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jvergara\Desktop\Publicaciones del día\nuevo SAC\"/>
    </mc:Choice>
  </mc:AlternateContent>
  <bookViews>
    <workbookView xWindow="0" yWindow="0" windowWidth="15360" windowHeight="8730"/>
  </bookViews>
  <sheets>
    <sheet name="Grafica del 2do. Trimestre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D36" i="1"/>
  <c r="C36" i="1"/>
  <c r="F35" i="1"/>
  <c r="F37" i="1" s="1"/>
  <c r="E35" i="1"/>
  <c r="D35" i="1"/>
  <c r="D37" i="1" s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E37" i="1" l="1"/>
  <c r="C35" i="1"/>
  <c r="C37" i="1" s="1"/>
</calcChain>
</file>

<file path=xl/sharedStrings.xml><?xml version="1.0" encoding="utf-8"?>
<sst xmlns="http://schemas.openxmlformats.org/spreadsheetml/2006/main" count="38" uniqueCount="38">
  <si>
    <t>Superintendencia de Bancos</t>
  </si>
  <si>
    <t>Junio de 2017</t>
  </si>
  <si>
    <t>Banco</t>
  </si>
  <si>
    <t>Recibidos</t>
  </si>
  <si>
    <t>Cerrados</t>
  </si>
  <si>
    <t>Pendientes</t>
  </si>
  <si>
    <t>Rechazados</t>
  </si>
  <si>
    <t>Banistmo, S.A.</t>
  </si>
  <si>
    <t>Banesco, S.A.</t>
  </si>
  <si>
    <t>Banco Nacional de Panamá</t>
  </si>
  <si>
    <t>Banco Azteca (Panamá), S.A</t>
  </si>
  <si>
    <t>BAC International Bank Inc</t>
  </si>
  <si>
    <t>Global Bank Corporation</t>
  </si>
  <si>
    <t>Scotiabank (Panamá), S.A.)</t>
  </si>
  <si>
    <t>Banco General, S.A.</t>
  </si>
  <si>
    <t>Credicorp Bank, S.A.</t>
  </si>
  <si>
    <t>Banco Davivienda (Panamá), S.A</t>
  </si>
  <si>
    <t>Banco Panameño de la  Vivienda, S.A.</t>
  </si>
  <si>
    <t xml:space="preserve">The Bank Of Nova Scotia </t>
  </si>
  <si>
    <t>St. Georges Bank &amp; Company, Inc.</t>
  </si>
  <si>
    <t>Banisi, S.A.</t>
  </si>
  <si>
    <t>Towerbank International, Inc.</t>
  </si>
  <si>
    <t>Caja de Ahorros</t>
  </si>
  <si>
    <t>Banco Panamá, S.A</t>
  </si>
  <si>
    <t>Mercantil Bank (Panamá), S.A.</t>
  </si>
  <si>
    <t>Banco Lafise Panamá, S.A.</t>
  </si>
  <si>
    <t>Multibank, Inc.</t>
  </si>
  <si>
    <t>Banco La Hipotecaria, S.A</t>
  </si>
  <si>
    <t>Canal Bank, S.A.</t>
  </si>
  <si>
    <t>Albank Corp</t>
  </si>
  <si>
    <t>BBP Bank, Inc.</t>
  </si>
  <si>
    <t>Banco Delta, S.A (BMF)</t>
  </si>
  <si>
    <t>Banco Ficohsa (Panamá), S.A.</t>
  </si>
  <si>
    <t>Mega International Commercial Bank co.</t>
  </si>
  <si>
    <t>Capital Bank, Inc</t>
  </si>
  <si>
    <t>Unibank, S.A.</t>
  </si>
  <si>
    <t>MMG Bank Corporation</t>
  </si>
  <si>
    <t>Metrobank,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</si>
</sst>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Reclamos Atendidos en el Sistema de Atención de Reclamos </a:t>
            </a:r>
            <a:endParaRPr lang="es-ES"/>
          </a:p>
          <a:p>
            <a:pPr>
              <a:defRPr/>
            </a:pPr>
            <a:r>
              <a:rPr lang="es-MX"/>
              <a:t>en las Entidades Bancarias de Licencia General </a:t>
            </a:r>
            <a:endParaRPr lang="es-ES"/>
          </a:p>
          <a:p>
            <a:pPr>
              <a:defRPr/>
            </a:pPr>
            <a:r>
              <a:rPr lang="es-MX"/>
              <a:t>Circular 020-2010</a:t>
            </a:r>
            <a:endParaRPr lang="es-ES"/>
          </a:p>
          <a:p>
            <a:pPr>
              <a:defRPr/>
            </a:pPr>
            <a:r>
              <a:rPr lang="es-MX"/>
              <a:t>Segundo Trimestre-2017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253507299736241E-2"/>
          <c:y val="0.25140590039821925"/>
          <c:w val="0.87728392248841236"/>
          <c:h val="0.339643929605633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'Grafica del 2do. Trimestre'!$C$3</c:f>
              <c:strCache>
                <c:ptCount val="1"/>
                <c:pt idx="0">
                  <c:v>Recibidos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6737588652482481E-3"/>
                  <c:y val="-2.4645713023765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F7-4328-89DA-E8619295B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'Grafica del 2do. Trimestre'!$B$4:$B$31</c:f>
              <c:strCache>
                <c:ptCount val="28"/>
                <c:pt idx="0">
                  <c:v>Banistmo, S.A.</c:v>
                </c:pt>
                <c:pt idx="1">
                  <c:v>Banesco, S.A.</c:v>
                </c:pt>
                <c:pt idx="2">
                  <c:v>Banco Nacional de Panamá</c:v>
                </c:pt>
                <c:pt idx="3">
                  <c:v>Banco Azteca (Panamá), S.A</c:v>
                </c:pt>
                <c:pt idx="4">
                  <c:v>BAC International Bank Inc</c:v>
                </c:pt>
                <c:pt idx="5">
                  <c:v>Global Bank Corporation</c:v>
                </c:pt>
                <c:pt idx="6">
                  <c:v>Scotiabank (Panamá), S.A.)</c:v>
                </c:pt>
                <c:pt idx="7">
                  <c:v>Banco General, S.A.</c:v>
                </c:pt>
                <c:pt idx="8">
                  <c:v>Credicorp Bank, S.A.</c:v>
                </c:pt>
                <c:pt idx="9">
                  <c:v>Banco Davivienda (Panamá), S.A</c:v>
                </c:pt>
                <c:pt idx="10">
                  <c:v>Banco Panameño de la  Vivienda, S.A.</c:v>
                </c:pt>
                <c:pt idx="11">
                  <c:v>The Bank Of Nova Scotia </c:v>
                </c:pt>
                <c:pt idx="12">
                  <c:v>St. Georges Bank &amp; Company, Inc.</c:v>
                </c:pt>
                <c:pt idx="13">
                  <c:v>Banisi, S.A.</c:v>
                </c:pt>
                <c:pt idx="14">
                  <c:v>Towerbank International, Inc.</c:v>
                </c:pt>
                <c:pt idx="15">
                  <c:v>Caja de Ahorros</c:v>
                </c:pt>
                <c:pt idx="16">
                  <c:v>Banco Panamá, S.A</c:v>
                </c:pt>
                <c:pt idx="17">
                  <c:v>Mercantil Bank (Panamá), S.A.</c:v>
                </c:pt>
                <c:pt idx="18">
                  <c:v>Banco Lafise Panamá, S.A.</c:v>
                </c:pt>
                <c:pt idx="19">
                  <c:v>Multibank, Inc.</c:v>
                </c:pt>
                <c:pt idx="20">
                  <c:v>Banco La Hipotecaria, S.A</c:v>
                </c:pt>
                <c:pt idx="21">
                  <c:v>Canal Bank, S.A.</c:v>
                </c:pt>
                <c:pt idx="22">
                  <c:v>Albank Corp</c:v>
                </c:pt>
                <c:pt idx="23">
                  <c:v>BBP Bank, Inc.</c:v>
                </c:pt>
                <c:pt idx="24">
                  <c:v>Banco Delta, S.A (BMF)</c:v>
                </c:pt>
                <c:pt idx="25">
                  <c:v>Banco Ficohsa (Panamá), S.A.</c:v>
                </c:pt>
                <c:pt idx="26">
                  <c:v>Mega International Commercial Bank co.</c:v>
                </c:pt>
                <c:pt idx="27">
                  <c:v>Capital Bank, Inc</c:v>
                </c:pt>
              </c:strCache>
            </c:strRef>
          </c:cat>
          <c:val>
            <c:numRef>
              <c:f>'Grafica del 2do. Trimestre'!$C$4:$C$31</c:f>
              <c:numCache>
                <c:formatCode>General</c:formatCode>
                <c:ptCount val="28"/>
                <c:pt idx="0">
                  <c:v>909</c:v>
                </c:pt>
                <c:pt idx="1">
                  <c:v>708</c:v>
                </c:pt>
                <c:pt idx="2">
                  <c:v>531</c:v>
                </c:pt>
                <c:pt idx="3">
                  <c:v>402</c:v>
                </c:pt>
                <c:pt idx="4">
                  <c:v>349</c:v>
                </c:pt>
                <c:pt idx="5">
                  <c:v>320</c:v>
                </c:pt>
                <c:pt idx="6">
                  <c:v>255</c:v>
                </c:pt>
                <c:pt idx="7">
                  <c:v>224</c:v>
                </c:pt>
                <c:pt idx="8">
                  <c:v>193</c:v>
                </c:pt>
                <c:pt idx="9">
                  <c:v>189</c:v>
                </c:pt>
                <c:pt idx="10">
                  <c:v>144</c:v>
                </c:pt>
                <c:pt idx="11">
                  <c:v>95</c:v>
                </c:pt>
                <c:pt idx="12">
                  <c:v>78</c:v>
                </c:pt>
                <c:pt idx="13">
                  <c:v>66</c:v>
                </c:pt>
                <c:pt idx="14">
                  <c:v>42</c:v>
                </c:pt>
                <c:pt idx="15">
                  <c:v>38</c:v>
                </c:pt>
                <c:pt idx="16">
                  <c:v>27</c:v>
                </c:pt>
                <c:pt idx="17">
                  <c:v>21</c:v>
                </c:pt>
                <c:pt idx="18">
                  <c:v>20</c:v>
                </c:pt>
                <c:pt idx="19">
                  <c:v>17</c:v>
                </c:pt>
                <c:pt idx="20">
                  <c:v>16</c:v>
                </c:pt>
                <c:pt idx="21">
                  <c:v>15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7-4328-89DA-E8619295B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75530720"/>
        <c:axId val="175531112"/>
        <c:axId val="0"/>
      </c:bar3DChart>
      <c:catAx>
        <c:axId val="175530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5531112"/>
        <c:crosses val="autoZero"/>
        <c:auto val="1"/>
        <c:lblAlgn val="ctr"/>
        <c:lblOffset val="100"/>
        <c:noMultiLvlLbl val="0"/>
      </c:catAx>
      <c:valAx>
        <c:axId val="1755311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5530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12</xdr:col>
      <xdr:colOff>0</xdr:colOff>
      <xdr:row>37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guerra/Documents/Atomos%20trimestrales/Atomos%202017/Atomos%20consolidados%20hasta%20diciembre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Grafica del 1er. Trimestre"/>
      <sheetName val="2do. Trimestre"/>
      <sheetName val="Grafica del 2do. Trimestre"/>
      <sheetName val="3er. Trimestre"/>
      <sheetName val="4to. Trimestre"/>
      <sheetName val="Acumulado anual"/>
    </sheetNames>
    <sheetDataSet>
      <sheetData sheetId="0"/>
      <sheetData sheetId="1"/>
      <sheetData sheetId="2">
        <row r="1231">
          <cell r="C1231">
            <v>4695</v>
          </cell>
          <cell r="D1231">
            <v>3316</v>
          </cell>
          <cell r="E1231">
            <v>1119</v>
          </cell>
          <cell r="F1231">
            <v>260</v>
          </cell>
        </row>
      </sheetData>
      <sheetData sheetId="3">
        <row r="3">
          <cell r="C3" t="str">
            <v>Recibidos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workbookViewId="0">
      <selection activeCell="N7" sqref="N7"/>
    </sheetView>
  </sheetViews>
  <sheetFormatPr baseColWidth="10" defaultRowHeight="15" x14ac:dyDescent="0.25"/>
  <cols>
    <col min="1" max="1" width="2.7109375" customWidth="1"/>
    <col min="2" max="2" width="43.140625" bestFit="1" customWidth="1"/>
  </cols>
  <sheetData>
    <row r="1" spans="2:6" x14ac:dyDescent="0.25">
      <c r="B1" s="1" t="s">
        <v>0</v>
      </c>
      <c r="C1" s="1"/>
      <c r="D1" s="1"/>
      <c r="E1" s="1"/>
      <c r="F1" s="1"/>
    </row>
    <row r="2" spans="2:6" x14ac:dyDescent="0.25">
      <c r="B2" s="1" t="s">
        <v>1</v>
      </c>
      <c r="C2" s="1"/>
      <c r="D2" s="1"/>
      <c r="E2" s="1"/>
      <c r="F2" s="1"/>
    </row>
    <row r="3" spans="2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2:6" x14ac:dyDescent="0.25">
      <c r="B4" s="2" t="s">
        <v>7</v>
      </c>
      <c r="C4" s="2">
        <f t="shared" ref="C4:C34" si="0">D4+E4+F4</f>
        <v>909</v>
      </c>
      <c r="D4" s="2">
        <v>606</v>
      </c>
      <c r="E4" s="2">
        <v>303</v>
      </c>
      <c r="F4" s="2">
        <v>0</v>
      </c>
    </row>
    <row r="5" spans="2:6" x14ac:dyDescent="0.25">
      <c r="B5" s="2" t="s">
        <v>8</v>
      </c>
      <c r="C5" s="2">
        <f t="shared" si="0"/>
        <v>708</v>
      </c>
      <c r="D5" s="2">
        <v>517</v>
      </c>
      <c r="E5" s="2">
        <v>191</v>
      </c>
      <c r="F5" s="2">
        <v>0</v>
      </c>
    </row>
    <row r="6" spans="2:6" x14ac:dyDescent="0.25">
      <c r="B6" s="2" t="s">
        <v>9</v>
      </c>
      <c r="C6" s="2">
        <f t="shared" si="0"/>
        <v>531</v>
      </c>
      <c r="D6" s="2">
        <v>392</v>
      </c>
      <c r="E6" s="2">
        <v>126</v>
      </c>
      <c r="F6" s="2">
        <v>13</v>
      </c>
    </row>
    <row r="7" spans="2:6" x14ac:dyDescent="0.25">
      <c r="B7" s="2" t="s">
        <v>10</v>
      </c>
      <c r="C7" s="2">
        <f t="shared" si="0"/>
        <v>402</v>
      </c>
      <c r="D7" s="2">
        <v>272</v>
      </c>
      <c r="E7" s="2">
        <v>63</v>
      </c>
      <c r="F7" s="2">
        <v>67</v>
      </c>
    </row>
    <row r="8" spans="2:6" x14ac:dyDescent="0.25">
      <c r="B8" s="2" t="s">
        <v>11</v>
      </c>
      <c r="C8" s="2">
        <f t="shared" si="0"/>
        <v>349</v>
      </c>
      <c r="D8" s="2">
        <v>250</v>
      </c>
      <c r="E8" s="2">
        <v>99</v>
      </c>
      <c r="F8" s="2">
        <v>0</v>
      </c>
    </row>
    <row r="9" spans="2:6" x14ac:dyDescent="0.25">
      <c r="B9" s="2" t="s">
        <v>12</v>
      </c>
      <c r="C9" s="2">
        <f t="shared" si="0"/>
        <v>320</v>
      </c>
      <c r="D9" s="2">
        <v>254</v>
      </c>
      <c r="E9" s="2">
        <v>9</v>
      </c>
      <c r="F9" s="2">
        <v>57</v>
      </c>
    </row>
    <row r="10" spans="2:6" x14ac:dyDescent="0.25">
      <c r="B10" s="2" t="s">
        <v>13</v>
      </c>
      <c r="C10" s="2">
        <f t="shared" si="0"/>
        <v>255</v>
      </c>
      <c r="D10" s="2">
        <v>164</v>
      </c>
      <c r="E10" s="2">
        <v>91</v>
      </c>
      <c r="F10" s="2">
        <v>0</v>
      </c>
    </row>
    <row r="11" spans="2:6" x14ac:dyDescent="0.25">
      <c r="B11" s="2" t="s">
        <v>14</v>
      </c>
      <c r="C11" s="2">
        <f t="shared" si="0"/>
        <v>224</v>
      </c>
      <c r="D11" s="2">
        <v>133</v>
      </c>
      <c r="E11" s="2">
        <v>19</v>
      </c>
      <c r="F11" s="2">
        <v>72</v>
      </c>
    </row>
    <row r="12" spans="2:6" x14ac:dyDescent="0.25">
      <c r="B12" s="2" t="s">
        <v>15</v>
      </c>
      <c r="C12" s="2">
        <f t="shared" si="0"/>
        <v>193</v>
      </c>
      <c r="D12" s="2">
        <v>57</v>
      </c>
      <c r="E12" s="2">
        <v>101</v>
      </c>
      <c r="F12" s="2">
        <v>35</v>
      </c>
    </row>
    <row r="13" spans="2:6" x14ac:dyDescent="0.25">
      <c r="B13" s="2" t="s">
        <v>16</v>
      </c>
      <c r="C13" s="2">
        <f t="shared" si="0"/>
        <v>189</v>
      </c>
      <c r="D13" s="2">
        <v>186</v>
      </c>
      <c r="E13" s="2">
        <v>3</v>
      </c>
      <c r="F13" s="2">
        <v>0</v>
      </c>
    </row>
    <row r="14" spans="2:6" x14ac:dyDescent="0.25">
      <c r="B14" s="2" t="s">
        <v>17</v>
      </c>
      <c r="C14" s="2">
        <f t="shared" si="0"/>
        <v>144</v>
      </c>
      <c r="D14" s="2">
        <v>133</v>
      </c>
      <c r="E14" s="2">
        <v>11</v>
      </c>
      <c r="F14" s="2">
        <v>0</v>
      </c>
    </row>
    <row r="15" spans="2:6" x14ac:dyDescent="0.25">
      <c r="B15" s="2" t="s">
        <v>18</v>
      </c>
      <c r="C15" s="2">
        <f t="shared" si="0"/>
        <v>95</v>
      </c>
      <c r="D15" s="2">
        <v>83</v>
      </c>
      <c r="E15" s="2">
        <v>12</v>
      </c>
      <c r="F15" s="2">
        <v>0</v>
      </c>
    </row>
    <row r="16" spans="2:6" x14ac:dyDescent="0.25">
      <c r="B16" s="2" t="s">
        <v>19</v>
      </c>
      <c r="C16" s="2">
        <f t="shared" si="0"/>
        <v>78</v>
      </c>
      <c r="D16" s="2">
        <v>65</v>
      </c>
      <c r="E16" s="2">
        <v>10</v>
      </c>
      <c r="F16" s="2">
        <v>3</v>
      </c>
    </row>
    <row r="17" spans="2:6" x14ac:dyDescent="0.25">
      <c r="B17" s="2" t="s">
        <v>20</v>
      </c>
      <c r="C17" s="2">
        <f t="shared" si="0"/>
        <v>66</v>
      </c>
      <c r="D17" s="2">
        <v>54</v>
      </c>
      <c r="E17" s="2">
        <v>10</v>
      </c>
      <c r="F17" s="2">
        <v>2</v>
      </c>
    </row>
    <row r="18" spans="2:6" x14ac:dyDescent="0.25">
      <c r="B18" s="2" t="s">
        <v>21</v>
      </c>
      <c r="C18" s="2">
        <f t="shared" si="0"/>
        <v>42</v>
      </c>
      <c r="D18" s="2">
        <v>26</v>
      </c>
      <c r="E18" s="2">
        <v>16</v>
      </c>
      <c r="F18" s="2">
        <v>0</v>
      </c>
    </row>
    <row r="19" spans="2:6" x14ac:dyDescent="0.25">
      <c r="B19" s="2" t="s">
        <v>22</v>
      </c>
      <c r="C19" s="2">
        <f t="shared" si="0"/>
        <v>38</v>
      </c>
      <c r="D19" s="2">
        <v>15</v>
      </c>
      <c r="E19" s="2">
        <v>17</v>
      </c>
      <c r="F19" s="2">
        <v>6</v>
      </c>
    </row>
    <row r="20" spans="2:6" x14ac:dyDescent="0.25">
      <c r="B20" s="2" t="s">
        <v>23</v>
      </c>
      <c r="C20" s="2">
        <f t="shared" si="0"/>
        <v>27</v>
      </c>
      <c r="D20" s="2">
        <v>27</v>
      </c>
      <c r="E20" s="2">
        <v>0</v>
      </c>
      <c r="F20" s="2">
        <v>0</v>
      </c>
    </row>
    <row r="21" spans="2:6" x14ac:dyDescent="0.25">
      <c r="B21" s="2" t="s">
        <v>24</v>
      </c>
      <c r="C21" s="2">
        <f t="shared" si="0"/>
        <v>21</v>
      </c>
      <c r="D21" s="2">
        <v>12</v>
      </c>
      <c r="E21" s="2">
        <v>4</v>
      </c>
      <c r="F21" s="2">
        <v>5</v>
      </c>
    </row>
    <row r="22" spans="2:6" x14ac:dyDescent="0.25">
      <c r="B22" s="2" t="s">
        <v>25</v>
      </c>
      <c r="C22" s="2">
        <f t="shared" si="0"/>
        <v>20</v>
      </c>
      <c r="D22" s="2">
        <v>17</v>
      </c>
      <c r="E22" s="2">
        <v>3</v>
      </c>
      <c r="F22" s="2">
        <v>0</v>
      </c>
    </row>
    <row r="23" spans="2:6" x14ac:dyDescent="0.25">
      <c r="B23" s="2" t="s">
        <v>26</v>
      </c>
      <c r="C23" s="2">
        <f t="shared" si="0"/>
        <v>17</v>
      </c>
      <c r="D23" s="2">
        <v>12</v>
      </c>
      <c r="E23" s="2">
        <v>5</v>
      </c>
      <c r="F23" s="2">
        <v>0</v>
      </c>
    </row>
    <row r="24" spans="2:6" x14ac:dyDescent="0.25">
      <c r="B24" s="2" t="s">
        <v>27</v>
      </c>
      <c r="C24" s="2">
        <f t="shared" si="0"/>
        <v>16</v>
      </c>
      <c r="D24" s="2">
        <v>11</v>
      </c>
      <c r="E24" s="2">
        <v>5</v>
      </c>
      <c r="F24" s="2">
        <v>0</v>
      </c>
    </row>
    <row r="25" spans="2:6" x14ac:dyDescent="0.25">
      <c r="B25" s="2" t="s">
        <v>28</v>
      </c>
      <c r="C25" s="2">
        <f t="shared" si="0"/>
        <v>15</v>
      </c>
      <c r="D25" s="2">
        <v>12</v>
      </c>
      <c r="E25" s="2">
        <v>3</v>
      </c>
      <c r="F25" s="2">
        <v>0</v>
      </c>
    </row>
    <row r="26" spans="2:6" x14ac:dyDescent="0.25">
      <c r="B26" s="2" t="s">
        <v>29</v>
      </c>
      <c r="C26" s="2">
        <f t="shared" si="0"/>
        <v>7</v>
      </c>
      <c r="D26" s="2">
        <v>0</v>
      </c>
      <c r="E26" s="2">
        <v>7</v>
      </c>
      <c r="F26" s="2">
        <v>0</v>
      </c>
    </row>
    <row r="27" spans="2:6" x14ac:dyDescent="0.25">
      <c r="B27" s="2" t="s">
        <v>30</v>
      </c>
      <c r="C27" s="2">
        <f t="shared" si="0"/>
        <v>6</v>
      </c>
      <c r="D27" s="2">
        <v>6</v>
      </c>
      <c r="E27" s="2">
        <v>0</v>
      </c>
      <c r="F27" s="2">
        <v>0</v>
      </c>
    </row>
    <row r="28" spans="2:6" x14ac:dyDescent="0.25">
      <c r="B28" s="2" t="s">
        <v>31</v>
      </c>
      <c r="C28" s="2">
        <f t="shared" si="0"/>
        <v>6</v>
      </c>
      <c r="D28" s="2">
        <v>2</v>
      </c>
      <c r="E28" s="2">
        <v>4</v>
      </c>
      <c r="F28" s="2">
        <v>0</v>
      </c>
    </row>
    <row r="29" spans="2:6" x14ac:dyDescent="0.25">
      <c r="B29" s="2" t="s">
        <v>32</v>
      </c>
      <c r="C29" s="2">
        <f t="shared" si="0"/>
        <v>5</v>
      </c>
      <c r="D29" s="2">
        <v>5</v>
      </c>
      <c r="E29" s="2">
        <v>0</v>
      </c>
      <c r="F29" s="2">
        <v>0</v>
      </c>
    </row>
    <row r="30" spans="2:6" x14ac:dyDescent="0.25">
      <c r="B30" s="2" t="s">
        <v>33</v>
      </c>
      <c r="C30" s="2">
        <f t="shared" si="0"/>
        <v>5</v>
      </c>
      <c r="D30" s="2">
        <v>1</v>
      </c>
      <c r="E30" s="2">
        <v>4</v>
      </c>
      <c r="F30" s="2">
        <v>0</v>
      </c>
    </row>
    <row r="31" spans="2:6" x14ac:dyDescent="0.25">
      <c r="B31" s="2" t="s">
        <v>34</v>
      </c>
      <c r="C31" s="2">
        <f t="shared" si="0"/>
        <v>4</v>
      </c>
      <c r="D31" s="2">
        <v>2</v>
      </c>
      <c r="E31" s="2">
        <v>2</v>
      </c>
      <c r="F31" s="2">
        <v>0</v>
      </c>
    </row>
    <row r="32" spans="2:6" x14ac:dyDescent="0.25">
      <c r="B32" s="2" t="s">
        <v>35</v>
      </c>
      <c r="C32" s="2">
        <f t="shared" si="0"/>
        <v>1</v>
      </c>
      <c r="D32" s="2">
        <v>1</v>
      </c>
      <c r="E32" s="2">
        <v>0</v>
      </c>
      <c r="F32" s="2">
        <v>0</v>
      </c>
    </row>
    <row r="33" spans="2:6" x14ac:dyDescent="0.25">
      <c r="B33" s="2" t="s">
        <v>36</v>
      </c>
      <c r="C33" s="2">
        <f t="shared" si="0"/>
        <v>1</v>
      </c>
      <c r="D33" s="2">
        <v>1</v>
      </c>
      <c r="E33" s="2">
        <v>0</v>
      </c>
      <c r="F33" s="2">
        <v>0</v>
      </c>
    </row>
    <row r="34" spans="2:6" x14ac:dyDescent="0.25">
      <c r="B34" s="2" t="s">
        <v>37</v>
      </c>
      <c r="C34" s="2">
        <f t="shared" si="0"/>
        <v>1</v>
      </c>
      <c r="D34" s="2">
        <v>0</v>
      </c>
      <c r="E34" s="2">
        <v>1</v>
      </c>
      <c r="F34" s="2">
        <v>0</v>
      </c>
    </row>
    <row r="35" spans="2:6" x14ac:dyDescent="0.25">
      <c r="B35" s="2"/>
      <c r="C35" s="2">
        <f>SUM(C4:C34)</f>
        <v>4695</v>
      </c>
      <c r="D35" s="2">
        <f t="shared" ref="D35:F35" si="1">SUM(D4:D34)</f>
        <v>3316</v>
      </c>
      <c r="E35" s="2">
        <f t="shared" si="1"/>
        <v>1119</v>
      </c>
      <c r="F35" s="2">
        <f t="shared" si="1"/>
        <v>260</v>
      </c>
    </row>
    <row r="36" spans="2:6" x14ac:dyDescent="0.25">
      <c r="B36" s="2"/>
      <c r="C36" s="2">
        <f>'[1]2do. Trimestre'!C1231</f>
        <v>4695</v>
      </c>
      <c r="D36" s="2">
        <f>'[1]2do. Trimestre'!D1231</f>
        <v>3316</v>
      </c>
      <c r="E36" s="2">
        <f>'[1]2do. Trimestre'!E1231</f>
        <v>1119</v>
      </c>
      <c r="F36" s="2">
        <f>'[1]2do. Trimestre'!F1231</f>
        <v>260</v>
      </c>
    </row>
    <row r="37" spans="2:6" x14ac:dyDescent="0.25">
      <c r="B37" s="2"/>
      <c r="C37" s="2">
        <f>C35-C36</f>
        <v>0</v>
      </c>
      <c r="D37" s="2">
        <f t="shared" ref="D37:F37" si="2">D35-D36</f>
        <v>0</v>
      </c>
      <c r="E37" s="2">
        <f t="shared" si="2"/>
        <v>0</v>
      </c>
      <c r="F37" s="2">
        <f t="shared" si="2"/>
        <v>0</v>
      </c>
    </row>
  </sheetData>
  <pageMargins left="0.23622047244094491" right="0.23622047244094491" top="0.35433070866141736" bottom="0.35433070866141736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 del 2do.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GUERRA, YOIVY</dc:creator>
  <cp:lastModifiedBy>VERGARA, JUAN</cp:lastModifiedBy>
  <dcterms:created xsi:type="dcterms:W3CDTF">2017-07-26T15:26:19Z</dcterms:created>
  <dcterms:modified xsi:type="dcterms:W3CDTF">2017-09-12T19:27:04Z</dcterms:modified>
</cp:coreProperties>
</file>