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bancos-my.sharepoint.com/personal/stejeira_superbancos_gob_pa/Documents/Documentos/BACK  UP, 30 marzo 2021/CREDITOS/CINU Ranking 2023 - 2025/AÑO 2026/Ranking Agosto 2026/"/>
    </mc:Choice>
  </mc:AlternateContent>
  <xr:revisionPtr revIDLastSave="277" documentId="8_{E98B28AB-DFAC-4F1B-979E-0CA9CF48C605}" xr6:coauthVersionLast="47" xr6:coauthVersionMax="47" xr10:uidLastSave="{72EB875C-3FEB-4E52-ADFE-904C435255E3}"/>
  <bookViews>
    <workbookView xWindow="-98" yWindow="-98" windowWidth="23236" windowHeight="13875" tabRatio="795" firstSheet="106" activeTab="115" xr2:uid="{00000000-000D-0000-FFFF-FFFF00000000}"/>
  </bookViews>
  <sheets>
    <sheet name="Ene 2017" sheetId="1" r:id="rId1"/>
    <sheet name="Feb 2017" sheetId="2" r:id="rId2"/>
    <sheet name="Mar 2017" sheetId="5" r:id="rId3"/>
    <sheet name="Abr 2017" sheetId="4" r:id="rId4"/>
    <sheet name="May 2017" sheetId="6" r:id="rId5"/>
    <sheet name="Jun 2017" sheetId="7" r:id="rId6"/>
    <sheet name="Jul 2017" sheetId="8" r:id="rId7"/>
    <sheet name="Ago 2017" sheetId="9" r:id="rId8"/>
    <sheet name="Sep 2017" sheetId="10" r:id="rId9"/>
    <sheet name="Oct 2017" sheetId="11" r:id="rId10"/>
    <sheet name="Nov 2017" sheetId="12" r:id="rId11"/>
    <sheet name="Dic 2017" sheetId="13" r:id="rId12"/>
    <sheet name="Ene 2018" sheetId="14" r:id="rId13"/>
    <sheet name="Feb 2018" sheetId="15" r:id="rId14"/>
    <sheet name="Mar 2018" sheetId="16" r:id="rId15"/>
    <sheet name="Abril 2018" sheetId="17" r:id="rId16"/>
    <sheet name="Mayo 2018" sheetId="18" r:id="rId17"/>
    <sheet name="Junio 2018" sheetId="19" r:id="rId18"/>
    <sheet name="Julio 2018" sheetId="20" r:id="rId19"/>
    <sheet name="Agosto 2018" sheetId="21" r:id="rId20"/>
    <sheet name="Septiembre 2018" sheetId="22" r:id="rId21"/>
    <sheet name="Octubre 2018" sheetId="23" r:id="rId22"/>
    <sheet name="Noviembre 2018" sheetId="24" r:id="rId23"/>
    <sheet name="Diciembre 2018" sheetId="25" r:id="rId24"/>
    <sheet name="Enero 2019" sheetId="26" r:id="rId25"/>
    <sheet name="Febrero 2019" sheetId="27" r:id="rId26"/>
    <sheet name="Marzo 2019" sheetId="28" r:id="rId27"/>
    <sheet name="Abril 2019" sheetId="29" r:id="rId28"/>
    <sheet name="Mayo 2019" sheetId="30" r:id="rId29"/>
    <sheet name="Junio 2019" sheetId="31" r:id="rId30"/>
    <sheet name="Julio 2019" sheetId="32" r:id="rId31"/>
    <sheet name="Agosto 2019" sheetId="33" r:id="rId32"/>
    <sheet name="Septiembre 2019" sheetId="34" r:id="rId33"/>
    <sheet name="Octubre 2019" sheetId="35" r:id="rId34"/>
    <sheet name="Noviembre 2019" sheetId="36" r:id="rId35"/>
    <sheet name="Diciembre 2019" sheetId="37" r:id="rId36"/>
    <sheet name="Enero 2020" sheetId="38" r:id="rId37"/>
    <sheet name="Febrero 2020" sheetId="39" r:id="rId38"/>
    <sheet name="Marzo 2020 Pre3" sheetId="40" r:id="rId39"/>
    <sheet name="Abril 2020" sheetId="41" r:id="rId40"/>
    <sheet name="Mayo 2020" sheetId="42" r:id="rId41"/>
    <sheet name="Junio 2020" sheetId="43" r:id="rId42"/>
    <sheet name="Julio 2020" sheetId="44" r:id="rId43"/>
    <sheet name="Agosto 2020" sheetId="45" r:id="rId44"/>
    <sheet name="Septiembre 2020" sheetId="46" r:id="rId45"/>
    <sheet name="Octubre 2020" sheetId="47" r:id="rId46"/>
    <sheet name="Noviembre 2020" sheetId="48" r:id="rId47"/>
    <sheet name="Diciembre 2020" sheetId="49" r:id="rId48"/>
    <sheet name="Enero 2021" sheetId="50" r:id="rId49"/>
    <sheet name="Febrero 2021" sheetId="51" r:id="rId50"/>
    <sheet name="Marzo 2021" sheetId="52" r:id="rId51"/>
    <sheet name="Abril 2021" sheetId="53" r:id="rId52"/>
    <sheet name="Mayo 2021" sheetId="55" r:id="rId53"/>
    <sheet name="Junio 2021" sheetId="56" r:id="rId54"/>
    <sheet name="Julio 2021" sheetId="57" r:id="rId55"/>
    <sheet name="Agosto 2021" sheetId="58" r:id="rId56"/>
    <sheet name="Sept 2021" sheetId="59" r:id="rId57"/>
    <sheet name="Oct 2021" sheetId="60" r:id="rId58"/>
    <sheet name="Nov 2021" sheetId="61" r:id="rId59"/>
    <sheet name="Dic 2021" sheetId="62" r:id="rId60"/>
    <sheet name="Enero 2022" sheetId="63" r:id="rId61"/>
    <sheet name="Febrero 2022" sheetId="64" r:id="rId62"/>
    <sheet name="Marzo 2022" sheetId="65" r:id="rId63"/>
    <sheet name="Abril 2022" sheetId="66" r:id="rId64"/>
    <sheet name="Mayo 2022" sheetId="67" r:id="rId65"/>
    <sheet name="Junio 2022" sheetId="68" r:id="rId66"/>
    <sheet name="Julio 2022" sheetId="69" r:id="rId67"/>
    <sheet name="Agosto 2022" sheetId="70" r:id="rId68"/>
    <sheet name="Sept 2022" sheetId="71" r:id="rId69"/>
    <sheet name="Octubre 2022" sheetId="72" r:id="rId70"/>
    <sheet name="Noviembre 2022" sheetId="73" r:id="rId71"/>
    <sheet name="Diciembre 2022" sheetId="74" r:id="rId72"/>
    <sheet name="Enero 2023" sheetId="75" r:id="rId73"/>
    <sheet name="Febrero 2023" sheetId="76" r:id="rId74"/>
    <sheet name="Marzo 2023" sheetId="77" r:id="rId75"/>
    <sheet name="Abril 2023" sheetId="78" r:id="rId76"/>
    <sheet name="Mayo 2023" sheetId="79" r:id="rId77"/>
    <sheet name="Junio 2023" sheetId="80" r:id="rId78"/>
    <sheet name="Julio 2023" sheetId="81" r:id="rId79"/>
    <sheet name="Agosto 2023" sheetId="82" r:id="rId80"/>
    <sheet name="Septiembre 2023" sheetId="83" r:id="rId81"/>
    <sheet name="Octubre 2023" sheetId="84" r:id="rId82"/>
    <sheet name="Noviembre 2023" sheetId="85" r:id="rId83"/>
    <sheet name="Diciembre 2023" sheetId="86" r:id="rId84"/>
    <sheet name="Enero 2024" sheetId="87" r:id="rId85"/>
    <sheet name="Febrero 2024" sheetId="88" r:id="rId86"/>
    <sheet name="Marzo 2024" sheetId="89" r:id="rId87"/>
    <sheet name="Abril 2024" sheetId="90" r:id="rId88"/>
    <sheet name="Mayo 2024" sheetId="91" r:id="rId89"/>
    <sheet name="Junio 2024" sheetId="92" r:id="rId90"/>
    <sheet name="Julio 2024" sheetId="93" r:id="rId91"/>
    <sheet name="Agosto 2024" sheetId="94" r:id="rId92"/>
    <sheet name="Septiembre 2024" sheetId="95" r:id="rId93"/>
    <sheet name="Octubre 2024" sheetId="96" r:id="rId94"/>
    <sheet name="Noviembre 2024" sheetId="97" r:id="rId95"/>
    <sheet name="Diciembre 2024" sheetId="98" r:id="rId96"/>
    <sheet name="Enero 2025" sheetId="99" r:id="rId97"/>
    <sheet name="Febrero 2025" sheetId="100" r:id="rId98"/>
    <sheet name="Marzo 2025" sheetId="101" r:id="rId99"/>
    <sheet name="Abril 2025" sheetId="102" r:id="rId100"/>
    <sheet name="Mayo 2025" sheetId="103" r:id="rId101"/>
    <sheet name="Junio 2025" sheetId="104" r:id="rId102"/>
    <sheet name="Julio 2025" sheetId="105" r:id="rId103"/>
    <sheet name="Agosto 2025" sheetId="106" r:id="rId104"/>
    <sheet name="Septiembre 2025" sheetId="107" r:id="rId105"/>
    <sheet name="Octubre 2025" sheetId="108" r:id="rId106"/>
    <sheet name="Noviembre 2025" sheetId="109" r:id="rId107"/>
    <sheet name="Diciembre 2025" sheetId="110" r:id="rId108"/>
    <sheet name="Enero 2026" sheetId="111" r:id="rId109"/>
    <sheet name="Febrero 2026" sheetId="112" r:id="rId110"/>
    <sheet name="Marzo 2026" sheetId="113" r:id="rId111"/>
    <sheet name="Abril 2026" sheetId="114" r:id="rId112"/>
    <sheet name="Mayo 2026" sheetId="115" r:id="rId113"/>
    <sheet name="Junio 2026" sheetId="116" r:id="rId114"/>
    <sheet name="Julio 2026" sheetId="117" r:id="rId115"/>
    <sheet name="Agosto 2026" sheetId="118" r:id="rId116"/>
  </sheets>
  <definedNames>
    <definedName name="_xlnm._FilterDatabase" localSheetId="39" hidden="1">'Abril 2020'!$B$8:$B$49</definedName>
    <definedName name="_xlnm._FilterDatabase" localSheetId="51" hidden="1">'Abril 2021'!$B$8:$B$47</definedName>
    <definedName name="_xlnm._FilterDatabase" localSheetId="43" hidden="1">'Agosto 2020'!$B$8:$B$47</definedName>
    <definedName name="_xlnm._FilterDatabase" localSheetId="55" hidden="1">'Agosto 2021'!$B$8:$B$47</definedName>
    <definedName name="_xlnm._FilterDatabase" localSheetId="47" hidden="1">'Diciembre 2020'!$B$8:$B$47</definedName>
    <definedName name="_xlnm._FilterDatabase" localSheetId="48" hidden="1">'Enero 2021'!$B$8:$B$47</definedName>
    <definedName name="_xlnm._FilterDatabase" localSheetId="37" hidden="1">'Febrero 2020'!$B$8:$B$51</definedName>
    <definedName name="_xlnm._FilterDatabase" localSheetId="49" hidden="1">'Febrero 2021'!$B$8:$B$47</definedName>
    <definedName name="_xlnm._FilterDatabase" localSheetId="42" hidden="1">'Julio 2020'!$B$8:$B$47</definedName>
    <definedName name="_xlnm._FilterDatabase" localSheetId="54" hidden="1">'Julio 2021'!$B$8:$B$47</definedName>
    <definedName name="_xlnm._FilterDatabase" localSheetId="41" hidden="1">'Junio 2020'!$B$8:$B$47</definedName>
    <definedName name="_xlnm._FilterDatabase" localSheetId="53" hidden="1">'Junio 2021'!$B$8:$B$47</definedName>
    <definedName name="_xlnm._FilterDatabase" localSheetId="38" hidden="1">'Marzo 2020 Pre3'!$B$8:$B$49</definedName>
    <definedName name="_xlnm._FilterDatabase" localSheetId="50" hidden="1">'Marzo 2021'!$B$8:$B$47</definedName>
    <definedName name="_xlnm._FilterDatabase" localSheetId="40" hidden="1">'Mayo 2020'!$B$8:$B$49</definedName>
    <definedName name="_xlnm._FilterDatabase" localSheetId="52" hidden="1">'Mayo 2021'!$B$8:$B$47</definedName>
    <definedName name="_xlnm._FilterDatabase" localSheetId="46" hidden="1">'Noviembre 2020'!$B$8:$B$47</definedName>
    <definedName name="_xlnm._FilterDatabase" localSheetId="45" hidden="1">'Octubre 2020'!$B$8:$B$47</definedName>
    <definedName name="_xlnm._FilterDatabase" localSheetId="44" hidden="1">'Septiembre 2020'!$B$8:$B$47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47" i="118" l="1"/>
  <c r="I47" i="118"/>
  <c r="H47" i="118"/>
  <c r="F47" i="118" s="1"/>
  <c r="G47" i="118"/>
  <c r="E9" i="118"/>
  <c r="E10" i="118"/>
  <c r="E11" i="118"/>
  <c r="E12" i="118"/>
  <c r="E13" i="118"/>
  <c r="E14" i="118"/>
  <c r="E15" i="118"/>
  <c r="E16" i="118"/>
  <c r="E18" i="118"/>
  <c r="E19" i="118"/>
  <c r="E20" i="118"/>
  <c r="E21" i="118"/>
  <c r="E22" i="118"/>
  <c r="E23" i="118"/>
  <c r="E24" i="118"/>
  <c r="E25" i="118"/>
  <c r="E26" i="118"/>
  <c r="E27" i="118"/>
  <c r="E28" i="118"/>
  <c r="E29" i="118"/>
  <c r="E30" i="118"/>
  <c r="E31" i="118"/>
  <c r="E32" i="118"/>
  <c r="E33" i="118"/>
  <c r="E34" i="118"/>
  <c r="E35" i="118"/>
  <c r="E36" i="118"/>
  <c r="E37" i="118"/>
  <c r="E38" i="118"/>
  <c r="E39" i="118"/>
  <c r="E40" i="118"/>
  <c r="E41" i="118"/>
  <c r="E42" i="118"/>
  <c r="E43" i="118"/>
  <c r="E44" i="118"/>
  <c r="E46" i="118"/>
  <c r="E8" i="118"/>
  <c r="F21" i="118"/>
  <c r="D21" i="118" s="1"/>
  <c r="F8" i="118"/>
  <c r="D8" i="118" s="1"/>
  <c r="F15" i="118"/>
  <c r="D15" i="118" s="1"/>
  <c r="F22" i="118"/>
  <c r="D22" i="118" s="1"/>
  <c r="F19" i="118"/>
  <c r="D19" i="118" s="1"/>
  <c r="F31" i="118"/>
  <c r="D31" i="118" s="1"/>
  <c r="F40" i="118"/>
  <c r="D40" i="118" s="1"/>
  <c r="F14" i="118"/>
  <c r="D14" i="118" s="1"/>
  <c r="F39" i="118"/>
  <c r="D39" i="118" s="1"/>
  <c r="F24" i="118"/>
  <c r="D24" i="118" s="1"/>
  <c r="F35" i="118"/>
  <c r="D35" i="118" s="1"/>
  <c r="F18" i="118"/>
  <c r="D18" i="118" s="1"/>
  <c r="F23" i="118"/>
  <c r="D23" i="118" s="1"/>
  <c r="F11" i="118"/>
  <c r="D11" i="118" s="1"/>
  <c r="F9" i="118"/>
  <c r="D9" i="118" s="1"/>
  <c r="F37" i="118"/>
  <c r="D37" i="118" s="1"/>
  <c r="F10" i="118"/>
  <c r="D10" i="118" s="1"/>
  <c r="F26" i="118"/>
  <c r="D26" i="118" s="1"/>
  <c r="F44" i="118"/>
  <c r="D44" i="118" s="1"/>
  <c r="F38" i="118"/>
  <c r="D38" i="118" s="1"/>
  <c r="F32" i="118"/>
  <c r="D32" i="118" s="1"/>
  <c r="F16" i="118"/>
  <c r="D16" i="118" s="1"/>
  <c r="F34" i="118"/>
  <c r="D34" i="118" s="1"/>
  <c r="F12" i="118"/>
  <c r="D12" i="118" s="1"/>
  <c r="F25" i="118"/>
  <c r="D25" i="118" s="1"/>
  <c r="F41" i="118"/>
  <c r="D41" i="118" s="1"/>
  <c r="F30" i="118"/>
  <c r="D30" i="118" s="1"/>
  <c r="F27" i="118"/>
  <c r="D27" i="118" s="1"/>
  <c r="F45" i="118"/>
  <c r="D45" i="118" s="1"/>
  <c r="F20" i="118"/>
  <c r="D20" i="118" s="1"/>
  <c r="F36" i="118"/>
  <c r="D36" i="118" s="1"/>
  <c r="F29" i="118"/>
  <c r="D29" i="118" s="1"/>
  <c r="F33" i="118"/>
  <c r="D33" i="118" s="1"/>
  <c r="F42" i="118"/>
  <c r="D42" i="118" s="1"/>
  <c r="F28" i="118"/>
  <c r="D28" i="118" s="1"/>
  <c r="F13" i="118"/>
  <c r="D13" i="118" s="1"/>
  <c r="F43" i="118"/>
  <c r="D43" i="118" s="1"/>
  <c r="F46" i="118"/>
  <c r="D46" i="118" s="1"/>
  <c r="F17" i="118"/>
  <c r="D17" i="118" s="1"/>
  <c r="E17" i="118" s="1"/>
  <c r="E9" i="117"/>
  <c r="E10" i="117"/>
  <c r="E11" i="117"/>
  <c r="E12" i="117"/>
  <c r="E13" i="117"/>
  <c r="E14" i="117"/>
  <c r="E15" i="117"/>
  <c r="E16" i="117"/>
  <c r="E17" i="117"/>
  <c r="E18" i="117"/>
  <c r="E19" i="117"/>
  <c r="E20" i="117"/>
  <c r="E21" i="117"/>
  <c r="E22" i="117"/>
  <c r="E23" i="117"/>
  <c r="E24" i="117"/>
  <c r="E25" i="117"/>
  <c r="E26" i="117"/>
  <c r="E27" i="117"/>
  <c r="E28" i="117"/>
  <c r="E29" i="117"/>
  <c r="E30" i="117"/>
  <c r="E31" i="117"/>
  <c r="E32" i="117"/>
  <c r="E33" i="117"/>
  <c r="E34" i="117"/>
  <c r="E35" i="117"/>
  <c r="E36" i="117"/>
  <c r="E37" i="117"/>
  <c r="E38" i="117"/>
  <c r="E39" i="117"/>
  <c r="E40" i="117"/>
  <c r="E41" i="117"/>
  <c r="E42" i="117"/>
  <c r="E43" i="117"/>
  <c r="E44" i="117"/>
  <c r="E45" i="117"/>
  <c r="E46" i="117"/>
  <c r="E47" i="117"/>
  <c r="E8" i="117"/>
  <c r="F21" i="117"/>
  <c r="D21" i="117" s="1"/>
  <c r="F8" i="117"/>
  <c r="D8" i="117" s="1"/>
  <c r="F14" i="117"/>
  <c r="D14" i="117" s="1"/>
  <c r="F23" i="117"/>
  <c r="D23" i="117" s="1"/>
  <c r="F19" i="117"/>
  <c r="D19" i="117" s="1"/>
  <c r="F27" i="117"/>
  <c r="D27" i="117" s="1"/>
  <c r="F40" i="117"/>
  <c r="D40" i="117" s="1"/>
  <c r="F13" i="117"/>
  <c r="D13" i="117" s="1"/>
  <c r="F39" i="117"/>
  <c r="D39" i="117" s="1"/>
  <c r="F24" i="117"/>
  <c r="D24" i="117" s="1"/>
  <c r="F36" i="117"/>
  <c r="D36" i="117" s="1"/>
  <c r="F18" i="117"/>
  <c r="D18" i="117" s="1"/>
  <c r="F22" i="117"/>
  <c r="D22" i="117" s="1"/>
  <c r="F11" i="117"/>
  <c r="D11" i="117" s="1"/>
  <c r="F9" i="117"/>
  <c r="D9" i="117" s="1"/>
  <c r="F37" i="117"/>
  <c r="D37" i="117" s="1"/>
  <c r="F10" i="117"/>
  <c r="D10" i="117" s="1"/>
  <c r="F26" i="117"/>
  <c r="D26" i="117" s="1"/>
  <c r="F44" i="117"/>
  <c r="D44" i="117" s="1"/>
  <c r="F38" i="117"/>
  <c r="D38" i="117" s="1"/>
  <c r="F32" i="117"/>
  <c r="D32" i="117" s="1"/>
  <c r="F16" i="117"/>
  <c r="D16" i="117" s="1"/>
  <c r="F34" i="117"/>
  <c r="D34" i="117" s="1"/>
  <c r="F12" i="117"/>
  <c r="D12" i="117" s="1"/>
  <c r="F25" i="117"/>
  <c r="D25" i="117" s="1"/>
  <c r="F41" i="117"/>
  <c r="D41" i="117" s="1"/>
  <c r="F31" i="117"/>
  <c r="D31" i="117" s="1"/>
  <c r="F28" i="117"/>
  <c r="D28" i="117" s="1"/>
  <c r="F45" i="117"/>
  <c r="D45" i="117" s="1"/>
  <c r="F20" i="117"/>
  <c r="D20" i="117" s="1"/>
  <c r="F35" i="117"/>
  <c r="D35" i="117" s="1"/>
  <c r="F30" i="117"/>
  <c r="D30" i="117" s="1"/>
  <c r="F33" i="117"/>
  <c r="D33" i="117" s="1"/>
  <c r="F42" i="117"/>
  <c r="D42" i="117" s="1"/>
  <c r="F29" i="117"/>
  <c r="D29" i="117" s="1"/>
  <c r="F15" i="117"/>
  <c r="D15" i="117" s="1"/>
  <c r="F43" i="117"/>
  <c r="D43" i="117" s="1"/>
  <c r="F46" i="117"/>
  <c r="D46" i="117" s="1"/>
  <c r="F47" i="117"/>
  <c r="D47" i="117" s="1"/>
  <c r="F17" i="117"/>
  <c r="D17" i="117" s="1"/>
  <c r="E9" i="116"/>
  <c r="E10" i="116"/>
  <c r="E11" i="116"/>
  <c r="E12" i="116"/>
  <c r="E13" i="116"/>
  <c r="E14" i="116"/>
  <c r="E15" i="116"/>
  <c r="E16" i="116"/>
  <c r="E17" i="116"/>
  <c r="E18" i="116"/>
  <c r="E19" i="116"/>
  <c r="E20" i="116"/>
  <c r="E21" i="116"/>
  <c r="E22" i="116"/>
  <c r="E23" i="116"/>
  <c r="E24" i="116"/>
  <c r="E25" i="116"/>
  <c r="E26" i="116"/>
  <c r="E27" i="116"/>
  <c r="E28" i="116"/>
  <c r="E29" i="116"/>
  <c r="E30" i="116"/>
  <c r="E31" i="116"/>
  <c r="E32" i="116"/>
  <c r="E33" i="116"/>
  <c r="E34" i="116"/>
  <c r="E35" i="116"/>
  <c r="E36" i="116"/>
  <c r="E37" i="116"/>
  <c r="E38" i="116"/>
  <c r="E39" i="116"/>
  <c r="E40" i="116"/>
  <c r="E41" i="116"/>
  <c r="E42" i="116"/>
  <c r="E43" i="116"/>
  <c r="E44" i="116"/>
  <c r="E45" i="116"/>
  <c r="E46" i="116"/>
  <c r="E47" i="116"/>
  <c r="E8" i="116"/>
  <c r="F22" i="116"/>
  <c r="D22" i="116" s="1"/>
  <c r="F8" i="116"/>
  <c r="D8" i="116" s="1"/>
  <c r="F15" i="116"/>
  <c r="D15" i="116" s="1"/>
  <c r="F25" i="116"/>
  <c r="D25" i="116" s="1"/>
  <c r="F18" i="116"/>
  <c r="D18" i="116" s="1"/>
  <c r="F27" i="116"/>
  <c r="D27" i="116" s="1"/>
  <c r="F40" i="116"/>
  <c r="D40" i="116" s="1"/>
  <c r="F13" i="116"/>
  <c r="D13" i="116" s="1"/>
  <c r="F39" i="116"/>
  <c r="D39" i="116" s="1"/>
  <c r="F23" i="116"/>
  <c r="D23" i="116" s="1"/>
  <c r="F36" i="116"/>
  <c r="D36" i="116" s="1"/>
  <c r="F19" i="116"/>
  <c r="D19" i="116" s="1"/>
  <c r="F20" i="116"/>
  <c r="D20" i="116" s="1"/>
  <c r="F11" i="116"/>
  <c r="D11" i="116" s="1"/>
  <c r="F9" i="116"/>
  <c r="D9" i="116" s="1"/>
  <c r="F37" i="116"/>
  <c r="D37" i="116" s="1"/>
  <c r="F10" i="116"/>
  <c r="D10" i="116" s="1"/>
  <c r="F26" i="116"/>
  <c r="D26" i="116" s="1"/>
  <c r="F44" i="116"/>
  <c r="D44" i="116" s="1"/>
  <c r="F38" i="116"/>
  <c r="D38" i="116" s="1"/>
  <c r="F32" i="116"/>
  <c r="D32" i="116" s="1"/>
  <c r="F16" i="116"/>
  <c r="D16" i="116" s="1"/>
  <c r="F34" i="116"/>
  <c r="D34" i="116" s="1"/>
  <c r="F12" i="116"/>
  <c r="D12" i="116" s="1"/>
  <c r="F24" i="116"/>
  <c r="D24" i="116" s="1"/>
  <c r="F41" i="116"/>
  <c r="D41" i="116" s="1"/>
  <c r="F31" i="116"/>
  <c r="D31" i="116" s="1"/>
  <c r="F29" i="116"/>
  <c r="D29" i="116" s="1"/>
  <c r="F45" i="116"/>
  <c r="D45" i="116" s="1"/>
  <c r="F21" i="116"/>
  <c r="D21" i="116" s="1"/>
  <c r="F35" i="116"/>
  <c r="D35" i="116" s="1"/>
  <c r="F30" i="116"/>
  <c r="D30" i="116" s="1"/>
  <c r="F33" i="116"/>
  <c r="D33" i="116" s="1"/>
  <c r="F42" i="116"/>
  <c r="D42" i="116" s="1"/>
  <c r="F28" i="116"/>
  <c r="D28" i="116" s="1"/>
  <c r="F14" i="116"/>
  <c r="D14" i="116" s="1"/>
  <c r="F43" i="116"/>
  <c r="D43" i="116" s="1"/>
  <c r="F46" i="116"/>
  <c r="D46" i="116" s="1"/>
  <c r="F47" i="116"/>
  <c r="D47" i="116" s="1"/>
  <c r="F17" i="116"/>
  <c r="D17" i="116" s="1"/>
  <c r="E9" i="115"/>
  <c r="E10" i="115"/>
  <c r="E11" i="115"/>
  <c r="E12" i="115"/>
  <c r="E13" i="115"/>
  <c r="E14" i="115"/>
  <c r="E15" i="115"/>
  <c r="E16" i="115"/>
  <c r="E17" i="115"/>
  <c r="E18" i="115"/>
  <c r="E19" i="115"/>
  <c r="E20" i="115"/>
  <c r="E21" i="115"/>
  <c r="E22" i="115"/>
  <c r="E23" i="115"/>
  <c r="E24" i="115"/>
  <c r="E25" i="115"/>
  <c r="E26" i="115"/>
  <c r="E27" i="115"/>
  <c r="E28" i="115"/>
  <c r="E29" i="115"/>
  <c r="E30" i="115"/>
  <c r="E31" i="115"/>
  <c r="E32" i="115"/>
  <c r="E33" i="115"/>
  <c r="E34" i="115"/>
  <c r="E35" i="115"/>
  <c r="E36" i="115"/>
  <c r="E37" i="115"/>
  <c r="E38" i="115"/>
  <c r="E39" i="115"/>
  <c r="E40" i="115"/>
  <c r="E41" i="115"/>
  <c r="E42" i="115"/>
  <c r="E43" i="115"/>
  <c r="E44" i="115"/>
  <c r="E45" i="115"/>
  <c r="E46" i="115"/>
  <c r="E47" i="115"/>
  <c r="E48" i="115"/>
  <c r="E8" i="115"/>
  <c r="F21" i="115"/>
  <c r="D21" i="115" s="1"/>
  <c r="F8" i="115"/>
  <c r="D8" i="115" s="1"/>
  <c r="F16" i="115"/>
  <c r="D16" i="115" s="1"/>
  <c r="F26" i="115"/>
  <c r="D26" i="115" s="1"/>
  <c r="F20" i="115"/>
  <c r="D20" i="115" s="1"/>
  <c r="F29" i="115"/>
  <c r="D29" i="115" s="1"/>
  <c r="F41" i="115"/>
  <c r="D41" i="115" s="1"/>
  <c r="F14" i="115"/>
  <c r="D14" i="115" s="1"/>
  <c r="F40" i="115"/>
  <c r="D40" i="115" s="1"/>
  <c r="F24" i="115"/>
  <c r="D24" i="115" s="1"/>
  <c r="F38" i="115"/>
  <c r="D38" i="115" s="1"/>
  <c r="F19" i="115"/>
  <c r="D19" i="115" s="1"/>
  <c r="F23" i="115"/>
  <c r="D23" i="115" s="1"/>
  <c r="F10" i="115"/>
  <c r="D10" i="115" s="1"/>
  <c r="F11" i="115"/>
  <c r="D11" i="115" s="1"/>
  <c r="F36" i="115"/>
  <c r="D36" i="115" s="1"/>
  <c r="F9" i="115"/>
  <c r="D9" i="115" s="1"/>
  <c r="F27" i="115"/>
  <c r="D27" i="115" s="1"/>
  <c r="F45" i="115"/>
  <c r="D45" i="115" s="1"/>
  <c r="F37" i="115"/>
  <c r="D37" i="115" s="1"/>
  <c r="F33" i="115"/>
  <c r="D33" i="115" s="1"/>
  <c r="F17" i="115"/>
  <c r="D17" i="115" s="1"/>
  <c r="F35" i="115"/>
  <c r="D35" i="115" s="1"/>
  <c r="F12" i="115"/>
  <c r="D12" i="115" s="1"/>
  <c r="F25" i="115"/>
  <c r="D25" i="115" s="1"/>
  <c r="F42" i="115"/>
  <c r="D42" i="115" s="1"/>
  <c r="F32" i="115"/>
  <c r="D32" i="115" s="1"/>
  <c r="F30" i="115"/>
  <c r="D30" i="115" s="1"/>
  <c r="F46" i="115"/>
  <c r="D46" i="115" s="1"/>
  <c r="F22" i="115"/>
  <c r="D22" i="115" s="1"/>
  <c r="F39" i="115"/>
  <c r="D39" i="115" s="1"/>
  <c r="F31" i="115"/>
  <c r="D31" i="115" s="1"/>
  <c r="F34" i="115"/>
  <c r="D34" i="115" s="1"/>
  <c r="F43" i="115"/>
  <c r="D43" i="115" s="1"/>
  <c r="F28" i="115"/>
  <c r="D28" i="115" s="1"/>
  <c r="F15" i="115"/>
  <c r="D15" i="115" s="1"/>
  <c r="F44" i="115"/>
  <c r="D44" i="115" s="1"/>
  <c r="F13" i="115"/>
  <c r="D13" i="115" s="1"/>
  <c r="F47" i="115"/>
  <c r="D47" i="115" s="1"/>
  <c r="F48" i="115"/>
  <c r="D48" i="115" s="1"/>
  <c r="F18" i="115"/>
  <c r="D18" i="115" s="1"/>
  <c r="E9" i="114"/>
  <c r="E10" i="114"/>
  <c r="E11" i="114"/>
  <c r="E12" i="114"/>
  <c r="E13" i="114"/>
  <c r="E14" i="114"/>
  <c r="E15" i="114"/>
  <c r="E16" i="114"/>
  <c r="E17" i="114"/>
  <c r="E18" i="114"/>
  <c r="E19" i="114"/>
  <c r="E20" i="114"/>
  <c r="E21" i="114"/>
  <c r="E22" i="114"/>
  <c r="E23" i="114"/>
  <c r="E24" i="114"/>
  <c r="E25" i="114"/>
  <c r="E26" i="114"/>
  <c r="E27" i="114"/>
  <c r="E28" i="114"/>
  <c r="E29" i="114"/>
  <c r="E30" i="114"/>
  <c r="E31" i="114"/>
  <c r="E32" i="114"/>
  <c r="E33" i="114"/>
  <c r="E34" i="114"/>
  <c r="E35" i="114"/>
  <c r="E36" i="114"/>
  <c r="E37" i="114"/>
  <c r="E38" i="114"/>
  <c r="E39" i="114"/>
  <c r="E40" i="114"/>
  <c r="E41" i="114"/>
  <c r="E42" i="114"/>
  <c r="E43" i="114"/>
  <c r="E44" i="114"/>
  <c r="E45" i="114"/>
  <c r="E46" i="114"/>
  <c r="E47" i="114"/>
  <c r="E48" i="114"/>
  <c r="E8" i="114"/>
  <c r="F15" i="114"/>
  <c r="F44" i="114"/>
  <c r="F13" i="114"/>
  <c r="F47" i="114"/>
  <c r="D47" i="114" s="1"/>
  <c r="F48" i="114"/>
  <c r="D15" i="114"/>
  <c r="D44" i="114"/>
  <c r="D13" i="114"/>
  <c r="D48" i="114"/>
  <c r="D22" i="114"/>
  <c r="D27" i="114"/>
  <c r="D9" i="114"/>
  <c r="D36" i="114"/>
  <c r="F21" i="114"/>
  <c r="F8" i="114"/>
  <c r="F16" i="114"/>
  <c r="F26" i="114"/>
  <c r="F20" i="114"/>
  <c r="F28" i="114"/>
  <c r="F41" i="114"/>
  <c r="F14" i="114"/>
  <c r="F40" i="114"/>
  <c r="F25" i="114"/>
  <c r="F38" i="114"/>
  <c r="F19" i="114"/>
  <c r="F23" i="114"/>
  <c r="F10" i="114"/>
  <c r="F11" i="114"/>
  <c r="F36" i="114"/>
  <c r="F9" i="114"/>
  <c r="F27" i="114"/>
  <c r="F45" i="114"/>
  <c r="D45" i="114" s="1"/>
  <c r="F37" i="114"/>
  <c r="D37" i="114" s="1"/>
  <c r="F33" i="114"/>
  <c r="D33" i="114" s="1"/>
  <c r="F17" i="114"/>
  <c r="F35" i="114"/>
  <c r="F12" i="114"/>
  <c r="F24" i="114"/>
  <c r="F42" i="114"/>
  <c r="F32" i="114"/>
  <c r="D32" i="114" s="1"/>
  <c r="F30" i="114"/>
  <c r="D30" i="114" s="1"/>
  <c r="F46" i="114"/>
  <c r="D46" i="114" s="1"/>
  <c r="F22" i="114"/>
  <c r="F39" i="114"/>
  <c r="F31" i="114"/>
  <c r="F34" i="114"/>
  <c r="F43" i="114"/>
  <c r="F29" i="114"/>
  <c r="D29" i="114" s="1"/>
  <c r="F18" i="114"/>
  <c r="F48" i="113"/>
  <c r="E48" i="113"/>
  <c r="F9" i="113"/>
  <c r="F10" i="113"/>
  <c r="F11" i="113"/>
  <c r="F12" i="113"/>
  <c r="F13" i="113"/>
  <c r="F14" i="113"/>
  <c r="F15" i="113"/>
  <c r="F16" i="113"/>
  <c r="F17" i="113"/>
  <c r="F18" i="113"/>
  <c r="F19" i="113"/>
  <c r="F20" i="113"/>
  <c r="F21" i="113"/>
  <c r="F22" i="113"/>
  <c r="F23" i="113"/>
  <c r="F24" i="113"/>
  <c r="F25" i="113"/>
  <c r="F26" i="113"/>
  <c r="F27" i="113"/>
  <c r="F28" i="113"/>
  <c r="F29" i="113"/>
  <c r="F30" i="113"/>
  <c r="F31" i="113"/>
  <c r="F32" i="113"/>
  <c r="F33" i="113"/>
  <c r="F34" i="113"/>
  <c r="F35" i="113"/>
  <c r="F36" i="113"/>
  <c r="F37" i="113"/>
  <c r="F38" i="113"/>
  <c r="F39" i="113"/>
  <c r="F40" i="113"/>
  <c r="F41" i="113"/>
  <c r="F42" i="113"/>
  <c r="F43" i="113"/>
  <c r="F44" i="113"/>
  <c r="F45" i="113"/>
  <c r="F46" i="113"/>
  <c r="F47" i="113"/>
  <c r="F8" i="113"/>
  <c r="F8" i="112"/>
  <c r="K8" i="112"/>
  <c r="E8" i="113"/>
  <c r="E47" i="113"/>
  <c r="E46" i="113"/>
  <c r="E45" i="113"/>
  <c r="E44" i="113"/>
  <c r="E43" i="113"/>
  <c r="E42" i="113"/>
  <c r="E41" i="113"/>
  <c r="E40" i="113"/>
  <c r="E39" i="113"/>
  <c r="E38" i="113"/>
  <c r="E37" i="113"/>
  <c r="E36" i="113"/>
  <c r="E35" i="113"/>
  <c r="E34" i="113"/>
  <c r="E33" i="113"/>
  <c r="E32" i="113"/>
  <c r="E31" i="113"/>
  <c r="E30" i="113"/>
  <c r="E29" i="113"/>
  <c r="E28" i="113"/>
  <c r="E27" i="113"/>
  <c r="E26" i="113"/>
  <c r="E25" i="113"/>
  <c r="E24" i="113"/>
  <c r="E23" i="113"/>
  <c r="E22" i="113"/>
  <c r="E21" i="113"/>
  <c r="E20" i="113"/>
  <c r="E19" i="113"/>
  <c r="E18" i="113"/>
  <c r="E17" i="113"/>
  <c r="E16" i="113"/>
  <c r="E15" i="113"/>
  <c r="E14" i="113"/>
  <c r="E13" i="113"/>
  <c r="E12" i="113"/>
  <c r="E11" i="113"/>
  <c r="E10" i="113"/>
  <c r="E9" i="113"/>
  <c r="E9" i="112"/>
  <c r="E10" i="112"/>
  <c r="E11" i="112"/>
  <c r="E12" i="112"/>
  <c r="E13" i="112"/>
  <c r="E14" i="112"/>
  <c r="E15" i="112"/>
  <c r="E16" i="112"/>
  <c r="E17" i="112"/>
  <c r="E18" i="112"/>
  <c r="E19" i="112"/>
  <c r="E20" i="112"/>
  <c r="E21" i="112"/>
  <c r="E22" i="112"/>
  <c r="E23" i="112"/>
  <c r="E24" i="112"/>
  <c r="E25" i="112"/>
  <c r="E26" i="112"/>
  <c r="E27" i="112"/>
  <c r="E28" i="112"/>
  <c r="E29" i="112"/>
  <c r="E30" i="112"/>
  <c r="E31" i="112"/>
  <c r="E32" i="112"/>
  <c r="E33" i="112"/>
  <c r="E34" i="112"/>
  <c r="E35" i="112"/>
  <c r="E36" i="112"/>
  <c r="E37" i="112"/>
  <c r="E38" i="112"/>
  <c r="E39" i="112"/>
  <c r="E40" i="112"/>
  <c r="E41" i="112"/>
  <c r="E42" i="112"/>
  <c r="E43" i="112"/>
  <c r="E44" i="112"/>
  <c r="E45" i="112"/>
  <c r="E46" i="112"/>
  <c r="E47" i="112"/>
  <c r="E48" i="112"/>
  <c r="E49" i="112"/>
  <c r="E8" i="112"/>
  <c r="F20" i="112"/>
  <c r="D20" i="112" s="1"/>
  <c r="D8" i="112"/>
  <c r="F16" i="112"/>
  <c r="D16" i="112" s="1"/>
  <c r="F25" i="112"/>
  <c r="D25" i="112" s="1"/>
  <c r="F21" i="112"/>
  <c r="D21" i="112" s="1"/>
  <c r="F32" i="112"/>
  <c r="D32" i="112" s="1"/>
  <c r="F41" i="112"/>
  <c r="D41" i="112" s="1"/>
  <c r="F14" i="112"/>
  <c r="D14" i="112" s="1"/>
  <c r="F40" i="112"/>
  <c r="D40" i="112" s="1"/>
  <c r="F24" i="112"/>
  <c r="D24" i="112" s="1"/>
  <c r="F42" i="112"/>
  <c r="D42" i="112" s="1"/>
  <c r="F19" i="112"/>
  <c r="D19" i="112" s="1"/>
  <c r="F23" i="112"/>
  <c r="D23" i="112" s="1"/>
  <c r="F10" i="112"/>
  <c r="D10" i="112" s="1"/>
  <c r="F11" i="112"/>
  <c r="D11" i="112" s="1"/>
  <c r="F36" i="112"/>
  <c r="D36" i="112" s="1"/>
  <c r="F9" i="112"/>
  <c r="D9" i="112" s="1"/>
  <c r="F27" i="112"/>
  <c r="D27" i="112" s="1"/>
  <c r="F46" i="112"/>
  <c r="D46" i="112" s="1"/>
  <c r="F38" i="112"/>
  <c r="D38" i="112" s="1"/>
  <c r="F33" i="112"/>
  <c r="D33" i="112" s="1"/>
  <c r="F17" i="112"/>
  <c r="D17" i="112" s="1"/>
  <c r="F35" i="112"/>
  <c r="D35" i="112" s="1"/>
  <c r="F12" i="112"/>
  <c r="D12" i="112" s="1"/>
  <c r="F26" i="112"/>
  <c r="D26" i="112" s="1"/>
  <c r="F43" i="112"/>
  <c r="D43" i="112" s="1"/>
  <c r="F31" i="112"/>
  <c r="D31" i="112" s="1"/>
  <c r="F29" i="112"/>
  <c r="D29" i="112" s="1"/>
  <c r="F47" i="112"/>
  <c r="D47" i="112" s="1"/>
  <c r="F22" i="112"/>
  <c r="D22" i="112" s="1"/>
  <c r="F37" i="112"/>
  <c r="D37" i="112" s="1"/>
  <c r="F39" i="112"/>
  <c r="D39" i="112" s="1"/>
  <c r="F30" i="112"/>
  <c r="D30" i="112" s="1"/>
  <c r="F34" i="112"/>
  <c r="D34" i="112" s="1"/>
  <c r="F44" i="112"/>
  <c r="D44" i="112" s="1"/>
  <c r="F28" i="112"/>
  <c r="D28" i="112" s="1"/>
  <c r="F15" i="112"/>
  <c r="D15" i="112" s="1"/>
  <c r="F45" i="112"/>
  <c r="D45" i="112" s="1"/>
  <c r="F13" i="112"/>
  <c r="D13" i="112" s="1"/>
  <c r="F48" i="112"/>
  <c r="D48" i="112" s="1"/>
  <c r="F49" i="112"/>
  <c r="D49" i="112" s="1"/>
  <c r="F18" i="112"/>
  <c r="D18" i="112" s="1"/>
  <c r="C47" i="118" l="1"/>
  <c r="E45" i="118"/>
  <c r="D47" i="118"/>
  <c r="D42" i="114"/>
  <c r="D20" i="114"/>
  <c r="D24" i="114"/>
  <c r="D26" i="114"/>
  <c r="D16" i="114"/>
  <c r="D35" i="114"/>
  <c r="D11" i="114"/>
  <c r="D34" i="114"/>
  <c r="D10" i="114"/>
  <c r="D31" i="114"/>
  <c r="D23" i="114"/>
  <c r="D28" i="114"/>
  <c r="D12" i="114"/>
  <c r="D21" i="114"/>
  <c r="D43" i="114"/>
  <c r="D19" i="114"/>
  <c r="D38" i="114"/>
  <c r="D41" i="114"/>
  <c r="D8" i="114"/>
  <c r="D17" i="114"/>
  <c r="D18" i="114"/>
  <c r="D25" i="114"/>
  <c r="D40" i="114"/>
  <c r="D39" i="114"/>
  <c r="D14" i="114"/>
  <c r="J49" i="111"/>
  <c r="I49" i="111"/>
  <c r="H49" i="111"/>
  <c r="G49" i="111"/>
  <c r="C49" i="111"/>
  <c r="F37" i="111"/>
  <c r="D37" i="111" s="1"/>
  <c r="E37" i="111" s="1"/>
  <c r="E21" i="111"/>
  <c r="E22" i="111"/>
  <c r="E24" i="111"/>
  <c r="E41" i="111"/>
  <c r="F19" i="111"/>
  <c r="D19" i="111" s="1"/>
  <c r="E19" i="111" s="1"/>
  <c r="F8" i="111"/>
  <c r="D8" i="111" s="1"/>
  <c r="E8" i="111" s="1"/>
  <c r="F17" i="111"/>
  <c r="D17" i="111" s="1"/>
  <c r="E17" i="111" s="1"/>
  <c r="F25" i="111"/>
  <c r="D25" i="111" s="1"/>
  <c r="E25" i="111" s="1"/>
  <c r="F21" i="111"/>
  <c r="D21" i="111" s="1"/>
  <c r="F32" i="111"/>
  <c r="D32" i="111" s="1"/>
  <c r="E32" i="111" s="1"/>
  <c r="F41" i="111"/>
  <c r="D41" i="111" s="1"/>
  <c r="F14" i="111"/>
  <c r="D14" i="111" s="1"/>
  <c r="E14" i="111" s="1"/>
  <c r="F40" i="111"/>
  <c r="D40" i="111" s="1"/>
  <c r="E40" i="111" s="1"/>
  <c r="F24" i="111"/>
  <c r="D24" i="111" s="1"/>
  <c r="F42" i="111"/>
  <c r="D42" i="111" s="1"/>
  <c r="E42" i="111" s="1"/>
  <c r="F20" i="111"/>
  <c r="D20" i="111" s="1"/>
  <c r="E20" i="111" s="1"/>
  <c r="F23" i="111"/>
  <c r="D23" i="111" s="1"/>
  <c r="E23" i="111" s="1"/>
  <c r="F10" i="111"/>
  <c r="D10" i="111" s="1"/>
  <c r="E10" i="111" s="1"/>
  <c r="F11" i="111"/>
  <c r="D11" i="111" s="1"/>
  <c r="E11" i="111" s="1"/>
  <c r="F36" i="111"/>
  <c r="D36" i="111" s="1"/>
  <c r="E36" i="111" s="1"/>
  <c r="F9" i="111"/>
  <c r="D9" i="111" s="1"/>
  <c r="E9" i="111" s="1"/>
  <c r="F27" i="111"/>
  <c r="D27" i="111" s="1"/>
  <c r="E27" i="111" s="1"/>
  <c r="F46" i="111"/>
  <c r="D46" i="111" s="1"/>
  <c r="E46" i="111" s="1"/>
  <c r="F38" i="111"/>
  <c r="D38" i="111" s="1"/>
  <c r="E38" i="111" s="1"/>
  <c r="F33" i="111"/>
  <c r="D33" i="111" s="1"/>
  <c r="E33" i="111" s="1"/>
  <c r="F16" i="111"/>
  <c r="D16" i="111" s="1"/>
  <c r="E16" i="111" s="1"/>
  <c r="F35" i="111"/>
  <c r="D35" i="111" s="1"/>
  <c r="E35" i="111" s="1"/>
  <c r="F12" i="111"/>
  <c r="D12" i="111" s="1"/>
  <c r="E12" i="111" s="1"/>
  <c r="F26" i="111"/>
  <c r="D26" i="111" s="1"/>
  <c r="E26" i="111" s="1"/>
  <c r="F43" i="111"/>
  <c r="D43" i="111" s="1"/>
  <c r="E43" i="111" s="1"/>
  <c r="F31" i="111"/>
  <c r="D31" i="111" s="1"/>
  <c r="E31" i="111" s="1"/>
  <c r="F29" i="111"/>
  <c r="D29" i="111" s="1"/>
  <c r="E29" i="111" s="1"/>
  <c r="F47" i="111"/>
  <c r="D47" i="111" s="1"/>
  <c r="E47" i="111" s="1"/>
  <c r="F22" i="111"/>
  <c r="D22" i="111" s="1"/>
  <c r="F39" i="111"/>
  <c r="D39" i="111" s="1"/>
  <c r="E39" i="111" s="1"/>
  <c r="F30" i="111"/>
  <c r="D30" i="111" s="1"/>
  <c r="E30" i="111" s="1"/>
  <c r="F34" i="111"/>
  <c r="D34" i="111" s="1"/>
  <c r="E34" i="111" s="1"/>
  <c r="F44" i="111"/>
  <c r="D44" i="111" s="1"/>
  <c r="E44" i="111" s="1"/>
  <c r="F28" i="111"/>
  <c r="D28" i="111" s="1"/>
  <c r="E28" i="111" s="1"/>
  <c r="F15" i="111"/>
  <c r="D15" i="111" s="1"/>
  <c r="E15" i="111" s="1"/>
  <c r="F45" i="111"/>
  <c r="D45" i="111" s="1"/>
  <c r="E45" i="111" s="1"/>
  <c r="F13" i="111"/>
  <c r="D13" i="111" s="1"/>
  <c r="E13" i="111" s="1"/>
  <c r="F48" i="111"/>
  <c r="D48" i="111" s="1"/>
  <c r="E48" i="111" s="1"/>
  <c r="F18" i="111"/>
  <c r="D18" i="111" s="1"/>
  <c r="E18" i="111" s="1"/>
  <c r="E9" i="110"/>
  <c r="E10" i="110"/>
  <c r="E11" i="110"/>
  <c r="E12" i="110"/>
  <c r="E13" i="110"/>
  <c r="E14" i="110"/>
  <c r="E15" i="110"/>
  <c r="E16" i="110"/>
  <c r="E17" i="110"/>
  <c r="E18" i="110"/>
  <c r="E19" i="110"/>
  <c r="E20" i="110"/>
  <c r="E21" i="110"/>
  <c r="E22" i="110"/>
  <c r="E23" i="110"/>
  <c r="E24" i="110"/>
  <c r="E25" i="110"/>
  <c r="E26" i="110"/>
  <c r="E27" i="110"/>
  <c r="E28" i="110"/>
  <c r="E29" i="110"/>
  <c r="E30" i="110"/>
  <c r="E31" i="110"/>
  <c r="E32" i="110"/>
  <c r="E33" i="110"/>
  <c r="E34" i="110"/>
  <c r="E35" i="110"/>
  <c r="E36" i="110"/>
  <c r="E37" i="110"/>
  <c r="E38" i="110"/>
  <c r="E39" i="110"/>
  <c r="E40" i="110"/>
  <c r="E41" i="110"/>
  <c r="E42" i="110"/>
  <c r="E43" i="110"/>
  <c r="E44" i="110"/>
  <c r="E45" i="110"/>
  <c r="E46" i="110"/>
  <c r="E47" i="110"/>
  <c r="E48" i="110"/>
  <c r="E49" i="110"/>
  <c r="E8" i="110"/>
  <c r="F20" i="110"/>
  <c r="D20" i="110" s="1"/>
  <c r="F8" i="110"/>
  <c r="D8" i="110" s="1"/>
  <c r="F18" i="110"/>
  <c r="D18" i="110" s="1"/>
  <c r="F24" i="110"/>
  <c r="D24" i="110" s="1"/>
  <c r="F21" i="110"/>
  <c r="D21" i="110" s="1"/>
  <c r="F32" i="110"/>
  <c r="D32" i="110" s="1"/>
  <c r="F41" i="110"/>
  <c r="D41" i="110" s="1"/>
  <c r="F14" i="110"/>
  <c r="D14" i="110" s="1"/>
  <c r="F40" i="110"/>
  <c r="D40" i="110" s="1"/>
  <c r="F25" i="110"/>
  <c r="D25" i="110" s="1"/>
  <c r="F43" i="110"/>
  <c r="D43" i="110" s="1"/>
  <c r="F19" i="110"/>
  <c r="D19" i="110" s="1"/>
  <c r="F23" i="110"/>
  <c r="D23" i="110" s="1"/>
  <c r="F10" i="110"/>
  <c r="D10" i="110" s="1"/>
  <c r="F12" i="110"/>
  <c r="D12" i="110" s="1"/>
  <c r="F36" i="110"/>
  <c r="D36" i="110" s="1"/>
  <c r="F9" i="110"/>
  <c r="D9" i="110" s="1"/>
  <c r="F27" i="110"/>
  <c r="D27" i="110" s="1"/>
  <c r="F46" i="110"/>
  <c r="D46" i="110" s="1"/>
  <c r="F38" i="110"/>
  <c r="D38" i="110" s="1"/>
  <c r="F33" i="110"/>
  <c r="D33" i="110" s="1"/>
  <c r="F16" i="110"/>
  <c r="D16" i="110" s="1"/>
  <c r="F35" i="110"/>
  <c r="D35" i="110" s="1"/>
  <c r="F11" i="110"/>
  <c r="D11" i="110" s="1"/>
  <c r="F26" i="110"/>
  <c r="D26" i="110" s="1"/>
  <c r="F42" i="110"/>
  <c r="D42" i="110" s="1"/>
  <c r="F31" i="110"/>
  <c r="D31" i="110" s="1"/>
  <c r="F29" i="110"/>
  <c r="D29" i="110" s="1"/>
  <c r="F47" i="110"/>
  <c r="D47" i="110" s="1"/>
  <c r="F22" i="110"/>
  <c r="D22" i="110" s="1"/>
  <c r="F37" i="110"/>
  <c r="D37" i="110" s="1"/>
  <c r="F39" i="110"/>
  <c r="D39" i="110" s="1"/>
  <c r="F30" i="110"/>
  <c r="D30" i="110" s="1"/>
  <c r="F34" i="110"/>
  <c r="D34" i="110" s="1"/>
  <c r="F44" i="110"/>
  <c r="D44" i="110" s="1"/>
  <c r="F28" i="110"/>
  <c r="D28" i="110" s="1"/>
  <c r="F15" i="110"/>
  <c r="D15" i="110" s="1"/>
  <c r="F45" i="110"/>
  <c r="D45" i="110" s="1"/>
  <c r="F13" i="110"/>
  <c r="D13" i="110" s="1"/>
  <c r="F48" i="110"/>
  <c r="D48" i="110" s="1"/>
  <c r="F49" i="110"/>
  <c r="D49" i="110" s="1"/>
  <c r="F17" i="110"/>
  <c r="D17" i="110" s="1"/>
  <c r="E9" i="109"/>
  <c r="E10" i="109"/>
  <c r="E11" i="109"/>
  <c r="E12" i="109"/>
  <c r="E13" i="109"/>
  <c r="E14" i="109"/>
  <c r="E15" i="109"/>
  <c r="E16" i="109"/>
  <c r="E17" i="109"/>
  <c r="E18" i="109"/>
  <c r="E19" i="109"/>
  <c r="E20" i="109"/>
  <c r="E21" i="109"/>
  <c r="E22" i="109"/>
  <c r="E23" i="109"/>
  <c r="E24" i="109"/>
  <c r="E25" i="109"/>
  <c r="E26" i="109"/>
  <c r="E27" i="109"/>
  <c r="E28" i="109"/>
  <c r="E29" i="109"/>
  <c r="E30" i="109"/>
  <c r="E31" i="109"/>
  <c r="E32" i="109"/>
  <c r="E33" i="109"/>
  <c r="E34" i="109"/>
  <c r="E35" i="109"/>
  <c r="E36" i="109"/>
  <c r="E37" i="109"/>
  <c r="E38" i="109"/>
  <c r="E39" i="109"/>
  <c r="E40" i="109"/>
  <c r="E41" i="109"/>
  <c r="E42" i="109"/>
  <c r="E43" i="109"/>
  <c r="E44" i="109"/>
  <c r="E45" i="109"/>
  <c r="E46" i="109"/>
  <c r="E47" i="109"/>
  <c r="E48" i="109"/>
  <c r="E49" i="109"/>
  <c r="E50" i="109"/>
  <c r="E8" i="109"/>
  <c r="F21" i="109"/>
  <c r="D21" i="109" s="1"/>
  <c r="F8" i="109"/>
  <c r="D8" i="109" s="1"/>
  <c r="F18" i="109"/>
  <c r="D18" i="109" s="1"/>
  <c r="F25" i="109"/>
  <c r="D25" i="109" s="1"/>
  <c r="F22" i="109"/>
  <c r="D22" i="109" s="1"/>
  <c r="F33" i="109"/>
  <c r="D33" i="109" s="1"/>
  <c r="F42" i="109"/>
  <c r="D42" i="109" s="1"/>
  <c r="F20" i="109"/>
  <c r="D20" i="109" s="1"/>
  <c r="F14" i="109"/>
  <c r="D14" i="109" s="1"/>
  <c r="F41" i="109"/>
  <c r="D41" i="109" s="1"/>
  <c r="F26" i="109"/>
  <c r="D26" i="109" s="1"/>
  <c r="F44" i="109"/>
  <c r="D44" i="109" s="1"/>
  <c r="F19" i="109"/>
  <c r="D19" i="109" s="1"/>
  <c r="F24" i="109"/>
  <c r="D24" i="109" s="1"/>
  <c r="F10" i="109"/>
  <c r="D10" i="109" s="1"/>
  <c r="F11" i="109"/>
  <c r="D11" i="109" s="1"/>
  <c r="F37" i="109"/>
  <c r="D37" i="109" s="1"/>
  <c r="F9" i="109"/>
  <c r="D9" i="109" s="1"/>
  <c r="F28" i="109"/>
  <c r="D28" i="109" s="1"/>
  <c r="F47" i="109"/>
  <c r="D47" i="109" s="1"/>
  <c r="F39" i="109"/>
  <c r="D39" i="109" s="1"/>
  <c r="F34" i="109"/>
  <c r="D34" i="109" s="1"/>
  <c r="F16" i="109"/>
  <c r="D16" i="109" s="1"/>
  <c r="F36" i="109"/>
  <c r="D36" i="109" s="1"/>
  <c r="F12" i="109"/>
  <c r="D12" i="109" s="1"/>
  <c r="F27" i="109"/>
  <c r="D27" i="109" s="1"/>
  <c r="F43" i="109"/>
  <c r="D43" i="109" s="1"/>
  <c r="F32" i="109"/>
  <c r="D32" i="109" s="1"/>
  <c r="F30" i="109"/>
  <c r="D30" i="109" s="1"/>
  <c r="F48" i="109"/>
  <c r="D48" i="109" s="1"/>
  <c r="F23" i="109"/>
  <c r="D23" i="109" s="1"/>
  <c r="F38" i="109"/>
  <c r="D38" i="109" s="1"/>
  <c r="F40" i="109"/>
  <c r="D40" i="109" s="1"/>
  <c r="F31" i="109"/>
  <c r="D31" i="109" s="1"/>
  <c r="F35" i="109"/>
  <c r="D35" i="109" s="1"/>
  <c r="F45" i="109"/>
  <c r="D45" i="109" s="1"/>
  <c r="F29" i="109"/>
  <c r="D29" i="109" s="1"/>
  <c r="F15" i="109"/>
  <c r="D15" i="109" s="1"/>
  <c r="F46" i="109"/>
  <c r="D46" i="109" s="1"/>
  <c r="F13" i="109"/>
  <c r="D13" i="109" s="1"/>
  <c r="F49" i="109"/>
  <c r="D49" i="109" s="1"/>
  <c r="F50" i="109"/>
  <c r="D50" i="109" s="1"/>
  <c r="F17" i="109"/>
  <c r="D17" i="109" s="1"/>
  <c r="E9" i="108"/>
  <c r="E10" i="108"/>
  <c r="E11" i="108"/>
  <c r="E12" i="108"/>
  <c r="E13" i="108"/>
  <c r="E14" i="108"/>
  <c r="E15" i="108"/>
  <c r="E16" i="108"/>
  <c r="E17" i="108"/>
  <c r="E18" i="108"/>
  <c r="E19" i="108"/>
  <c r="E20" i="108"/>
  <c r="E21" i="108"/>
  <c r="E22" i="108"/>
  <c r="E23" i="108"/>
  <c r="E24" i="108"/>
  <c r="E25" i="108"/>
  <c r="E26" i="108"/>
  <c r="E27" i="108"/>
  <c r="E28" i="108"/>
  <c r="E29" i="108"/>
  <c r="E30" i="108"/>
  <c r="E31" i="108"/>
  <c r="E32" i="108"/>
  <c r="E33" i="108"/>
  <c r="E34" i="108"/>
  <c r="E35" i="108"/>
  <c r="E36" i="108"/>
  <c r="E37" i="108"/>
  <c r="E38" i="108"/>
  <c r="E39" i="108"/>
  <c r="E40" i="108"/>
  <c r="E41" i="108"/>
  <c r="E42" i="108"/>
  <c r="E43" i="108"/>
  <c r="E44" i="108"/>
  <c r="E45" i="108"/>
  <c r="E46" i="108"/>
  <c r="E47" i="108"/>
  <c r="E48" i="108"/>
  <c r="E49" i="108"/>
  <c r="E50" i="108"/>
  <c r="E8" i="108"/>
  <c r="D36" i="108"/>
  <c r="F22" i="108"/>
  <c r="D22" i="108" s="1"/>
  <c r="F8" i="108"/>
  <c r="D8" i="108" s="1"/>
  <c r="F19" i="108"/>
  <c r="D19" i="108" s="1"/>
  <c r="F27" i="108"/>
  <c r="D27" i="108" s="1"/>
  <c r="F21" i="108"/>
  <c r="D21" i="108" s="1"/>
  <c r="F31" i="108"/>
  <c r="D31" i="108" s="1"/>
  <c r="F42" i="108"/>
  <c r="D42" i="108" s="1"/>
  <c r="F17" i="108"/>
  <c r="D17" i="108" s="1"/>
  <c r="F14" i="108"/>
  <c r="D14" i="108" s="1"/>
  <c r="F41" i="108"/>
  <c r="D41" i="108" s="1"/>
  <c r="F26" i="108"/>
  <c r="D26" i="108" s="1"/>
  <c r="F44" i="108"/>
  <c r="D44" i="108" s="1"/>
  <c r="F20" i="108"/>
  <c r="D20" i="108" s="1"/>
  <c r="F24" i="108"/>
  <c r="D24" i="108" s="1"/>
  <c r="F10" i="108"/>
  <c r="D10" i="108" s="1"/>
  <c r="F12" i="108"/>
  <c r="D12" i="108" s="1"/>
  <c r="F37" i="108"/>
  <c r="D37" i="108" s="1"/>
  <c r="F9" i="108"/>
  <c r="D9" i="108" s="1"/>
  <c r="F28" i="108"/>
  <c r="D28" i="108" s="1"/>
  <c r="F47" i="108"/>
  <c r="D47" i="108" s="1"/>
  <c r="F39" i="108"/>
  <c r="D39" i="108" s="1"/>
  <c r="F35" i="108"/>
  <c r="D35" i="108" s="1"/>
  <c r="F16" i="108"/>
  <c r="D16" i="108" s="1"/>
  <c r="F36" i="108"/>
  <c r="F11" i="108"/>
  <c r="D11" i="108" s="1"/>
  <c r="F25" i="108"/>
  <c r="D25" i="108" s="1"/>
  <c r="F43" i="108"/>
  <c r="D43" i="108" s="1"/>
  <c r="F33" i="108"/>
  <c r="D33" i="108" s="1"/>
  <c r="F30" i="108"/>
  <c r="D30" i="108" s="1"/>
  <c r="F48" i="108"/>
  <c r="D48" i="108" s="1"/>
  <c r="F23" i="108"/>
  <c r="D23" i="108" s="1"/>
  <c r="F38" i="108"/>
  <c r="D38" i="108" s="1"/>
  <c r="F40" i="108"/>
  <c r="D40" i="108" s="1"/>
  <c r="F32" i="108"/>
  <c r="D32" i="108" s="1"/>
  <c r="F34" i="108"/>
  <c r="D34" i="108" s="1"/>
  <c r="F45" i="108"/>
  <c r="D45" i="108" s="1"/>
  <c r="F29" i="108"/>
  <c r="D29" i="108" s="1"/>
  <c r="F15" i="108"/>
  <c r="D15" i="108" s="1"/>
  <c r="F46" i="108"/>
  <c r="D46" i="108" s="1"/>
  <c r="F13" i="108"/>
  <c r="D13" i="108" s="1"/>
  <c r="F49" i="108"/>
  <c r="D49" i="108" s="1"/>
  <c r="F50" i="108"/>
  <c r="D50" i="108" s="1"/>
  <c r="F18" i="108"/>
  <c r="D18" i="108" s="1"/>
  <c r="E47" i="118" l="1"/>
  <c r="F49" i="111"/>
  <c r="D49" i="111" s="1"/>
  <c r="E49" i="111" s="1"/>
  <c r="E9" i="107"/>
  <c r="E10" i="107"/>
  <c r="E11" i="107"/>
  <c r="E12" i="107"/>
  <c r="E13" i="107"/>
  <c r="E14" i="107"/>
  <c r="E15" i="107"/>
  <c r="E16" i="107"/>
  <c r="E17" i="107"/>
  <c r="E18" i="107"/>
  <c r="E19" i="107"/>
  <c r="E20" i="107"/>
  <c r="E21" i="107"/>
  <c r="E22" i="107"/>
  <c r="E23" i="107"/>
  <c r="E24" i="107"/>
  <c r="E25" i="107"/>
  <c r="E26" i="107"/>
  <c r="E27" i="107"/>
  <c r="E28" i="107"/>
  <c r="E29" i="107"/>
  <c r="E30" i="107"/>
  <c r="E31" i="107"/>
  <c r="E32" i="107"/>
  <c r="E33" i="107"/>
  <c r="E34" i="107"/>
  <c r="E35" i="107"/>
  <c r="E36" i="107"/>
  <c r="E37" i="107"/>
  <c r="E38" i="107"/>
  <c r="E39" i="107"/>
  <c r="E40" i="107"/>
  <c r="E41" i="107"/>
  <c r="E42" i="107"/>
  <c r="E43" i="107"/>
  <c r="E44" i="107"/>
  <c r="E45" i="107"/>
  <c r="E46" i="107"/>
  <c r="E47" i="107"/>
  <c r="E48" i="107"/>
  <c r="E49" i="107"/>
  <c r="E50" i="107"/>
  <c r="E8" i="107"/>
  <c r="F22" i="107"/>
  <c r="D22" i="107" s="1"/>
  <c r="F8" i="107"/>
  <c r="D8" i="107" s="1"/>
  <c r="F19" i="107"/>
  <c r="D19" i="107" s="1"/>
  <c r="F26" i="107"/>
  <c r="D26" i="107" s="1"/>
  <c r="F21" i="107"/>
  <c r="D21" i="107" s="1"/>
  <c r="F34" i="107"/>
  <c r="D34" i="107" s="1"/>
  <c r="F42" i="107"/>
  <c r="D42" i="107" s="1"/>
  <c r="F17" i="107"/>
  <c r="D17" i="107" s="1"/>
  <c r="F14" i="107"/>
  <c r="D14" i="107" s="1"/>
  <c r="F41" i="107"/>
  <c r="D41" i="107" s="1"/>
  <c r="F28" i="107"/>
  <c r="D28" i="107" s="1"/>
  <c r="F44" i="107"/>
  <c r="D44" i="107" s="1"/>
  <c r="F20" i="107"/>
  <c r="D20" i="107" s="1"/>
  <c r="F24" i="107"/>
  <c r="D24" i="107" s="1"/>
  <c r="F10" i="107"/>
  <c r="D10" i="107" s="1"/>
  <c r="F12" i="107"/>
  <c r="D12" i="107" s="1"/>
  <c r="F37" i="107"/>
  <c r="D37" i="107" s="1"/>
  <c r="F9" i="107"/>
  <c r="D9" i="107" s="1"/>
  <c r="F27" i="107"/>
  <c r="D27" i="107" s="1"/>
  <c r="F47" i="107"/>
  <c r="D47" i="107" s="1"/>
  <c r="F39" i="107"/>
  <c r="D39" i="107" s="1"/>
  <c r="F35" i="107"/>
  <c r="D35" i="107" s="1"/>
  <c r="F16" i="107"/>
  <c r="D16" i="107" s="1"/>
  <c r="F36" i="107"/>
  <c r="D36" i="107" s="1"/>
  <c r="F11" i="107"/>
  <c r="D11" i="107" s="1"/>
  <c r="F25" i="107"/>
  <c r="D25" i="107" s="1"/>
  <c r="F43" i="107"/>
  <c r="D43" i="107" s="1"/>
  <c r="F33" i="107"/>
  <c r="D33" i="107" s="1"/>
  <c r="F30" i="107"/>
  <c r="D30" i="107" s="1"/>
  <c r="F48" i="107"/>
  <c r="D48" i="107" s="1"/>
  <c r="F23" i="107"/>
  <c r="D23" i="107" s="1"/>
  <c r="F38" i="107"/>
  <c r="D38" i="107" s="1"/>
  <c r="F40" i="107"/>
  <c r="D40" i="107" s="1"/>
  <c r="F32" i="107"/>
  <c r="D32" i="107" s="1"/>
  <c r="F31" i="107"/>
  <c r="D31" i="107" s="1"/>
  <c r="F45" i="107"/>
  <c r="D45" i="107" s="1"/>
  <c r="F29" i="107"/>
  <c r="D29" i="107" s="1"/>
  <c r="F15" i="107"/>
  <c r="D15" i="107" s="1"/>
  <c r="F46" i="107"/>
  <c r="D46" i="107" s="1"/>
  <c r="F13" i="107"/>
  <c r="D13" i="107" s="1"/>
  <c r="F49" i="107"/>
  <c r="D49" i="107" s="1"/>
  <c r="F50" i="107"/>
  <c r="D50" i="107" s="1"/>
  <c r="F18" i="107"/>
  <c r="D18" i="107" s="1"/>
  <c r="E9" i="106"/>
  <c r="E10" i="106"/>
  <c r="E11" i="106"/>
  <c r="E12" i="106"/>
  <c r="E13" i="106"/>
  <c r="E14" i="106"/>
  <c r="E15" i="106"/>
  <c r="E16" i="106"/>
  <c r="E17" i="106"/>
  <c r="E18" i="106"/>
  <c r="E19" i="106"/>
  <c r="E20" i="106"/>
  <c r="E21" i="106"/>
  <c r="E22" i="106"/>
  <c r="E23" i="106"/>
  <c r="E24" i="106"/>
  <c r="E25" i="106"/>
  <c r="E26" i="106"/>
  <c r="E27" i="106"/>
  <c r="E28" i="106"/>
  <c r="E29" i="106"/>
  <c r="E30" i="106"/>
  <c r="E31" i="106"/>
  <c r="E32" i="106"/>
  <c r="E33" i="106"/>
  <c r="E34" i="106"/>
  <c r="E35" i="106"/>
  <c r="E36" i="106"/>
  <c r="E37" i="106"/>
  <c r="E38" i="106"/>
  <c r="E39" i="106"/>
  <c r="E40" i="106"/>
  <c r="E41" i="106"/>
  <c r="E42" i="106"/>
  <c r="E43" i="106"/>
  <c r="E44" i="106"/>
  <c r="E45" i="106"/>
  <c r="E46" i="106"/>
  <c r="E47" i="106"/>
  <c r="E48" i="106"/>
  <c r="E49" i="106"/>
  <c r="E50" i="106"/>
  <c r="E8" i="106"/>
  <c r="F39" i="106"/>
  <c r="D39" i="106" s="1"/>
  <c r="F22" i="106"/>
  <c r="F8" i="106"/>
  <c r="F19" i="106"/>
  <c r="F26" i="106"/>
  <c r="D26" i="106" s="1"/>
  <c r="F21" i="106"/>
  <c r="D21" i="106" s="1"/>
  <c r="F33" i="106"/>
  <c r="D33" i="106" s="1"/>
  <c r="F42" i="106"/>
  <c r="D42" i="106" s="1"/>
  <c r="F17" i="106"/>
  <c r="D17" i="106" s="1"/>
  <c r="F14" i="106"/>
  <c r="F41" i="106"/>
  <c r="F28" i="106"/>
  <c r="F44" i="106"/>
  <c r="D44" i="106" s="1"/>
  <c r="F20" i="106"/>
  <c r="D20" i="106" s="1"/>
  <c r="F24" i="106"/>
  <c r="D24" i="106" s="1"/>
  <c r="F10" i="106"/>
  <c r="D10" i="106" s="1"/>
  <c r="F12" i="106"/>
  <c r="D12" i="106" s="1"/>
  <c r="F37" i="106"/>
  <c r="F9" i="106"/>
  <c r="F27" i="106"/>
  <c r="D27" i="106" s="1"/>
  <c r="F47" i="106"/>
  <c r="D47" i="106" s="1"/>
  <c r="F40" i="106"/>
  <c r="D40" i="106" s="1"/>
  <c r="F35" i="106"/>
  <c r="D35" i="106" s="1"/>
  <c r="F16" i="106"/>
  <c r="D16" i="106" s="1"/>
  <c r="F36" i="106"/>
  <c r="D36" i="106" s="1"/>
  <c r="F11" i="106"/>
  <c r="F25" i="106"/>
  <c r="D25" i="106" s="1"/>
  <c r="F43" i="106"/>
  <c r="D43" i="106" s="1"/>
  <c r="F34" i="106"/>
  <c r="D34" i="106" s="1"/>
  <c r="F30" i="106"/>
  <c r="D30" i="106" s="1"/>
  <c r="F48" i="106"/>
  <c r="D48" i="106" s="1"/>
  <c r="F23" i="106"/>
  <c r="D23" i="106" s="1"/>
  <c r="F38" i="106"/>
  <c r="D38" i="106" s="1"/>
  <c r="F32" i="106"/>
  <c r="D32" i="106" s="1"/>
  <c r="F31" i="106"/>
  <c r="D31" i="106" s="1"/>
  <c r="F45" i="106"/>
  <c r="D45" i="106" s="1"/>
  <c r="F29" i="106"/>
  <c r="D29" i="106" s="1"/>
  <c r="F15" i="106"/>
  <c r="D15" i="106" s="1"/>
  <c r="F46" i="106"/>
  <c r="F13" i="106"/>
  <c r="D13" i="106" s="1"/>
  <c r="F49" i="106"/>
  <c r="D49" i="106" s="1"/>
  <c r="F50" i="106"/>
  <c r="D50" i="106" s="1"/>
  <c r="F18" i="106"/>
  <c r="D22" i="106"/>
  <c r="D8" i="106"/>
  <c r="D19" i="106"/>
  <c r="D14" i="106"/>
  <c r="D41" i="106"/>
  <c r="D28" i="106"/>
  <c r="D37" i="106"/>
  <c r="D9" i="106"/>
  <c r="D11" i="106"/>
  <c r="D46" i="106"/>
  <c r="D18" i="106"/>
  <c r="E9" i="105"/>
  <c r="E10" i="105"/>
  <c r="E11" i="105"/>
  <c r="E12" i="105"/>
  <c r="E13" i="105"/>
  <c r="E14" i="105"/>
  <c r="E15" i="105"/>
  <c r="E16" i="105"/>
  <c r="E17" i="105"/>
  <c r="E18" i="105"/>
  <c r="E19" i="105"/>
  <c r="E20" i="105"/>
  <c r="E21" i="105"/>
  <c r="E22" i="105"/>
  <c r="E23" i="105"/>
  <c r="E24" i="105"/>
  <c r="E25" i="105"/>
  <c r="E26" i="105"/>
  <c r="E27" i="105"/>
  <c r="E28" i="105"/>
  <c r="E29" i="105"/>
  <c r="E30" i="105"/>
  <c r="E31" i="105"/>
  <c r="E32" i="105"/>
  <c r="E33" i="105"/>
  <c r="E34" i="105"/>
  <c r="E35" i="105"/>
  <c r="E36" i="105"/>
  <c r="E37" i="105"/>
  <c r="E38" i="105"/>
  <c r="E39" i="105"/>
  <c r="E40" i="105"/>
  <c r="E41" i="105"/>
  <c r="E42" i="105"/>
  <c r="E43" i="105"/>
  <c r="E44" i="105"/>
  <c r="E45" i="105"/>
  <c r="E46" i="105"/>
  <c r="E47" i="105"/>
  <c r="E48" i="105"/>
  <c r="E49" i="105"/>
  <c r="E50" i="105"/>
  <c r="E8" i="105"/>
  <c r="D28" i="105"/>
  <c r="F23" i="105"/>
  <c r="D23" i="105" s="1"/>
  <c r="F8" i="105"/>
  <c r="D8" i="105" s="1"/>
  <c r="F19" i="105"/>
  <c r="D19" i="105" s="1"/>
  <c r="F27" i="105"/>
  <c r="D27" i="105" s="1"/>
  <c r="F21" i="105"/>
  <c r="D21" i="105" s="1"/>
  <c r="F30" i="105"/>
  <c r="D30" i="105" s="1"/>
  <c r="F42" i="105"/>
  <c r="D42" i="105" s="1"/>
  <c r="F17" i="105"/>
  <c r="D17" i="105" s="1"/>
  <c r="F14" i="105"/>
  <c r="D14" i="105" s="1"/>
  <c r="F41" i="105"/>
  <c r="D41" i="105" s="1"/>
  <c r="F26" i="105"/>
  <c r="D26" i="105" s="1"/>
  <c r="F44" i="105"/>
  <c r="D44" i="105" s="1"/>
  <c r="F20" i="105"/>
  <c r="D20" i="105" s="1"/>
  <c r="F24" i="105"/>
  <c r="D24" i="105" s="1"/>
  <c r="F10" i="105"/>
  <c r="D10" i="105" s="1"/>
  <c r="F12" i="105"/>
  <c r="D12" i="105" s="1"/>
  <c r="F37" i="105"/>
  <c r="D37" i="105" s="1"/>
  <c r="F9" i="105"/>
  <c r="D9" i="105" s="1"/>
  <c r="F28" i="105"/>
  <c r="F47" i="105"/>
  <c r="D47" i="105" s="1"/>
  <c r="F40" i="105"/>
  <c r="D40" i="105" s="1"/>
  <c r="F35" i="105"/>
  <c r="D35" i="105" s="1"/>
  <c r="F16" i="105"/>
  <c r="D16" i="105" s="1"/>
  <c r="F36" i="105"/>
  <c r="D36" i="105" s="1"/>
  <c r="F11" i="105"/>
  <c r="D11" i="105" s="1"/>
  <c r="F25" i="105"/>
  <c r="D25" i="105" s="1"/>
  <c r="F43" i="105"/>
  <c r="D43" i="105" s="1"/>
  <c r="F34" i="105"/>
  <c r="D34" i="105" s="1"/>
  <c r="F31" i="105"/>
  <c r="D31" i="105" s="1"/>
  <c r="F48" i="105"/>
  <c r="D48" i="105" s="1"/>
  <c r="F22" i="105"/>
  <c r="D22" i="105" s="1"/>
  <c r="F38" i="105"/>
  <c r="D38" i="105" s="1"/>
  <c r="F39" i="105"/>
  <c r="D39" i="105" s="1"/>
  <c r="F33" i="105"/>
  <c r="D33" i="105" s="1"/>
  <c r="F32" i="105"/>
  <c r="D32" i="105" s="1"/>
  <c r="F45" i="105"/>
  <c r="D45" i="105" s="1"/>
  <c r="F29" i="105"/>
  <c r="D29" i="105" s="1"/>
  <c r="F15" i="105"/>
  <c r="D15" i="105" s="1"/>
  <c r="F46" i="105"/>
  <c r="D46" i="105" s="1"/>
  <c r="F13" i="105"/>
  <c r="D13" i="105" s="1"/>
  <c r="F49" i="105"/>
  <c r="D49" i="105" s="1"/>
  <c r="F50" i="105"/>
  <c r="D50" i="105" s="1"/>
  <c r="F18" i="105"/>
  <c r="D18" i="105" s="1"/>
  <c r="E9" i="104"/>
  <c r="E10" i="104"/>
  <c r="E11" i="104"/>
  <c r="E12" i="104"/>
  <c r="E13" i="104"/>
  <c r="E14" i="104"/>
  <c r="E15" i="104"/>
  <c r="E16" i="104"/>
  <c r="E17" i="104"/>
  <c r="E18" i="104"/>
  <c r="E19" i="104"/>
  <c r="E20" i="104"/>
  <c r="E21" i="104"/>
  <c r="E22" i="104"/>
  <c r="E23" i="104"/>
  <c r="E24" i="104"/>
  <c r="E25" i="104"/>
  <c r="E26" i="104"/>
  <c r="E27" i="104"/>
  <c r="E28" i="104"/>
  <c r="E29" i="104"/>
  <c r="E30" i="104"/>
  <c r="E31" i="104"/>
  <c r="E32" i="104"/>
  <c r="E33" i="104"/>
  <c r="E34" i="104"/>
  <c r="E35" i="104"/>
  <c r="E36" i="104"/>
  <c r="E37" i="104"/>
  <c r="E38" i="104"/>
  <c r="E39" i="104"/>
  <c r="E40" i="104"/>
  <c r="E41" i="104"/>
  <c r="E42" i="104"/>
  <c r="E43" i="104"/>
  <c r="E44" i="104"/>
  <c r="E45" i="104"/>
  <c r="E46" i="104"/>
  <c r="E47" i="104"/>
  <c r="E48" i="104"/>
  <c r="E49" i="104"/>
  <c r="E50" i="104"/>
  <c r="E8" i="104"/>
  <c r="F49" i="104"/>
  <c r="D49" i="104" s="1"/>
  <c r="F50" i="104"/>
  <c r="D50" i="104" s="1"/>
  <c r="F24" i="104"/>
  <c r="D24" i="104" s="1"/>
  <c r="F8" i="104"/>
  <c r="F19" i="104"/>
  <c r="F28" i="104"/>
  <c r="F21" i="104"/>
  <c r="F29" i="104"/>
  <c r="F41" i="104"/>
  <c r="F16" i="104"/>
  <c r="F14" i="104"/>
  <c r="F40" i="104"/>
  <c r="F26" i="104"/>
  <c r="F44" i="104"/>
  <c r="F20" i="104"/>
  <c r="F23" i="104"/>
  <c r="F10" i="104"/>
  <c r="F12" i="104"/>
  <c r="F37" i="104"/>
  <c r="D37" i="104" s="1"/>
  <c r="F9" i="104"/>
  <c r="F27" i="104"/>
  <c r="F47" i="104"/>
  <c r="F42" i="104"/>
  <c r="F35" i="104"/>
  <c r="F17" i="104"/>
  <c r="F36" i="104"/>
  <c r="F11" i="104"/>
  <c r="F25" i="104"/>
  <c r="F43" i="104"/>
  <c r="F34" i="104"/>
  <c r="F32" i="104"/>
  <c r="F48" i="104"/>
  <c r="F22" i="104"/>
  <c r="D22" i="104" s="1"/>
  <c r="F38" i="104"/>
  <c r="D38" i="104" s="1"/>
  <c r="F39" i="104"/>
  <c r="F33" i="104"/>
  <c r="F31" i="104"/>
  <c r="F45" i="104"/>
  <c r="F30" i="104"/>
  <c r="F15" i="104"/>
  <c r="F46" i="104"/>
  <c r="F13" i="104"/>
  <c r="F18" i="104"/>
  <c r="E9" i="103"/>
  <c r="E10" i="103"/>
  <c r="E11" i="103"/>
  <c r="E12" i="103"/>
  <c r="E13" i="103"/>
  <c r="E14" i="103"/>
  <c r="E15" i="103"/>
  <c r="E16" i="103"/>
  <c r="E17" i="103"/>
  <c r="E18" i="103"/>
  <c r="E19" i="103"/>
  <c r="E20" i="103"/>
  <c r="E21" i="103"/>
  <c r="E22" i="103"/>
  <c r="E23" i="103"/>
  <c r="E24" i="103"/>
  <c r="E25" i="103"/>
  <c r="E26" i="103"/>
  <c r="E27" i="103"/>
  <c r="E28" i="103"/>
  <c r="E29" i="103"/>
  <c r="E30" i="103"/>
  <c r="E31" i="103"/>
  <c r="E32" i="103"/>
  <c r="E33" i="103"/>
  <c r="E34" i="103"/>
  <c r="E35" i="103"/>
  <c r="E36" i="103"/>
  <c r="E37" i="103"/>
  <c r="E38" i="103"/>
  <c r="E39" i="103"/>
  <c r="E40" i="103"/>
  <c r="E41" i="103"/>
  <c r="E42" i="103"/>
  <c r="E43" i="103"/>
  <c r="E44" i="103"/>
  <c r="E45" i="103"/>
  <c r="E46" i="103"/>
  <c r="E47" i="103"/>
  <c r="E48" i="103"/>
  <c r="E49" i="103"/>
  <c r="E50" i="103"/>
  <c r="E8" i="103"/>
  <c r="F23" i="103"/>
  <c r="D23" i="103" s="1"/>
  <c r="F8" i="103"/>
  <c r="D8" i="103" s="1"/>
  <c r="F19" i="103"/>
  <c r="D19" i="103" s="1"/>
  <c r="F28" i="103"/>
  <c r="D28" i="103" s="1"/>
  <c r="F21" i="103"/>
  <c r="D21" i="103" s="1"/>
  <c r="F32" i="103"/>
  <c r="D32" i="103" s="1"/>
  <c r="F42" i="103"/>
  <c r="D42" i="103" s="1"/>
  <c r="F15" i="103"/>
  <c r="D15" i="103" s="1"/>
  <c r="F14" i="103"/>
  <c r="D14" i="103" s="1"/>
  <c r="F41" i="103"/>
  <c r="D41" i="103" s="1"/>
  <c r="F27" i="103"/>
  <c r="D27" i="103" s="1"/>
  <c r="F44" i="103"/>
  <c r="D44" i="103" s="1"/>
  <c r="F20" i="103"/>
  <c r="D20" i="103" s="1"/>
  <c r="F24" i="103"/>
  <c r="D24" i="103" s="1"/>
  <c r="F10" i="103"/>
  <c r="D10" i="103" s="1"/>
  <c r="F12" i="103"/>
  <c r="D12" i="103" s="1"/>
  <c r="F37" i="103"/>
  <c r="D37" i="103" s="1"/>
  <c r="F9" i="103"/>
  <c r="D9" i="103" s="1"/>
  <c r="F26" i="103"/>
  <c r="D26" i="103" s="1"/>
  <c r="F47" i="103"/>
  <c r="D47" i="103" s="1"/>
  <c r="F40" i="103"/>
  <c r="D40" i="103" s="1"/>
  <c r="F35" i="103"/>
  <c r="D35" i="103" s="1"/>
  <c r="F17" i="103"/>
  <c r="D17" i="103" s="1"/>
  <c r="F36" i="103"/>
  <c r="D36" i="103" s="1"/>
  <c r="F11" i="103"/>
  <c r="D11" i="103" s="1"/>
  <c r="F25" i="103"/>
  <c r="D25" i="103" s="1"/>
  <c r="F43" i="103"/>
  <c r="D43" i="103" s="1"/>
  <c r="F34" i="103"/>
  <c r="D34" i="103" s="1"/>
  <c r="F31" i="103"/>
  <c r="D31" i="103" s="1"/>
  <c r="F48" i="103"/>
  <c r="D48" i="103" s="1"/>
  <c r="F22" i="103"/>
  <c r="D22" i="103" s="1"/>
  <c r="F38" i="103"/>
  <c r="D38" i="103" s="1"/>
  <c r="F39" i="103"/>
  <c r="D39" i="103" s="1"/>
  <c r="F33" i="103"/>
  <c r="D33" i="103" s="1"/>
  <c r="F29" i="103"/>
  <c r="D29" i="103" s="1"/>
  <c r="F45" i="103"/>
  <c r="D45" i="103" s="1"/>
  <c r="F30" i="103"/>
  <c r="D30" i="103" s="1"/>
  <c r="F16" i="103"/>
  <c r="D16" i="103" s="1"/>
  <c r="F46" i="103"/>
  <c r="D46" i="103" s="1"/>
  <c r="F13" i="103"/>
  <c r="D13" i="103" s="1"/>
  <c r="F49" i="103"/>
  <c r="D49" i="103" s="1"/>
  <c r="F50" i="103"/>
  <c r="D50" i="103" s="1"/>
  <c r="F18" i="103"/>
  <c r="D18" i="103" s="1"/>
  <c r="E12" i="102"/>
  <c r="E13" i="102"/>
  <c r="E14" i="102"/>
  <c r="E20" i="102"/>
  <c r="E21" i="102"/>
  <c r="E22" i="102"/>
  <c r="E28" i="102"/>
  <c r="E29" i="102"/>
  <c r="E34" i="102"/>
  <c r="E35" i="102"/>
  <c r="E36" i="102"/>
  <c r="E37" i="102"/>
  <c r="E38" i="102"/>
  <c r="E41" i="102"/>
  <c r="E44" i="102"/>
  <c r="E45" i="102"/>
  <c r="E46" i="102"/>
  <c r="F23" i="102"/>
  <c r="D23" i="102" s="1"/>
  <c r="E23" i="102" s="1"/>
  <c r="F8" i="102"/>
  <c r="D8" i="102" s="1"/>
  <c r="E8" i="102" s="1"/>
  <c r="F19" i="102"/>
  <c r="D19" i="102" s="1"/>
  <c r="E19" i="102" s="1"/>
  <c r="F28" i="102"/>
  <c r="D28" i="102" s="1"/>
  <c r="F21" i="102"/>
  <c r="D21" i="102" s="1"/>
  <c r="F31" i="102"/>
  <c r="D31" i="102" s="1"/>
  <c r="E31" i="102" s="1"/>
  <c r="F42" i="102"/>
  <c r="D42" i="102" s="1"/>
  <c r="E42" i="102" s="1"/>
  <c r="F15" i="102"/>
  <c r="D15" i="102" s="1"/>
  <c r="E15" i="102" s="1"/>
  <c r="F14" i="102"/>
  <c r="D14" i="102" s="1"/>
  <c r="F40" i="102"/>
  <c r="D40" i="102" s="1"/>
  <c r="E40" i="102" s="1"/>
  <c r="F27" i="102"/>
  <c r="D27" i="102" s="1"/>
  <c r="E27" i="102" s="1"/>
  <c r="F44" i="102"/>
  <c r="D44" i="102" s="1"/>
  <c r="F20" i="102"/>
  <c r="D20" i="102" s="1"/>
  <c r="F24" i="102"/>
  <c r="D24" i="102" s="1"/>
  <c r="E24" i="102" s="1"/>
  <c r="F10" i="102"/>
  <c r="D10" i="102" s="1"/>
  <c r="E10" i="102" s="1"/>
  <c r="F12" i="102"/>
  <c r="D12" i="102" s="1"/>
  <c r="F37" i="102"/>
  <c r="D37" i="102" s="1"/>
  <c r="F9" i="102"/>
  <c r="D9" i="102" s="1"/>
  <c r="E9" i="102" s="1"/>
  <c r="F26" i="102"/>
  <c r="D26" i="102" s="1"/>
  <c r="E26" i="102" s="1"/>
  <c r="F47" i="102"/>
  <c r="D47" i="102" s="1"/>
  <c r="E47" i="102" s="1"/>
  <c r="F41" i="102"/>
  <c r="D41" i="102" s="1"/>
  <c r="F35" i="102"/>
  <c r="D35" i="102" s="1"/>
  <c r="F16" i="102"/>
  <c r="D16" i="102" s="1"/>
  <c r="E16" i="102" s="1"/>
  <c r="F36" i="102"/>
  <c r="D36" i="102" s="1"/>
  <c r="F11" i="102"/>
  <c r="D11" i="102" s="1"/>
  <c r="E11" i="102" s="1"/>
  <c r="F25" i="102"/>
  <c r="D25" i="102" s="1"/>
  <c r="E25" i="102" s="1"/>
  <c r="F43" i="102"/>
  <c r="D43" i="102" s="1"/>
  <c r="E43" i="102" s="1"/>
  <c r="F32" i="102"/>
  <c r="D32" i="102" s="1"/>
  <c r="E32" i="102" s="1"/>
  <c r="F34" i="102"/>
  <c r="D34" i="102" s="1"/>
  <c r="F48" i="102"/>
  <c r="D48" i="102" s="1"/>
  <c r="E48" i="102" s="1"/>
  <c r="F22" i="102"/>
  <c r="D22" i="102" s="1"/>
  <c r="F38" i="102"/>
  <c r="D38" i="102" s="1"/>
  <c r="F39" i="102"/>
  <c r="D39" i="102" s="1"/>
  <c r="E39" i="102" s="1"/>
  <c r="F33" i="102"/>
  <c r="D33" i="102" s="1"/>
  <c r="E33" i="102" s="1"/>
  <c r="F30" i="102"/>
  <c r="D30" i="102" s="1"/>
  <c r="E30" i="102" s="1"/>
  <c r="F45" i="102"/>
  <c r="D45" i="102" s="1"/>
  <c r="F29" i="102"/>
  <c r="D29" i="102" s="1"/>
  <c r="F17" i="102"/>
  <c r="D17" i="102" s="1"/>
  <c r="E17" i="102" s="1"/>
  <c r="F46" i="102"/>
  <c r="D46" i="102" s="1"/>
  <c r="F13" i="102"/>
  <c r="D13" i="102" s="1"/>
  <c r="F49" i="102"/>
  <c r="D49" i="102" s="1"/>
  <c r="E49" i="102" s="1"/>
  <c r="F50" i="102"/>
  <c r="D50" i="102" s="1"/>
  <c r="E50" i="102" s="1"/>
  <c r="F18" i="102"/>
  <c r="D18" i="102" s="1"/>
  <c r="E18" i="102" s="1"/>
  <c r="E9" i="101"/>
  <c r="E10" i="101"/>
  <c r="E11" i="101"/>
  <c r="E12" i="101"/>
  <c r="E13" i="101"/>
  <c r="E14" i="101"/>
  <c r="E15" i="101"/>
  <c r="E16" i="101"/>
  <c r="E17" i="101"/>
  <c r="E18" i="101"/>
  <c r="E19" i="101"/>
  <c r="E20" i="101"/>
  <c r="E21" i="101"/>
  <c r="E22" i="101"/>
  <c r="E23" i="101"/>
  <c r="E24" i="101"/>
  <c r="E25" i="101"/>
  <c r="E26" i="101"/>
  <c r="E27" i="101"/>
  <c r="E28" i="101"/>
  <c r="E29" i="101"/>
  <c r="E30" i="101"/>
  <c r="E31" i="101"/>
  <c r="E32" i="101"/>
  <c r="E33" i="101"/>
  <c r="E34" i="101"/>
  <c r="E35" i="101"/>
  <c r="E36" i="101"/>
  <c r="E37" i="101"/>
  <c r="E38" i="101"/>
  <c r="E39" i="101"/>
  <c r="E40" i="101"/>
  <c r="E41" i="101"/>
  <c r="E42" i="101"/>
  <c r="E43" i="101"/>
  <c r="E44" i="101"/>
  <c r="E45" i="101"/>
  <c r="E46" i="101"/>
  <c r="E47" i="101"/>
  <c r="E48" i="101"/>
  <c r="E49" i="101"/>
  <c r="E50" i="101"/>
  <c r="E51" i="101"/>
  <c r="E8" i="101"/>
  <c r="D13" i="104" l="1"/>
  <c r="D11" i="104"/>
  <c r="D9" i="104"/>
  <c r="D40" i="104"/>
  <c r="D8" i="104"/>
  <c r="D46" i="104"/>
  <c r="D14" i="104"/>
  <c r="D36" i="104"/>
  <c r="D25" i="104"/>
  <c r="D26" i="104"/>
  <c r="D15" i="104"/>
  <c r="D12" i="104"/>
  <c r="D16" i="104"/>
  <c r="D30" i="104"/>
  <c r="D10" i="104"/>
  <c r="D31" i="104"/>
  <c r="D18" i="104"/>
  <c r="D39" i="104"/>
  <c r="D27" i="104"/>
  <c r="D19" i="104"/>
  <c r="D48" i="104"/>
  <c r="D17" i="104"/>
  <c r="D41" i="104"/>
  <c r="D45" i="104"/>
  <c r="D32" i="104"/>
  <c r="D35" i="104"/>
  <c r="D23" i="104"/>
  <c r="D29" i="104"/>
  <c r="D34" i="104"/>
  <c r="D42" i="104"/>
  <c r="D20" i="104"/>
  <c r="D21" i="104"/>
  <c r="D33" i="104"/>
  <c r="D43" i="104"/>
  <c r="D47" i="104"/>
  <c r="D44" i="104"/>
  <c r="D28" i="104"/>
  <c r="F25" i="101"/>
  <c r="D25" i="101" s="1"/>
  <c r="F8" i="101"/>
  <c r="D8" i="101" s="1"/>
  <c r="F19" i="101"/>
  <c r="D19" i="101" s="1"/>
  <c r="F28" i="101"/>
  <c r="D28" i="101" s="1"/>
  <c r="F21" i="101"/>
  <c r="D21" i="101" s="1"/>
  <c r="F32" i="101"/>
  <c r="D32" i="101" s="1"/>
  <c r="F42" i="101"/>
  <c r="D42" i="101" s="1"/>
  <c r="F15" i="101"/>
  <c r="D15" i="101" s="1"/>
  <c r="F14" i="101"/>
  <c r="D14" i="101" s="1"/>
  <c r="F40" i="101"/>
  <c r="D40" i="101" s="1"/>
  <c r="F27" i="101"/>
  <c r="D27" i="101" s="1"/>
  <c r="F44" i="101"/>
  <c r="D44" i="101" s="1"/>
  <c r="F20" i="101"/>
  <c r="D20" i="101" s="1"/>
  <c r="F23" i="101"/>
  <c r="D23" i="101" s="1"/>
  <c r="F10" i="101"/>
  <c r="D10" i="101" s="1"/>
  <c r="F12" i="101"/>
  <c r="D12" i="101" s="1"/>
  <c r="F37" i="101"/>
  <c r="D37" i="101" s="1"/>
  <c r="F9" i="101"/>
  <c r="D9" i="101" s="1"/>
  <c r="F26" i="101"/>
  <c r="D26" i="101" s="1"/>
  <c r="F48" i="101"/>
  <c r="D48" i="101" s="1"/>
  <c r="F41" i="101"/>
  <c r="D41" i="101" s="1"/>
  <c r="F35" i="101"/>
  <c r="D35" i="101" s="1"/>
  <c r="F17" i="101"/>
  <c r="D17" i="101" s="1"/>
  <c r="F36" i="101"/>
  <c r="D36" i="101" s="1"/>
  <c r="F11" i="101"/>
  <c r="D11" i="101" s="1"/>
  <c r="F24" i="101"/>
  <c r="D24" i="101" s="1"/>
  <c r="F43" i="101"/>
  <c r="D43" i="101" s="1"/>
  <c r="F33" i="101"/>
  <c r="D33" i="101" s="1"/>
  <c r="F31" i="101"/>
  <c r="D31" i="101" s="1"/>
  <c r="F49" i="101"/>
  <c r="D49" i="101" s="1"/>
  <c r="F22" i="101"/>
  <c r="D22" i="101" s="1"/>
  <c r="F38" i="101"/>
  <c r="D38" i="101" s="1"/>
  <c r="F47" i="101"/>
  <c r="D47" i="101" s="1"/>
  <c r="F39" i="101"/>
  <c r="D39" i="101" s="1"/>
  <c r="F34" i="101"/>
  <c r="D34" i="101" s="1"/>
  <c r="F30" i="101"/>
  <c r="D30" i="101" s="1"/>
  <c r="F45" i="101"/>
  <c r="D45" i="101" s="1"/>
  <c r="F29" i="101"/>
  <c r="D29" i="101" s="1"/>
  <c r="F16" i="101"/>
  <c r="D16" i="101" s="1"/>
  <c r="F46" i="101"/>
  <c r="D46" i="101" s="1"/>
  <c r="F13" i="101"/>
  <c r="D13" i="101" s="1"/>
  <c r="F50" i="101"/>
  <c r="D50" i="101" s="1"/>
  <c r="F51" i="101"/>
  <c r="D51" i="101" s="1"/>
  <c r="F18" i="101"/>
  <c r="D18" i="101" s="1"/>
  <c r="E9" i="100"/>
  <c r="E10" i="100"/>
  <c r="E11" i="100"/>
  <c r="E12" i="100"/>
  <c r="E13" i="100"/>
  <c r="E14" i="100"/>
  <c r="E15" i="100"/>
  <c r="E16" i="100"/>
  <c r="E17" i="100"/>
  <c r="E18" i="100"/>
  <c r="E19" i="100"/>
  <c r="E20" i="100"/>
  <c r="E21" i="100"/>
  <c r="E22" i="100"/>
  <c r="E23" i="100"/>
  <c r="E24" i="100"/>
  <c r="E25" i="100"/>
  <c r="E26" i="100"/>
  <c r="E27" i="100"/>
  <c r="E28" i="100"/>
  <c r="E29" i="100"/>
  <c r="E30" i="100"/>
  <c r="E31" i="100"/>
  <c r="E32" i="100"/>
  <c r="E33" i="100"/>
  <c r="E34" i="100"/>
  <c r="E35" i="100"/>
  <c r="E36" i="100"/>
  <c r="E37" i="100"/>
  <c r="E38" i="100"/>
  <c r="E39" i="100"/>
  <c r="E40" i="100"/>
  <c r="E41" i="100"/>
  <c r="E42" i="100"/>
  <c r="E43" i="100"/>
  <c r="E44" i="100"/>
  <c r="E45" i="100"/>
  <c r="E46" i="100"/>
  <c r="E47" i="100"/>
  <c r="E48" i="100"/>
  <c r="E49" i="100"/>
  <c r="E50" i="100"/>
  <c r="E51" i="100"/>
  <c r="E8" i="100"/>
  <c r="F25" i="100"/>
  <c r="D25" i="100" s="1"/>
  <c r="F8" i="100"/>
  <c r="D8" i="100" s="1"/>
  <c r="F19" i="100"/>
  <c r="D19" i="100" s="1"/>
  <c r="F28" i="100"/>
  <c r="D28" i="100" s="1"/>
  <c r="F21" i="100"/>
  <c r="D21" i="100" s="1"/>
  <c r="F33" i="100"/>
  <c r="D33" i="100" s="1"/>
  <c r="F41" i="100"/>
  <c r="D41" i="100" s="1"/>
  <c r="F15" i="100"/>
  <c r="D15" i="100" s="1"/>
  <c r="F14" i="100"/>
  <c r="D14" i="100" s="1"/>
  <c r="F40" i="100"/>
  <c r="D40" i="100" s="1"/>
  <c r="F27" i="100"/>
  <c r="D27" i="100" s="1"/>
  <c r="F43" i="100"/>
  <c r="D43" i="100" s="1"/>
  <c r="F20" i="100"/>
  <c r="D20" i="100" s="1"/>
  <c r="F23" i="100"/>
  <c r="D23" i="100" s="1"/>
  <c r="F10" i="100"/>
  <c r="D10" i="100" s="1"/>
  <c r="F12" i="100"/>
  <c r="D12" i="100" s="1"/>
  <c r="F37" i="100"/>
  <c r="D37" i="100" s="1"/>
  <c r="F9" i="100"/>
  <c r="D9" i="100" s="1"/>
  <c r="F26" i="100"/>
  <c r="D26" i="100" s="1"/>
  <c r="F48" i="100"/>
  <c r="D48" i="100" s="1"/>
  <c r="F42" i="100"/>
  <c r="D42" i="100" s="1"/>
  <c r="F35" i="100"/>
  <c r="D35" i="100" s="1"/>
  <c r="F16" i="100"/>
  <c r="D16" i="100" s="1"/>
  <c r="F36" i="100"/>
  <c r="D36" i="100" s="1"/>
  <c r="F11" i="100"/>
  <c r="D11" i="100" s="1"/>
  <c r="F24" i="100"/>
  <c r="D24" i="100" s="1"/>
  <c r="F44" i="100"/>
  <c r="D44" i="100" s="1"/>
  <c r="F32" i="100"/>
  <c r="D32" i="100" s="1"/>
  <c r="F30" i="100"/>
  <c r="D30" i="100" s="1"/>
  <c r="F49" i="100"/>
  <c r="D49" i="100" s="1"/>
  <c r="F22" i="100"/>
  <c r="D22" i="100" s="1"/>
  <c r="F38" i="100"/>
  <c r="D38" i="100" s="1"/>
  <c r="F47" i="100"/>
  <c r="D47" i="100" s="1"/>
  <c r="F39" i="100"/>
  <c r="D39" i="100" s="1"/>
  <c r="F31" i="100"/>
  <c r="D31" i="100" s="1"/>
  <c r="F34" i="100"/>
  <c r="D34" i="100" s="1"/>
  <c r="F45" i="100"/>
  <c r="D45" i="100" s="1"/>
  <c r="F29" i="100"/>
  <c r="D29" i="100" s="1"/>
  <c r="F17" i="100"/>
  <c r="D17" i="100" s="1"/>
  <c r="F46" i="100"/>
  <c r="D46" i="100" s="1"/>
  <c r="F13" i="100"/>
  <c r="D13" i="100" s="1"/>
  <c r="F50" i="100"/>
  <c r="D50" i="100" s="1"/>
  <c r="F51" i="100"/>
  <c r="D51" i="100" s="1"/>
  <c r="F18" i="100"/>
  <c r="D18" i="100" s="1"/>
  <c r="E9" i="99"/>
  <c r="E10" i="99"/>
  <c r="E11" i="99"/>
  <c r="E12" i="99"/>
  <c r="E13" i="99"/>
  <c r="E14" i="99"/>
  <c r="E15" i="99"/>
  <c r="E16" i="99"/>
  <c r="E17" i="99"/>
  <c r="E18" i="99"/>
  <c r="E19" i="99"/>
  <c r="E20" i="99"/>
  <c r="E21" i="99"/>
  <c r="E22" i="99"/>
  <c r="E23" i="99"/>
  <c r="E24" i="99"/>
  <c r="E25" i="99"/>
  <c r="E26" i="99"/>
  <c r="E27" i="99"/>
  <c r="E28" i="99"/>
  <c r="E29" i="99"/>
  <c r="E30" i="99"/>
  <c r="E31" i="99"/>
  <c r="E32" i="99"/>
  <c r="E33" i="99"/>
  <c r="E34" i="99"/>
  <c r="E35" i="99"/>
  <c r="E36" i="99"/>
  <c r="E37" i="99"/>
  <c r="E38" i="99"/>
  <c r="E39" i="99"/>
  <c r="E40" i="99"/>
  <c r="E41" i="99"/>
  <c r="E42" i="99"/>
  <c r="E43" i="99"/>
  <c r="E44" i="99"/>
  <c r="E45" i="99"/>
  <c r="E46" i="99"/>
  <c r="E47" i="99"/>
  <c r="E48" i="99"/>
  <c r="E49" i="99"/>
  <c r="E50" i="99"/>
  <c r="E51" i="99"/>
  <c r="E8" i="99"/>
  <c r="F27" i="99"/>
  <c r="D27" i="99" s="1"/>
  <c r="F8" i="99"/>
  <c r="F19" i="99"/>
  <c r="D19" i="99" s="1"/>
  <c r="F28" i="99"/>
  <c r="F21" i="99"/>
  <c r="D21" i="99" s="1"/>
  <c r="F30" i="99"/>
  <c r="D30" i="99" s="1"/>
  <c r="F41" i="99"/>
  <c r="D41" i="99" s="1"/>
  <c r="F15" i="99"/>
  <c r="D15" i="99" s="1"/>
  <c r="F14" i="99"/>
  <c r="D14" i="99" s="1"/>
  <c r="F40" i="99"/>
  <c r="F26" i="99"/>
  <c r="D26" i="99" s="1"/>
  <c r="F43" i="99"/>
  <c r="F20" i="99"/>
  <c r="D20" i="99" s="1"/>
  <c r="F23" i="99"/>
  <c r="D23" i="99" s="1"/>
  <c r="F10" i="99"/>
  <c r="D10" i="99" s="1"/>
  <c r="F12" i="99"/>
  <c r="D12" i="99" s="1"/>
  <c r="F37" i="99"/>
  <c r="D37" i="99" s="1"/>
  <c r="F9" i="99"/>
  <c r="F25" i="99"/>
  <c r="D25" i="99" s="1"/>
  <c r="F48" i="99"/>
  <c r="D48" i="99" s="1"/>
  <c r="F42" i="99"/>
  <c r="D42" i="99" s="1"/>
  <c r="F34" i="99"/>
  <c r="D34" i="99" s="1"/>
  <c r="F17" i="99"/>
  <c r="D17" i="99" s="1"/>
  <c r="F36" i="99"/>
  <c r="D36" i="99" s="1"/>
  <c r="F11" i="99"/>
  <c r="F24" i="99"/>
  <c r="F44" i="99"/>
  <c r="D44" i="99" s="1"/>
  <c r="F32" i="99"/>
  <c r="D32" i="99" s="1"/>
  <c r="F31" i="99"/>
  <c r="D31" i="99" s="1"/>
  <c r="F49" i="99"/>
  <c r="D49" i="99" s="1"/>
  <c r="F22" i="99"/>
  <c r="D22" i="99" s="1"/>
  <c r="F38" i="99"/>
  <c r="D38" i="99" s="1"/>
  <c r="F47" i="99"/>
  <c r="F39" i="99"/>
  <c r="F33" i="99"/>
  <c r="D33" i="99" s="1"/>
  <c r="F35" i="99"/>
  <c r="D35" i="99" s="1"/>
  <c r="F45" i="99"/>
  <c r="D45" i="99" s="1"/>
  <c r="F29" i="99"/>
  <c r="D29" i="99" s="1"/>
  <c r="F16" i="99"/>
  <c r="D16" i="99" s="1"/>
  <c r="F46" i="99"/>
  <c r="D46" i="99" s="1"/>
  <c r="F13" i="99"/>
  <c r="F50" i="99"/>
  <c r="F51" i="99"/>
  <c r="D51" i="99" s="1"/>
  <c r="F18" i="99"/>
  <c r="D18" i="99" s="1"/>
  <c r="D8" i="99"/>
  <c r="D28" i="99"/>
  <c r="D40" i="99"/>
  <c r="D43" i="99"/>
  <c r="D9" i="99"/>
  <c r="D11" i="99"/>
  <c r="D24" i="99"/>
  <c r="D47" i="99"/>
  <c r="D39" i="99"/>
  <c r="D13" i="99"/>
  <c r="D50" i="99"/>
  <c r="E50" i="98"/>
  <c r="E51" i="98"/>
  <c r="E9" i="98"/>
  <c r="E10" i="98"/>
  <c r="E11" i="98"/>
  <c r="E12" i="98"/>
  <c r="E13" i="98"/>
  <c r="E14" i="98"/>
  <c r="E15" i="98"/>
  <c r="E16" i="98"/>
  <c r="E17" i="98"/>
  <c r="E18" i="98"/>
  <c r="E19" i="98"/>
  <c r="E20" i="98"/>
  <c r="E21" i="98"/>
  <c r="E22" i="98"/>
  <c r="E23" i="98"/>
  <c r="E24" i="98"/>
  <c r="E25" i="98"/>
  <c r="E26" i="98"/>
  <c r="E27" i="98"/>
  <c r="E28" i="98"/>
  <c r="E29" i="98"/>
  <c r="E30" i="98"/>
  <c r="E31" i="98"/>
  <c r="E32" i="98"/>
  <c r="E33" i="98"/>
  <c r="E34" i="98"/>
  <c r="E35" i="98"/>
  <c r="E36" i="98"/>
  <c r="E37" i="98"/>
  <c r="E38" i="98"/>
  <c r="E39" i="98"/>
  <c r="E40" i="98"/>
  <c r="E41" i="98"/>
  <c r="E42" i="98"/>
  <c r="E43" i="98"/>
  <c r="E44" i="98"/>
  <c r="E45" i="98"/>
  <c r="E46" i="98"/>
  <c r="E48" i="98"/>
  <c r="E49" i="98"/>
  <c r="E8" i="98"/>
  <c r="F50" i="98"/>
  <c r="D50" i="98" s="1"/>
  <c r="F51" i="98"/>
  <c r="D51" i="98" s="1"/>
  <c r="F27" i="98"/>
  <c r="D27" i="98" s="1"/>
  <c r="F8" i="98"/>
  <c r="D8" i="98" s="1"/>
  <c r="F19" i="98"/>
  <c r="D19" i="98" s="1"/>
  <c r="F29" i="98"/>
  <c r="D29" i="98" s="1"/>
  <c r="F21" i="98"/>
  <c r="D21" i="98" s="1"/>
  <c r="F30" i="98"/>
  <c r="D30" i="98" s="1"/>
  <c r="F41" i="98"/>
  <c r="D41" i="98" s="1"/>
  <c r="F16" i="98"/>
  <c r="D16" i="98" s="1"/>
  <c r="F14" i="98"/>
  <c r="D14" i="98" s="1"/>
  <c r="F40" i="98"/>
  <c r="D40" i="98" s="1"/>
  <c r="F26" i="98"/>
  <c r="D26" i="98" s="1"/>
  <c r="F43" i="98"/>
  <c r="D43" i="98" s="1"/>
  <c r="F20" i="98"/>
  <c r="D20" i="98" s="1"/>
  <c r="F23" i="98"/>
  <c r="D23" i="98" s="1"/>
  <c r="F10" i="98"/>
  <c r="D10" i="98" s="1"/>
  <c r="F12" i="98"/>
  <c r="D12" i="98" s="1"/>
  <c r="F37" i="98"/>
  <c r="D37" i="98" s="1"/>
  <c r="F9" i="98"/>
  <c r="D9" i="98" s="1"/>
  <c r="F25" i="98"/>
  <c r="D25" i="98" s="1"/>
  <c r="F48" i="98"/>
  <c r="D48" i="98" s="1"/>
  <c r="F42" i="98"/>
  <c r="D42" i="98" s="1"/>
  <c r="F35" i="98"/>
  <c r="D35" i="98" s="1"/>
  <c r="F15" i="98"/>
  <c r="D15" i="98" s="1"/>
  <c r="F36" i="98"/>
  <c r="D36" i="98" s="1"/>
  <c r="F11" i="98"/>
  <c r="D11" i="98" s="1"/>
  <c r="F24" i="98"/>
  <c r="D24" i="98" s="1"/>
  <c r="F44" i="98"/>
  <c r="D44" i="98" s="1"/>
  <c r="F32" i="98"/>
  <c r="D32" i="98" s="1"/>
  <c r="F31" i="98"/>
  <c r="D31" i="98" s="1"/>
  <c r="F49" i="98"/>
  <c r="D49" i="98" s="1"/>
  <c r="F22" i="98"/>
  <c r="D22" i="98" s="1"/>
  <c r="F38" i="98"/>
  <c r="D38" i="98" s="1"/>
  <c r="F47" i="98"/>
  <c r="D47" i="98" s="1"/>
  <c r="E47" i="98" s="1"/>
  <c r="F39" i="98"/>
  <c r="D39" i="98" s="1"/>
  <c r="F33" i="98"/>
  <c r="D33" i="98" s="1"/>
  <c r="F34" i="98"/>
  <c r="D34" i="98" s="1"/>
  <c r="F45" i="98"/>
  <c r="D45" i="98" s="1"/>
  <c r="F28" i="98"/>
  <c r="D28" i="98" s="1"/>
  <c r="F17" i="98"/>
  <c r="D17" i="98" s="1"/>
  <c r="F46" i="98"/>
  <c r="D46" i="98" s="1"/>
  <c r="F13" i="98"/>
  <c r="D13" i="98" s="1"/>
  <c r="F18" i="98"/>
  <c r="D18" i="98" s="1"/>
  <c r="E9" i="97"/>
  <c r="E10" i="97"/>
  <c r="E11" i="97"/>
  <c r="E12" i="97"/>
  <c r="E13" i="97"/>
  <c r="E14" i="97"/>
  <c r="E15" i="97"/>
  <c r="E16" i="97"/>
  <c r="E17" i="97"/>
  <c r="E18" i="97"/>
  <c r="E19" i="97"/>
  <c r="E20" i="97"/>
  <c r="E21" i="97"/>
  <c r="E22" i="97"/>
  <c r="E23" i="97"/>
  <c r="E24" i="97"/>
  <c r="E25" i="97"/>
  <c r="E26" i="97"/>
  <c r="E27" i="97"/>
  <c r="E28" i="97"/>
  <c r="E29" i="97"/>
  <c r="E30" i="97"/>
  <c r="E31" i="97"/>
  <c r="E32" i="97"/>
  <c r="E33" i="97"/>
  <c r="E34" i="97"/>
  <c r="E35" i="97"/>
  <c r="E36" i="97"/>
  <c r="E37" i="97"/>
  <c r="E38" i="97"/>
  <c r="E39" i="97"/>
  <c r="E40" i="97"/>
  <c r="E41" i="97"/>
  <c r="E42" i="97"/>
  <c r="E43" i="97"/>
  <c r="E44" i="97"/>
  <c r="E45" i="97"/>
  <c r="E46" i="97"/>
  <c r="E47" i="97"/>
  <c r="E48" i="97"/>
  <c r="E49" i="97"/>
  <c r="E50" i="97"/>
  <c r="E51" i="97"/>
  <c r="E8" i="97"/>
  <c r="F28" i="97"/>
  <c r="F8" i="97"/>
  <c r="D8" i="97" s="1"/>
  <c r="F19" i="97"/>
  <c r="F25" i="97"/>
  <c r="D25" i="97" s="1"/>
  <c r="F21" i="97"/>
  <c r="D21" i="97" s="1"/>
  <c r="F33" i="97"/>
  <c r="D33" i="97" s="1"/>
  <c r="F40" i="97"/>
  <c r="D40" i="97" s="1"/>
  <c r="F16" i="97"/>
  <c r="D16" i="97" s="1"/>
  <c r="F14" i="97"/>
  <c r="F39" i="97"/>
  <c r="D39" i="97" s="1"/>
  <c r="F26" i="97"/>
  <c r="F42" i="97"/>
  <c r="D42" i="97" s="1"/>
  <c r="F20" i="97"/>
  <c r="F23" i="97"/>
  <c r="D23" i="97" s="1"/>
  <c r="F10" i="97"/>
  <c r="D10" i="97" s="1"/>
  <c r="F12" i="97"/>
  <c r="D12" i="97" s="1"/>
  <c r="F37" i="97"/>
  <c r="D37" i="97" s="1"/>
  <c r="F9" i="97"/>
  <c r="D9" i="97" s="1"/>
  <c r="F27" i="97"/>
  <c r="F47" i="97"/>
  <c r="D47" i="97" s="1"/>
  <c r="F41" i="97"/>
  <c r="F34" i="97"/>
  <c r="D34" i="97" s="1"/>
  <c r="F15" i="97"/>
  <c r="D15" i="97" s="1"/>
  <c r="F36" i="97"/>
  <c r="D36" i="97" s="1"/>
  <c r="F11" i="97"/>
  <c r="D11" i="97" s="1"/>
  <c r="F24" i="97"/>
  <c r="F43" i="97"/>
  <c r="D43" i="97" s="1"/>
  <c r="F31" i="97"/>
  <c r="D31" i="97" s="1"/>
  <c r="F30" i="97"/>
  <c r="D30" i="97" s="1"/>
  <c r="F48" i="97"/>
  <c r="D48" i="97" s="1"/>
  <c r="F22" i="97"/>
  <c r="D22" i="97" s="1"/>
  <c r="F38" i="97"/>
  <c r="D38" i="97" s="1"/>
  <c r="F46" i="97"/>
  <c r="D46" i="97" s="1"/>
  <c r="F49" i="97"/>
  <c r="F32" i="97"/>
  <c r="D32" i="97" s="1"/>
  <c r="F35" i="97"/>
  <c r="F44" i="97"/>
  <c r="D44" i="97" s="1"/>
  <c r="F29" i="97"/>
  <c r="D29" i="97" s="1"/>
  <c r="F17" i="97"/>
  <c r="D17" i="97" s="1"/>
  <c r="F45" i="97"/>
  <c r="D45" i="97" s="1"/>
  <c r="F13" i="97"/>
  <c r="D13" i="97" s="1"/>
  <c r="F50" i="97"/>
  <c r="D50" i="97" s="1"/>
  <c r="F51" i="97"/>
  <c r="D51" i="97" s="1"/>
  <c r="F18" i="97"/>
  <c r="D18" i="97" s="1"/>
  <c r="D28" i="97"/>
  <c r="D19" i="97"/>
  <c r="D14" i="97"/>
  <c r="D26" i="97"/>
  <c r="D20" i="97"/>
  <c r="D27" i="97"/>
  <c r="D41" i="97"/>
  <c r="D24" i="97"/>
  <c r="D49" i="97"/>
  <c r="D35" i="97"/>
  <c r="E9" i="96" l="1"/>
  <c r="E10" i="96"/>
  <c r="E11" i="96"/>
  <c r="E12" i="96"/>
  <c r="E13" i="96"/>
  <c r="E14" i="96"/>
  <c r="E15" i="96"/>
  <c r="E16" i="96"/>
  <c r="E17" i="96"/>
  <c r="E18" i="96"/>
  <c r="E19" i="96"/>
  <c r="E20" i="96"/>
  <c r="E21" i="96"/>
  <c r="E22" i="96"/>
  <c r="E23" i="96"/>
  <c r="E24" i="96"/>
  <c r="E25" i="96"/>
  <c r="E26" i="96"/>
  <c r="E27" i="96"/>
  <c r="E28" i="96"/>
  <c r="E29" i="96"/>
  <c r="E30" i="96"/>
  <c r="E31" i="96"/>
  <c r="E32" i="96"/>
  <c r="E33" i="96"/>
  <c r="E34" i="96"/>
  <c r="E35" i="96"/>
  <c r="E36" i="96"/>
  <c r="E37" i="96"/>
  <c r="E38" i="96"/>
  <c r="E39" i="96"/>
  <c r="E40" i="96"/>
  <c r="E41" i="96"/>
  <c r="E42" i="96"/>
  <c r="E43" i="96"/>
  <c r="E44" i="96"/>
  <c r="E45" i="96"/>
  <c r="E46" i="96"/>
  <c r="E47" i="96"/>
  <c r="E48" i="96"/>
  <c r="E49" i="96"/>
  <c r="E50" i="96"/>
  <c r="E51" i="96"/>
  <c r="E8" i="96"/>
  <c r="F27" i="96"/>
  <c r="D27" i="96" s="1"/>
  <c r="F8" i="96"/>
  <c r="D8" i="96" s="1"/>
  <c r="F19" i="96"/>
  <c r="F28" i="96"/>
  <c r="D28" i="96" s="1"/>
  <c r="F21" i="96"/>
  <c r="F30" i="96"/>
  <c r="D30" i="96" s="1"/>
  <c r="F40" i="96"/>
  <c r="F16" i="96"/>
  <c r="D16" i="96" s="1"/>
  <c r="F14" i="96"/>
  <c r="D14" i="96" s="1"/>
  <c r="F39" i="96"/>
  <c r="D39" i="96" s="1"/>
  <c r="F24" i="96"/>
  <c r="F42" i="96"/>
  <c r="D42" i="96" s="1"/>
  <c r="F20" i="96"/>
  <c r="D20" i="96" s="1"/>
  <c r="F23" i="96"/>
  <c r="D23" i="96" s="1"/>
  <c r="F10" i="96"/>
  <c r="D10" i="96" s="1"/>
  <c r="F12" i="96"/>
  <c r="D12" i="96" s="1"/>
  <c r="F37" i="96"/>
  <c r="D37" i="96" s="1"/>
  <c r="F9" i="96"/>
  <c r="D9" i="96" s="1"/>
  <c r="F26" i="96"/>
  <c r="F47" i="96"/>
  <c r="D47" i="96" s="1"/>
  <c r="F41" i="96"/>
  <c r="D41" i="96" s="1"/>
  <c r="F34" i="96"/>
  <c r="D34" i="96" s="1"/>
  <c r="F15" i="96"/>
  <c r="D15" i="96" s="1"/>
  <c r="F36" i="96"/>
  <c r="D36" i="96" s="1"/>
  <c r="F11" i="96"/>
  <c r="D11" i="96" s="1"/>
  <c r="F25" i="96"/>
  <c r="F43" i="96"/>
  <c r="D43" i="96" s="1"/>
  <c r="F32" i="96"/>
  <c r="D32" i="96" s="1"/>
  <c r="F31" i="96"/>
  <c r="D31" i="96" s="1"/>
  <c r="F48" i="96"/>
  <c r="D48" i="96" s="1"/>
  <c r="F22" i="96"/>
  <c r="D22" i="96" s="1"/>
  <c r="F38" i="96"/>
  <c r="D38" i="96" s="1"/>
  <c r="F46" i="96"/>
  <c r="D46" i="96" s="1"/>
  <c r="F49" i="96"/>
  <c r="F33" i="96"/>
  <c r="D33" i="96" s="1"/>
  <c r="F35" i="96"/>
  <c r="F44" i="96"/>
  <c r="D44" i="96" s="1"/>
  <c r="F29" i="96"/>
  <c r="D29" i="96" s="1"/>
  <c r="F18" i="96"/>
  <c r="D18" i="96" s="1"/>
  <c r="F45" i="96"/>
  <c r="D45" i="96" s="1"/>
  <c r="F13" i="96"/>
  <c r="D13" i="96" s="1"/>
  <c r="F50" i="96"/>
  <c r="F51" i="96"/>
  <c r="D51" i="96" s="1"/>
  <c r="F17" i="96"/>
  <c r="D17" i="96" s="1"/>
  <c r="D19" i="96"/>
  <c r="D21" i="96"/>
  <c r="D40" i="96"/>
  <c r="D24" i="96"/>
  <c r="D26" i="96"/>
  <c r="D25" i="96"/>
  <c r="D49" i="96"/>
  <c r="D35" i="96"/>
  <c r="D50" i="96"/>
  <c r="C51" i="95"/>
  <c r="F46" i="95"/>
  <c r="E46" i="95"/>
  <c r="E22" i="95"/>
  <c r="E33" i="95"/>
  <c r="E38" i="95"/>
  <c r="E41" i="95"/>
  <c r="E50" i="95"/>
  <c r="F27" i="95"/>
  <c r="D27" i="95" s="1"/>
  <c r="E27" i="95" s="1"/>
  <c r="F8" i="95"/>
  <c r="F19" i="95"/>
  <c r="D19" i="95" s="1"/>
  <c r="E19" i="95" s="1"/>
  <c r="F29" i="95"/>
  <c r="D29" i="95" s="1"/>
  <c r="E29" i="95" s="1"/>
  <c r="F21" i="95"/>
  <c r="D21" i="95" s="1"/>
  <c r="E21" i="95" s="1"/>
  <c r="F30" i="95"/>
  <c r="D30" i="95" s="1"/>
  <c r="E30" i="95" s="1"/>
  <c r="F40" i="95"/>
  <c r="D40" i="95" s="1"/>
  <c r="E40" i="95" s="1"/>
  <c r="F16" i="95"/>
  <c r="D16" i="95" s="1"/>
  <c r="E16" i="95" s="1"/>
  <c r="F14" i="95"/>
  <c r="D14" i="95" s="1"/>
  <c r="E14" i="95" s="1"/>
  <c r="F39" i="95"/>
  <c r="F25" i="95"/>
  <c r="D25" i="95" s="1"/>
  <c r="E25" i="95" s="1"/>
  <c r="F42" i="95"/>
  <c r="F20" i="95"/>
  <c r="D20" i="95" s="1"/>
  <c r="E20" i="95" s="1"/>
  <c r="F23" i="95"/>
  <c r="D23" i="95" s="1"/>
  <c r="E23" i="95" s="1"/>
  <c r="F10" i="95"/>
  <c r="D10" i="95" s="1"/>
  <c r="E10" i="95" s="1"/>
  <c r="F11" i="95"/>
  <c r="D11" i="95" s="1"/>
  <c r="E11" i="95" s="1"/>
  <c r="F36" i="95"/>
  <c r="D36" i="95" s="1"/>
  <c r="E36" i="95" s="1"/>
  <c r="F9" i="95"/>
  <c r="F26" i="95"/>
  <c r="D26" i="95" s="1"/>
  <c r="E26" i="95" s="1"/>
  <c r="F47" i="95"/>
  <c r="F41" i="95"/>
  <c r="D41" i="95" s="1"/>
  <c r="F34" i="95"/>
  <c r="D34" i="95" s="1"/>
  <c r="E34" i="95" s="1"/>
  <c r="F15" i="95"/>
  <c r="D15" i="95" s="1"/>
  <c r="E15" i="95" s="1"/>
  <c r="F37" i="95"/>
  <c r="D37" i="95" s="1"/>
  <c r="E37" i="95" s="1"/>
  <c r="F12" i="95"/>
  <c r="D12" i="95" s="1"/>
  <c r="E12" i="95" s="1"/>
  <c r="F24" i="95"/>
  <c r="F43" i="95"/>
  <c r="D43" i="95" s="1"/>
  <c r="E43" i="95" s="1"/>
  <c r="F32" i="95"/>
  <c r="F31" i="95"/>
  <c r="D31" i="95" s="1"/>
  <c r="E31" i="95" s="1"/>
  <c r="F48" i="95"/>
  <c r="D48" i="95" s="1"/>
  <c r="E48" i="95" s="1"/>
  <c r="F22" i="95"/>
  <c r="D22" i="95" s="1"/>
  <c r="F38" i="95"/>
  <c r="D38" i="95" s="1"/>
  <c r="F49" i="95"/>
  <c r="D49" i="95" s="1"/>
  <c r="E49" i="95" s="1"/>
  <c r="F33" i="95"/>
  <c r="D33" i="95" s="1"/>
  <c r="F35" i="95"/>
  <c r="D35" i="95" s="1"/>
  <c r="E35" i="95" s="1"/>
  <c r="F44" i="95"/>
  <c r="D44" i="95" s="1"/>
  <c r="E44" i="95" s="1"/>
  <c r="F28" i="95"/>
  <c r="D28" i="95" s="1"/>
  <c r="E28" i="95" s="1"/>
  <c r="F18" i="95"/>
  <c r="D18" i="95" s="1"/>
  <c r="E18" i="95" s="1"/>
  <c r="F45" i="95"/>
  <c r="D45" i="95" s="1"/>
  <c r="E45" i="95" s="1"/>
  <c r="F13" i="95"/>
  <c r="D13" i="95" s="1"/>
  <c r="E13" i="95" s="1"/>
  <c r="F50" i="95"/>
  <c r="F51" i="95"/>
  <c r="D51" i="95" s="1"/>
  <c r="F17" i="95"/>
  <c r="D17" i="95" s="1"/>
  <c r="E17" i="95" s="1"/>
  <c r="D8" i="95"/>
  <c r="E8" i="95" s="1"/>
  <c r="D39" i="95"/>
  <c r="E39" i="95" s="1"/>
  <c r="D42" i="95"/>
  <c r="E42" i="95" s="1"/>
  <c r="D9" i="95"/>
  <c r="E9" i="95" s="1"/>
  <c r="D47" i="95"/>
  <c r="E47" i="95" s="1"/>
  <c r="D24" i="95"/>
  <c r="E24" i="95" s="1"/>
  <c r="D32" i="95"/>
  <c r="E32" i="95" s="1"/>
  <c r="D50" i="95"/>
  <c r="E9" i="94"/>
  <c r="E10" i="94"/>
  <c r="E11" i="94"/>
  <c r="E12" i="94"/>
  <c r="E13" i="94"/>
  <c r="E14" i="94"/>
  <c r="E15" i="94"/>
  <c r="E16" i="94"/>
  <c r="E17" i="94"/>
  <c r="E18" i="94"/>
  <c r="E19" i="94"/>
  <c r="E20" i="94"/>
  <c r="E21" i="94"/>
  <c r="E22" i="94"/>
  <c r="E23" i="94"/>
  <c r="E24" i="94"/>
  <c r="E25" i="94"/>
  <c r="E26" i="94"/>
  <c r="E27" i="94"/>
  <c r="E28" i="94"/>
  <c r="E29" i="94"/>
  <c r="E30" i="94"/>
  <c r="E31" i="94"/>
  <c r="E32" i="94"/>
  <c r="E33" i="94"/>
  <c r="E34" i="94"/>
  <c r="E35" i="94"/>
  <c r="E36" i="94"/>
  <c r="E37" i="94"/>
  <c r="E38" i="94"/>
  <c r="E39" i="94"/>
  <c r="E40" i="94"/>
  <c r="E41" i="94"/>
  <c r="E42" i="94"/>
  <c r="E43" i="94"/>
  <c r="E44" i="94"/>
  <c r="E45" i="94"/>
  <c r="E46" i="94"/>
  <c r="E47" i="94"/>
  <c r="E48" i="94"/>
  <c r="E49" i="94"/>
  <c r="E50" i="94"/>
  <c r="E51" i="94"/>
  <c r="E8" i="94"/>
  <c r="F27" i="94"/>
  <c r="D27" i="94" s="1"/>
  <c r="F8" i="94"/>
  <c r="D8" i="94" s="1"/>
  <c r="F19" i="94"/>
  <c r="D19" i="94" s="1"/>
  <c r="F29" i="94"/>
  <c r="D29" i="94" s="1"/>
  <c r="F21" i="94"/>
  <c r="D21" i="94" s="1"/>
  <c r="F34" i="94"/>
  <c r="D34" i="94" s="1"/>
  <c r="F40" i="94"/>
  <c r="D40" i="94" s="1"/>
  <c r="F16" i="94"/>
  <c r="D16" i="94" s="1"/>
  <c r="F14" i="94"/>
  <c r="D14" i="94" s="1"/>
  <c r="F39" i="94"/>
  <c r="D39" i="94" s="1"/>
  <c r="F25" i="94"/>
  <c r="D25" i="94" s="1"/>
  <c r="F42" i="94"/>
  <c r="D42" i="94" s="1"/>
  <c r="F20" i="94"/>
  <c r="D20" i="94" s="1"/>
  <c r="F23" i="94"/>
  <c r="D23" i="94" s="1"/>
  <c r="F10" i="94"/>
  <c r="D10" i="94" s="1"/>
  <c r="F12" i="94"/>
  <c r="D12" i="94" s="1"/>
  <c r="F36" i="94"/>
  <c r="D36" i="94" s="1"/>
  <c r="F9" i="94"/>
  <c r="D9" i="94" s="1"/>
  <c r="F26" i="94"/>
  <c r="D26" i="94" s="1"/>
  <c r="F47" i="94"/>
  <c r="D47" i="94" s="1"/>
  <c r="F41" i="94"/>
  <c r="D41" i="94" s="1"/>
  <c r="F35" i="94"/>
  <c r="D35" i="94" s="1"/>
  <c r="F15" i="94"/>
  <c r="D15" i="94" s="1"/>
  <c r="F37" i="94"/>
  <c r="D37" i="94" s="1"/>
  <c r="F11" i="94"/>
  <c r="D11" i="94" s="1"/>
  <c r="F24" i="94"/>
  <c r="D24" i="94" s="1"/>
  <c r="F43" i="94"/>
  <c r="D43" i="94" s="1"/>
  <c r="F32" i="94"/>
  <c r="D32" i="94" s="1"/>
  <c r="F31" i="94"/>
  <c r="D31" i="94" s="1"/>
  <c r="F48" i="94"/>
  <c r="D48" i="94" s="1"/>
  <c r="F22" i="94"/>
  <c r="D22" i="94" s="1"/>
  <c r="F38" i="94"/>
  <c r="D38" i="94" s="1"/>
  <c r="F46" i="94"/>
  <c r="D46" i="94" s="1"/>
  <c r="F49" i="94"/>
  <c r="D49" i="94" s="1"/>
  <c r="F33" i="94"/>
  <c r="D33" i="94" s="1"/>
  <c r="F30" i="94"/>
  <c r="D30" i="94" s="1"/>
  <c r="F44" i="94"/>
  <c r="D44" i="94" s="1"/>
  <c r="F28" i="94"/>
  <c r="D28" i="94" s="1"/>
  <c r="F18" i="94"/>
  <c r="D18" i="94" s="1"/>
  <c r="F45" i="94"/>
  <c r="D45" i="94" s="1"/>
  <c r="F13" i="94"/>
  <c r="D13" i="94" s="1"/>
  <c r="F50" i="94"/>
  <c r="D50" i="94" s="1"/>
  <c r="F51" i="94"/>
  <c r="D51" i="94" s="1"/>
  <c r="F17" i="94"/>
  <c r="D17" i="94" s="1"/>
  <c r="E9" i="93"/>
  <c r="E10" i="93"/>
  <c r="E11" i="93"/>
  <c r="E12" i="93"/>
  <c r="E13" i="93"/>
  <c r="E14" i="93"/>
  <c r="E15" i="93"/>
  <c r="E16" i="93"/>
  <c r="E17" i="93"/>
  <c r="E18" i="93"/>
  <c r="E19" i="93"/>
  <c r="E20" i="93"/>
  <c r="E21" i="93"/>
  <c r="E22" i="93"/>
  <c r="E23" i="93"/>
  <c r="E24" i="93"/>
  <c r="E25" i="93"/>
  <c r="E26" i="93"/>
  <c r="E27" i="93"/>
  <c r="E28" i="93"/>
  <c r="E29" i="93"/>
  <c r="E30" i="93"/>
  <c r="E31" i="93"/>
  <c r="E32" i="93"/>
  <c r="E33" i="93"/>
  <c r="E34" i="93"/>
  <c r="E35" i="93"/>
  <c r="E36" i="93"/>
  <c r="E37" i="93"/>
  <c r="E38" i="93"/>
  <c r="E39" i="93"/>
  <c r="E40" i="93"/>
  <c r="E41" i="93"/>
  <c r="E42" i="93"/>
  <c r="E43" i="93"/>
  <c r="E44" i="93"/>
  <c r="E45" i="93"/>
  <c r="E46" i="93"/>
  <c r="E47" i="93"/>
  <c r="E48" i="93"/>
  <c r="E49" i="93"/>
  <c r="E50" i="93"/>
  <c r="E51" i="93"/>
  <c r="E8" i="93"/>
  <c r="F27" i="93"/>
  <c r="D27" i="93" s="1"/>
  <c r="F8" i="93"/>
  <c r="D8" i="93" s="1"/>
  <c r="F19" i="93"/>
  <c r="D19" i="93" s="1"/>
  <c r="F30" i="93"/>
  <c r="D30" i="93" s="1"/>
  <c r="F21" i="93"/>
  <c r="D21" i="93" s="1"/>
  <c r="F31" i="93"/>
  <c r="F40" i="93"/>
  <c r="F15" i="93"/>
  <c r="D15" i="93" s="1"/>
  <c r="F14" i="93"/>
  <c r="D14" i="93" s="1"/>
  <c r="F39" i="93"/>
  <c r="D39" i="93" s="1"/>
  <c r="F24" i="93"/>
  <c r="D24" i="93" s="1"/>
  <c r="F42" i="93"/>
  <c r="D42" i="93" s="1"/>
  <c r="F20" i="93"/>
  <c r="D20" i="93" s="1"/>
  <c r="F23" i="93"/>
  <c r="D23" i="93" s="1"/>
  <c r="F10" i="93"/>
  <c r="D10" i="93" s="1"/>
  <c r="F12" i="93"/>
  <c r="D12" i="93" s="1"/>
  <c r="F36" i="93"/>
  <c r="D36" i="93" s="1"/>
  <c r="F9" i="93"/>
  <c r="D9" i="93" s="1"/>
  <c r="F26" i="93"/>
  <c r="D26" i="93" s="1"/>
  <c r="F47" i="93"/>
  <c r="D47" i="93" s="1"/>
  <c r="F41" i="93"/>
  <c r="D41" i="93" s="1"/>
  <c r="F34" i="93"/>
  <c r="D34" i="93" s="1"/>
  <c r="F16" i="93"/>
  <c r="D16" i="93" s="1"/>
  <c r="F37" i="93"/>
  <c r="D37" i="93" s="1"/>
  <c r="F11" i="93"/>
  <c r="D11" i="93" s="1"/>
  <c r="F25" i="93"/>
  <c r="D25" i="93" s="1"/>
  <c r="F43" i="93"/>
  <c r="D43" i="93" s="1"/>
  <c r="F32" i="93"/>
  <c r="D32" i="93" s="1"/>
  <c r="F33" i="93"/>
  <c r="D33" i="93" s="1"/>
  <c r="F48" i="93"/>
  <c r="F22" i="93"/>
  <c r="D22" i="93" s="1"/>
  <c r="F38" i="93"/>
  <c r="D38" i="93" s="1"/>
  <c r="F46" i="93"/>
  <c r="D46" i="93" s="1"/>
  <c r="F49" i="93"/>
  <c r="D49" i="93" s="1"/>
  <c r="F35" i="93"/>
  <c r="D35" i="93" s="1"/>
  <c r="F28" i="93"/>
  <c r="D28" i="93" s="1"/>
  <c r="F44" i="93"/>
  <c r="D44" i="93" s="1"/>
  <c r="F29" i="93"/>
  <c r="D29" i="93" s="1"/>
  <c r="F18" i="93"/>
  <c r="D18" i="93" s="1"/>
  <c r="F45" i="93"/>
  <c r="D45" i="93" s="1"/>
  <c r="F13" i="93"/>
  <c r="D13" i="93" s="1"/>
  <c r="F50" i="93"/>
  <c r="D50" i="93" s="1"/>
  <c r="F51" i="93"/>
  <c r="D51" i="93" s="1"/>
  <c r="F17" i="93"/>
  <c r="D17" i="93" s="1"/>
  <c r="D31" i="93"/>
  <c r="D40" i="93"/>
  <c r="D48" i="93"/>
  <c r="E9" i="92"/>
  <c r="E10" i="92"/>
  <c r="E11" i="92"/>
  <c r="E12" i="92"/>
  <c r="E13" i="92"/>
  <c r="E14" i="92"/>
  <c r="E15" i="92"/>
  <c r="E16" i="92"/>
  <c r="E17" i="92"/>
  <c r="E18" i="92"/>
  <c r="E19" i="92"/>
  <c r="E20" i="92"/>
  <c r="E21" i="92"/>
  <c r="E22" i="92"/>
  <c r="E23" i="92"/>
  <c r="E24" i="92"/>
  <c r="E25" i="92"/>
  <c r="E26" i="92"/>
  <c r="E27" i="92"/>
  <c r="E28" i="92"/>
  <c r="E29" i="92"/>
  <c r="E30" i="92"/>
  <c r="E31" i="92"/>
  <c r="E32" i="92"/>
  <c r="E33" i="92"/>
  <c r="E34" i="92"/>
  <c r="E35" i="92"/>
  <c r="E36" i="92"/>
  <c r="E37" i="92"/>
  <c r="E38" i="92"/>
  <c r="E39" i="92"/>
  <c r="E40" i="92"/>
  <c r="E41" i="92"/>
  <c r="E42" i="92"/>
  <c r="E43" i="92"/>
  <c r="E44" i="92"/>
  <c r="E45" i="92"/>
  <c r="E46" i="92"/>
  <c r="E47" i="92"/>
  <c r="E48" i="92"/>
  <c r="E49" i="92"/>
  <c r="E50" i="92"/>
  <c r="E51" i="92"/>
  <c r="E8" i="92"/>
  <c r="F27" i="92"/>
  <c r="D27" i="92" s="1"/>
  <c r="F8" i="92"/>
  <c r="F18" i="92"/>
  <c r="F28" i="92"/>
  <c r="F21" i="92"/>
  <c r="F30" i="92"/>
  <c r="D30" i="92" s="1"/>
  <c r="F40" i="92"/>
  <c r="D40" i="92" s="1"/>
  <c r="F15" i="92"/>
  <c r="D15" i="92" s="1"/>
  <c r="F14" i="92"/>
  <c r="D14" i="92" s="1"/>
  <c r="F39" i="92"/>
  <c r="F24" i="92"/>
  <c r="F42" i="92"/>
  <c r="F20" i="92"/>
  <c r="D20" i="92" s="1"/>
  <c r="F23" i="92"/>
  <c r="D23" i="92" s="1"/>
  <c r="F10" i="92"/>
  <c r="D10" i="92" s="1"/>
  <c r="F12" i="92"/>
  <c r="D12" i="92" s="1"/>
  <c r="F36" i="92"/>
  <c r="D36" i="92" s="1"/>
  <c r="F9" i="92"/>
  <c r="F26" i="92"/>
  <c r="D26" i="92" s="1"/>
  <c r="F47" i="92"/>
  <c r="D47" i="92" s="1"/>
  <c r="F41" i="92"/>
  <c r="D41" i="92" s="1"/>
  <c r="F34" i="92"/>
  <c r="D34" i="92" s="1"/>
  <c r="F16" i="92"/>
  <c r="D16" i="92" s="1"/>
  <c r="F37" i="92"/>
  <c r="D37" i="92" s="1"/>
  <c r="F11" i="92"/>
  <c r="D11" i="92" s="1"/>
  <c r="F25" i="92"/>
  <c r="F43" i="92"/>
  <c r="D43" i="92" s="1"/>
  <c r="F32" i="92"/>
  <c r="D32" i="92" s="1"/>
  <c r="F33" i="92"/>
  <c r="D33" i="92" s="1"/>
  <c r="F48" i="92"/>
  <c r="D48" i="92" s="1"/>
  <c r="F22" i="92"/>
  <c r="D22" i="92" s="1"/>
  <c r="F38" i="92"/>
  <c r="D38" i="92" s="1"/>
  <c r="F46" i="92"/>
  <c r="F49" i="92"/>
  <c r="F35" i="92"/>
  <c r="F29" i="92"/>
  <c r="F44" i="92"/>
  <c r="D44" i="92" s="1"/>
  <c r="F31" i="92"/>
  <c r="D31" i="92" s="1"/>
  <c r="F19" i="92"/>
  <c r="D19" i="92" s="1"/>
  <c r="F45" i="92"/>
  <c r="D45" i="92" s="1"/>
  <c r="F13" i="92"/>
  <c r="D13" i="92" s="1"/>
  <c r="F50" i="92"/>
  <c r="F51" i="92"/>
  <c r="D8" i="92"/>
  <c r="D18" i="92"/>
  <c r="D28" i="92"/>
  <c r="D21" i="92"/>
  <c r="D39" i="92"/>
  <c r="D24" i="92"/>
  <c r="D42" i="92"/>
  <c r="D9" i="92"/>
  <c r="D25" i="92"/>
  <c r="D46" i="92"/>
  <c r="D49" i="92"/>
  <c r="D35" i="92"/>
  <c r="D29" i="92"/>
  <c r="D50" i="92"/>
  <c r="D51" i="92"/>
  <c r="F17" i="92"/>
  <c r="D17" i="92" s="1"/>
  <c r="E9" i="91"/>
  <c r="E10" i="91"/>
  <c r="E11" i="91"/>
  <c r="E12" i="91"/>
  <c r="E13" i="91"/>
  <c r="E14" i="91"/>
  <c r="E15" i="91"/>
  <c r="E16" i="91"/>
  <c r="E17" i="91"/>
  <c r="E18" i="91"/>
  <c r="E19" i="91"/>
  <c r="E20" i="91"/>
  <c r="E21" i="91"/>
  <c r="E22" i="91"/>
  <c r="E23" i="91"/>
  <c r="E24" i="91"/>
  <c r="E25" i="91"/>
  <c r="E26" i="91"/>
  <c r="E27" i="91"/>
  <c r="E28" i="91"/>
  <c r="E29" i="91"/>
  <c r="E30" i="91"/>
  <c r="E31" i="91"/>
  <c r="E32" i="91"/>
  <c r="E33" i="91"/>
  <c r="E34" i="91"/>
  <c r="E35" i="91"/>
  <c r="E36" i="91"/>
  <c r="E37" i="91"/>
  <c r="E38" i="91"/>
  <c r="E39" i="91"/>
  <c r="E40" i="91"/>
  <c r="E41" i="91"/>
  <c r="E42" i="91"/>
  <c r="E43" i="91"/>
  <c r="E44" i="91"/>
  <c r="E45" i="91"/>
  <c r="E46" i="91"/>
  <c r="E47" i="91"/>
  <c r="E48" i="91"/>
  <c r="E49" i="91"/>
  <c r="E50" i="91"/>
  <c r="E51" i="91"/>
  <c r="E8" i="91"/>
  <c r="E51" i="95" l="1"/>
  <c r="F27" i="91"/>
  <c r="D27" i="91" s="1"/>
  <c r="F8" i="91"/>
  <c r="D8" i="91" s="1"/>
  <c r="F18" i="91"/>
  <c r="D18" i="91" s="1"/>
  <c r="F28" i="91"/>
  <c r="D28" i="91" s="1"/>
  <c r="F21" i="91"/>
  <c r="D21" i="91" s="1"/>
  <c r="F34" i="91"/>
  <c r="D34" i="91" s="1"/>
  <c r="F39" i="91"/>
  <c r="D39" i="91" s="1"/>
  <c r="F15" i="91"/>
  <c r="D15" i="91" s="1"/>
  <c r="F14" i="91"/>
  <c r="D14" i="91" s="1"/>
  <c r="F36" i="91"/>
  <c r="D36" i="91" s="1"/>
  <c r="F24" i="91"/>
  <c r="D24" i="91" s="1"/>
  <c r="F42" i="91"/>
  <c r="D42" i="91" s="1"/>
  <c r="F20" i="91"/>
  <c r="D20" i="91" s="1"/>
  <c r="F23" i="91"/>
  <c r="D23" i="91" s="1"/>
  <c r="F10" i="91"/>
  <c r="D10" i="91" s="1"/>
  <c r="F12" i="91"/>
  <c r="D12" i="91" s="1"/>
  <c r="F35" i="91"/>
  <c r="D35" i="91" s="1"/>
  <c r="F9" i="91"/>
  <c r="D9" i="91" s="1"/>
  <c r="F25" i="91"/>
  <c r="D25" i="91" s="1"/>
  <c r="F47" i="91"/>
  <c r="D47" i="91" s="1"/>
  <c r="F40" i="91"/>
  <c r="D40" i="91" s="1"/>
  <c r="F33" i="91"/>
  <c r="D33" i="91" s="1"/>
  <c r="F16" i="91"/>
  <c r="D16" i="91" s="1"/>
  <c r="F37" i="91"/>
  <c r="D37" i="91" s="1"/>
  <c r="F11" i="91"/>
  <c r="D11" i="91" s="1"/>
  <c r="F26" i="91"/>
  <c r="D26" i="91" s="1"/>
  <c r="F43" i="91"/>
  <c r="D43" i="91" s="1"/>
  <c r="F31" i="91"/>
  <c r="D31" i="91" s="1"/>
  <c r="F32" i="91"/>
  <c r="D32" i="91" s="1"/>
  <c r="F48" i="91"/>
  <c r="D48" i="91" s="1"/>
  <c r="F22" i="91"/>
  <c r="D22" i="91" s="1"/>
  <c r="F38" i="91"/>
  <c r="D38" i="91" s="1"/>
  <c r="F46" i="91"/>
  <c r="D46" i="91" s="1"/>
  <c r="F49" i="91"/>
  <c r="D49" i="91" s="1"/>
  <c r="F41" i="91"/>
  <c r="D41" i="91" s="1"/>
  <c r="F30" i="91"/>
  <c r="D30" i="91" s="1"/>
  <c r="F44" i="91"/>
  <c r="D44" i="91" s="1"/>
  <c r="F29" i="91"/>
  <c r="D29" i="91" s="1"/>
  <c r="F19" i="91"/>
  <c r="D19" i="91" s="1"/>
  <c r="F45" i="91"/>
  <c r="D45" i="91" s="1"/>
  <c r="F13" i="91"/>
  <c r="D13" i="91" s="1"/>
  <c r="F50" i="91"/>
  <c r="D50" i="91" s="1"/>
  <c r="F51" i="91"/>
  <c r="D51" i="91" s="1"/>
  <c r="F17" i="91"/>
  <c r="D17" i="91" s="1"/>
  <c r="E9" i="90"/>
  <c r="E10" i="90"/>
  <c r="E11" i="90"/>
  <c r="E12" i="90"/>
  <c r="E13" i="90"/>
  <c r="E14" i="90"/>
  <c r="E15" i="90"/>
  <c r="E16" i="90"/>
  <c r="E17" i="90"/>
  <c r="E18" i="90"/>
  <c r="E19" i="90"/>
  <c r="E20" i="90"/>
  <c r="E21" i="90"/>
  <c r="E22" i="90"/>
  <c r="E23" i="90"/>
  <c r="E24" i="90"/>
  <c r="E25" i="90"/>
  <c r="E26" i="90"/>
  <c r="E27" i="90"/>
  <c r="E28" i="90"/>
  <c r="E29" i="90"/>
  <c r="E30" i="90"/>
  <c r="E31" i="90"/>
  <c r="E32" i="90"/>
  <c r="E33" i="90"/>
  <c r="E34" i="90"/>
  <c r="E35" i="90"/>
  <c r="E36" i="90"/>
  <c r="E37" i="90"/>
  <c r="E38" i="90"/>
  <c r="E39" i="90"/>
  <c r="E40" i="90"/>
  <c r="E41" i="90"/>
  <c r="E42" i="90"/>
  <c r="E43" i="90"/>
  <c r="E44" i="90"/>
  <c r="E45" i="90"/>
  <c r="E47" i="90"/>
  <c r="E48" i="90"/>
  <c r="E49" i="90"/>
  <c r="E50" i="90"/>
  <c r="E51" i="90"/>
  <c r="E8" i="90"/>
  <c r="F25" i="90"/>
  <c r="D25" i="90" s="1"/>
  <c r="F8" i="90"/>
  <c r="D8" i="90" s="1"/>
  <c r="F18" i="90"/>
  <c r="D18" i="90" s="1"/>
  <c r="F29" i="90"/>
  <c r="D29" i="90" s="1"/>
  <c r="F21" i="90"/>
  <c r="D21" i="90" s="1"/>
  <c r="F33" i="90"/>
  <c r="D33" i="90" s="1"/>
  <c r="F39" i="90"/>
  <c r="D39" i="90" s="1"/>
  <c r="F15" i="90"/>
  <c r="D15" i="90" s="1"/>
  <c r="F14" i="90"/>
  <c r="D14" i="90" s="1"/>
  <c r="F36" i="90"/>
  <c r="D36" i="90" s="1"/>
  <c r="F24" i="90"/>
  <c r="D24" i="90" s="1"/>
  <c r="F42" i="90"/>
  <c r="D42" i="90" s="1"/>
  <c r="F20" i="90"/>
  <c r="D20" i="90" s="1"/>
  <c r="F22" i="90"/>
  <c r="D22" i="90" s="1"/>
  <c r="F10" i="90"/>
  <c r="D10" i="90" s="1"/>
  <c r="F12" i="90"/>
  <c r="D12" i="90" s="1"/>
  <c r="F35" i="90"/>
  <c r="D35" i="90" s="1"/>
  <c r="F9" i="90"/>
  <c r="D9" i="90" s="1"/>
  <c r="F27" i="90"/>
  <c r="D27" i="90" s="1"/>
  <c r="F47" i="90"/>
  <c r="D47" i="90" s="1"/>
  <c r="F40" i="90"/>
  <c r="D40" i="90" s="1"/>
  <c r="F34" i="90"/>
  <c r="D34" i="90" s="1"/>
  <c r="F16" i="90"/>
  <c r="D16" i="90" s="1"/>
  <c r="F37" i="90"/>
  <c r="D37" i="90" s="1"/>
  <c r="F11" i="90"/>
  <c r="D11" i="90" s="1"/>
  <c r="F26" i="90"/>
  <c r="D26" i="90" s="1"/>
  <c r="F43" i="90"/>
  <c r="D43" i="90" s="1"/>
  <c r="F30" i="90"/>
  <c r="D30" i="90" s="1"/>
  <c r="F32" i="90"/>
  <c r="D32" i="90" s="1"/>
  <c r="F48" i="90"/>
  <c r="D48" i="90" s="1"/>
  <c r="F23" i="90"/>
  <c r="D23" i="90" s="1"/>
  <c r="F38" i="90"/>
  <c r="D38" i="90" s="1"/>
  <c r="F46" i="90"/>
  <c r="D46" i="90" s="1"/>
  <c r="E46" i="90" s="1"/>
  <c r="F49" i="90"/>
  <c r="D49" i="90" s="1"/>
  <c r="F41" i="90"/>
  <c r="D41" i="90" s="1"/>
  <c r="F31" i="90"/>
  <c r="D31" i="90" s="1"/>
  <c r="F44" i="90"/>
  <c r="D44" i="90" s="1"/>
  <c r="F28" i="90"/>
  <c r="D28" i="90" s="1"/>
  <c r="F19" i="90"/>
  <c r="D19" i="90" s="1"/>
  <c r="F45" i="90"/>
  <c r="D45" i="90" s="1"/>
  <c r="F13" i="90"/>
  <c r="D13" i="90" s="1"/>
  <c r="F50" i="90"/>
  <c r="D50" i="90" s="1"/>
  <c r="F51" i="90"/>
  <c r="D51" i="90" s="1"/>
  <c r="F17" i="90"/>
  <c r="D17" i="90" s="1"/>
  <c r="E9" i="89" l="1"/>
  <c r="E10" i="89"/>
  <c r="E11" i="89"/>
  <c r="E12" i="89"/>
  <c r="E13" i="89"/>
  <c r="E14" i="89"/>
  <c r="E15" i="89"/>
  <c r="E16" i="89"/>
  <c r="E17" i="89"/>
  <c r="E18" i="89"/>
  <c r="E19" i="89"/>
  <c r="E20" i="89"/>
  <c r="E21" i="89"/>
  <c r="E22" i="89"/>
  <c r="E23" i="89"/>
  <c r="E24" i="89"/>
  <c r="E25" i="89"/>
  <c r="E26" i="89"/>
  <c r="E27" i="89"/>
  <c r="E28" i="89"/>
  <c r="E29" i="89"/>
  <c r="E30" i="89"/>
  <c r="E31" i="89"/>
  <c r="E32" i="89"/>
  <c r="E33" i="89"/>
  <c r="E34" i="89"/>
  <c r="E35" i="89"/>
  <c r="E36" i="89"/>
  <c r="E37" i="89"/>
  <c r="E38" i="89"/>
  <c r="E39" i="89"/>
  <c r="E40" i="89"/>
  <c r="E41" i="89"/>
  <c r="E42" i="89"/>
  <c r="E43" i="89"/>
  <c r="E44" i="89"/>
  <c r="E45" i="89"/>
  <c r="E46" i="89"/>
  <c r="E47" i="89"/>
  <c r="E48" i="89"/>
  <c r="E49" i="89"/>
  <c r="E50" i="89"/>
  <c r="E51" i="89"/>
  <c r="E8" i="89"/>
  <c r="F25" i="89"/>
  <c r="D25" i="89" s="1"/>
  <c r="F8" i="89"/>
  <c r="D8" i="89" s="1"/>
  <c r="F18" i="89"/>
  <c r="D18" i="89" s="1"/>
  <c r="F28" i="89"/>
  <c r="D28" i="89" s="1"/>
  <c r="F21" i="89"/>
  <c r="D21" i="89" s="1"/>
  <c r="F31" i="89"/>
  <c r="D31" i="89" s="1"/>
  <c r="F39" i="89"/>
  <c r="D39" i="89" s="1"/>
  <c r="F15" i="89"/>
  <c r="D15" i="89" s="1"/>
  <c r="F14" i="89"/>
  <c r="D14" i="89" s="1"/>
  <c r="F36" i="89"/>
  <c r="D36" i="89" s="1"/>
  <c r="F24" i="89"/>
  <c r="D24" i="89" s="1"/>
  <c r="F42" i="89"/>
  <c r="D42" i="89" s="1"/>
  <c r="F20" i="89"/>
  <c r="D20" i="89" s="1"/>
  <c r="F22" i="89"/>
  <c r="D22" i="89" s="1"/>
  <c r="F10" i="89"/>
  <c r="D10" i="89" s="1"/>
  <c r="F12" i="89"/>
  <c r="D12" i="89" s="1"/>
  <c r="F35" i="89"/>
  <c r="D35" i="89" s="1"/>
  <c r="F9" i="89"/>
  <c r="D9" i="89" s="1"/>
  <c r="F26" i="89"/>
  <c r="D26" i="89" s="1"/>
  <c r="F47" i="89"/>
  <c r="D47" i="89" s="1"/>
  <c r="F40" i="89"/>
  <c r="D40" i="89" s="1"/>
  <c r="F32" i="89"/>
  <c r="D32" i="89" s="1"/>
  <c r="F16" i="89"/>
  <c r="D16" i="89" s="1"/>
  <c r="F37" i="89"/>
  <c r="D37" i="89" s="1"/>
  <c r="F11" i="89"/>
  <c r="D11" i="89" s="1"/>
  <c r="F27" i="89"/>
  <c r="D27" i="89" s="1"/>
  <c r="F43" i="89"/>
  <c r="D43" i="89" s="1"/>
  <c r="F30" i="89"/>
  <c r="D30" i="89" s="1"/>
  <c r="F34" i="89"/>
  <c r="D34" i="89" s="1"/>
  <c r="F48" i="89"/>
  <c r="D48" i="89" s="1"/>
  <c r="F23" i="89"/>
  <c r="D23" i="89" s="1"/>
  <c r="F38" i="89"/>
  <c r="D38" i="89" s="1"/>
  <c r="F46" i="89"/>
  <c r="D46" i="89" s="1"/>
  <c r="F49" i="89"/>
  <c r="D49" i="89" s="1"/>
  <c r="F41" i="89"/>
  <c r="D41" i="89" s="1"/>
  <c r="F33" i="89"/>
  <c r="D33" i="89" s="1"/>
  <c r="F44" i="89"/>
  <c r="D44" i="89" s="1"/>
  <c r="F29" i="89"/>
  <c r="D29" i="89" s="1"/>
  <c r="F19" i="89"/>
  <c r="D19" i="89" s="1"/>
  <c r="F45" i="89"/>
  <c r="D45" i="89" s="1"/>
  <c r="F13" i="89"/>
  <c r="D13" i="89" s="1"/>
  <c r="F50" i="89"/>
  <c r="D50" i="89" s="1"/>
  <c r="F51" i="89"/>
  <c r="D51" i="89" s="1"/>
  <c r="F17" i="89"/>
  <c r="D17" i="89" s="1"/>
  <c r="E9" i="88"/>
  <c r="E10" i="88"/>
  <c r="E11" i="88"/>
  <c r="E12" i="88"/>
  <c r="E13" i="88"/>
  <c r="E14" i="88"/>
  <c r="E15" i="88"/>
  <c r="E16" i="88"/>
  <c r="E17" i="88"/>
  <c r="E18" i="88"/>
  <c r="E19" i="88"/>
  <c r="E20" i="88"/>
  <c r="E21" i="88"/>
  <c r="E22" i="88"/>
  <c r="E23" i="88"/>
  <c r="E24" i="88"/>
  <c r="E25" i="88"/>
  <c r="E26" i="88"/>
  <c r="E27" i="88"/>
  <c r="E28" i="88"/>
  <c r="E29" i="88"/>
  <c r="E30" i="88"/>
  <c r="E31" i="88"/>
  <c r="E32" i="88"/>
  <c r="E33" i="88"/>
  <c r="E34" i="88"/>
  <c r="E35" i="88"/>
  <c r="E36" i="88"/>
  <c r="E37" i="88"/>
  <c r="E38" i="88"/>
  <c r="E39" i="88"/>
  <c r="E40" i="88"/>
  <c r="E41" i="88"/>
  <c r="E42" i="88"/>
  <c r="E43" i="88"/>
  <c r="E44" i="88"/>
  <c r="E45" i="88"/>
  <c r="E46" i="88"/>
  <c r="E47" i="88"/>
  <c r="E48" i="88"/>
  <c r="E49" i="88"/>
  <c r="E50" i="88"/>
  <c r="E51" i="88"/>
  <c r="E8" i="88"/>
  <c r="F25" i="88"/>
  <c r="F8" i="88"/>
  <c r="D8" i="88" s="1"/>
  <c r="F21" i="88"/>
  <c r="D21" i="88" s="1"/>
  <c r="F28" i="88"/>
  <c r="F20" i="88"/>
  <c r="D20" i="88" s="1"/>
  <c r="F32" i="88"/>
  <c r="F39" i="88"/>
  <c r="D39" i="88" s="1"/>
  <c r="F15" i="88"/>
  <c r="D15" i="88" s="1"/>
  <c r="F14" i="88"/>
  <c r="F37" i="88"/>
  <c r="D37" i="88" s="1"/>
  <c r="F24" i="88"/>
  <c r="D24" i="88" s="1"/>
  <c r="F42" i="88"/>
  <c r="D42" i="88" s="1"/>
  <c r="F19" i="88"/>
  <c r="D19" i="88" s="1"/>
  <c r="F23" i="88"/>
  <c r="D23" i="88" s="1"/>
  <c r="F10" i="88"/>
  <c r="D10" i="88" s="1"/>
  <c r="F12" i="88"/>
  <c r="D12" i="88" s="1"/>
  <c r="F35" i="88"/>
  <c r="F9" i="88"/>
  <c r="D9" i="88" s="1"/>
  <c r="F27" i="88"/>
  <c r="D27" i="88" s="1"/>
  <c r="F47" i="88"/>
  <c r="D47" i="88" s="1"/>
  <c r="F40" i="88"/>
  <c r="D40" i="88" s="1"/>
  <c r="F31" i="88"/>
  <c r="D31" i="88" s="1"/>
  <c r="F16" i="88"/>
  <c r="D16" i="88" s="1"/>
  <c r="F36" i="88"/>
  <c r="D36" i="88" s="1"/>
  <c r="F11" i="88"/>
  <c r="D11" i="88" s="1"/>
  <c r="F26" i="88"/>
  <c r="D26" i="88" s="1"/>
  <c r="F43" i="88"/>
  <c r="D43" i="88" s="1"/>
  <c r="F30" i="88"/>
  <c r="D30" i="88" s="1"/>
  <c r="F33" i="88"/>
  <c r="F48" i="88"/>
  <c r="D48" i="88" s="1"/>
  <c r="F22" i="88"/>
  <c r="D22" i="88" s="1"/>
  <c r="F38" i="88"/>
  <c r="D38" i="88" s="1"/>
  <c r="F46" i="88"/>
  <c r="D46" i="88" s="1"/>
  <c r="F49" i="88"/>
  <c r="D49" i="88" s="1"/>
  <c r="F41" i="88"/>
  <c r="F34" i="88"/>
  <c r="D34" i="88" s="1"/>
  <c r="F44" i="88"/>
  <c r="F29" i="88"/>
  <c r="D29" i="88" s="1"/>
  <c r="F18" i="88"/>
  <c r="D18" i="88" s="1"/>
  <c r="F45" i="88"/>
  <c r="D45" i="88" s="1"/>
  <c r="F13" i="88"/>
  <c r="D13" i="88" s="1"/>
  <c r="F50" i="88"/>
  <c r="F51" i="88"/>
  <c r="D51" i="88" s="1"/>
  <c r="D25" i="88"/>
  <c r="D28" i="88"/>
  <c r="D32" i="88"/>
  <c r="D14" i="88"/>
  <c r="D35" i="88"/>
  <c r="D33" i="88"/>
  <c r="D41" i="88"/>
  <c r="D44" i="88"/>
  <c r="D50" i="88"/>
  <c r="F17" i="88"/>
  <c r="D17" i="88" s="1"/>
  <c r="E9" i="87"/>
  <c r="E10" i="87"/>
  <c r="E11" i="87"/>
  <c r="E12" i="87"/>
  <c r="E13" i="87"/>
  <c r="E14" i="87"/>
  <c r="E15" i="87"/>
  <c r="E16" i="87"/>
  <c r="E17" i="87"/>
  <c r="E18" i="87"/>
  <c r="E19" i="87"/>
  <c r="E20" i="87"/>
  <c r="E21" i="87"/>
  <c r="E22" i="87"/>
  <c r="E23" i="87"/>
  <c r="E24" i="87"/>
  <c r="E25" i="87"/>
  <c r="E26" i="87"/>
  <c r="E27" i="87"/>
  <c r="E28" i="87"/>
  <c r="E29" i="87"/>
  <c r="E30" i="87"/>
  <c r="E31" i="87"/>
  <c r="E32" i="87"/>
  <c r="E33" i="87"/>
  <c r="E34" i="87"/>
  <c r="E35" i="87"/>
  <c r="E36" i="87"/>
  <c r="E37" i="87"/>
  <c r="E38" i="87"/>
  <c r="E39" i="87"/>
  <c r="E40" i="87"/>
  <c r="E41" i="87"/>
  <c r="E42" i="87"/>
  <c r="E43" i="87"/>
  <c r="E44" i="87"/>
  <c r="E45" i="87"/>
  <c r="E46" i="87"/>
  <c r="E47" i="87"/>
  <c r="E48" i="87"/>
  <c r="E49" i="87"/>
  <c r="E50" i="87"/>
  <c r="E51" i="87"/>
  <c r="E8" i="87"/>
  <c r="F24" i="87"/>
  <c r="D24" i="87" s="1"/>
  <c r="F8" i="87"/>
  <c r="D8" i="87" s="1"/>
  <c r="F21" i="87"/>
  <c r="D21" i="87" s="1"/>
  <c r="F28" i="87"/>
  <c r="F20" i="87"/>
  <c r="F30" i="87"/>
  <c r="D30" i="87" s="1"/>
  <c r="F39" i="87"/>
  <c r="D39" i="87" s="1"/>
  <c r="F15" i="87"/>
  <c r="D15" i="87" s="1"/>
  <c r="F14" i="87"/>
  <c r="F35" i="87"/>
  <c r="D35" i="87" s="1"/>
  <c r="F25" i="87"/>
  <c r="D25" i="87" s="1"/>
  <c r="F42" i="87"/>
  <c r="F19" i="87"/>
  <c r="F23" i="87"/>
  <c r="D23" i="87" s="1"/>
  <c r="F10" i="87"/>
  <c r="D10" i="87" s="1"/>
  <c r="F12" i="87"/>
  <c r="D12" i="87" s="1"/>
  <c r="F36" i="87"/>
  <c r="F9" i="87"/>
  <c r="D9" i="87" s="1"/>
  <c r="F27" i="87"/>
  <c r="D27" i="87" s="1"/>
  <c r="F47" i="87"/>
  <c r="D47" i="87" s="1"/>
  <c r="F40" i="87"/>
  <c r="D40" i="87" s="1"/>
  <c r="F32" i="87"/>
  <c r="F16" i="87"/>
  <c r="D16" i="87" s="1"/>
  <c r="F37" i="87"/>
  <c r="D37" i="87" s="1"/>
  <c r="F11" i="87"/>
  <c r="F26" i="87"/>
  <c r="D26" i="87" s="1"/>
  <c r="F43" i="87"/>
  <c r="D43" i="87" s="1"/>
  <c r="F31" i="87"/>
  <c r="F34" i="87"/>
  <c r="D34" i="87" s="1"/>
  <c r="F48" i="87"/>
  <c r="D48" i="87" s="1"/>
  <c r="F22" i="87"/>
  <c r="D22" i="87" s="1"/>
  <c r="F38" i="87"/>
  <c r="D38" i="87" s="1"/>
  <c r="F46" i="87"/>
  <c r="F49" i="87"/>
  <c r="F41" i="87"/>
  <c r="F33" i="87"/>
  <c r="F44" i="87"/>
  <c r="D44" i="87" s="1"/>
  <c r="F29" i="87"/>
  <c r="D29" i="87" s="1"/>
  <c r="F18" i="87"/>
  <c r="D18" i="87" s="1"/>
  <c r="F45" i="87"/>
  <c r="D45" i="87" s="1"/>
  <c r="F13" i="87"/>
  <c r="F50" i="87"/>
  <c r="F51" i="87"/>
  <c r="D51" i="87" s="1"/>
  <c r="D28" i="87"/>
  <c r="D20" i="87"/>
  <c r="D14" i="87"/>
  <c r="D42" i="87"/>
  <c r="D19" i="87"/>
  <c r="D36" i="87"/>
  <c r="D32" i="87"/>
  <c r="D11" i="87"/>
  <c r="D31" i="87"/>
  <c r="D46" i="87"/>
  <c r="D49" i="87"/>
  <c r="D41" i="87"/>
  <c r="D33" i="87"/>
  <c r="D13" i="87"/>
  <c r="D50" i="87"/>
  <c r="F17" i="87"/>
  <c r="D17" i="87" s="1"/>
  <c r="E14" i="86"/>
  <c r="E15" i="86"/>
  <c r="E16" i="86"/>
  <c r="E22" i="86"/>
  <c r="E23" i="86"/>
  <c r="E24" i="86"/>
  <c r="E30" i="86"/>
  <c r="E32" i="86"/>
  <c r="E38" i="86"/>
  <c r="E39" i="86"/>
  <c r="E40" i="86"/>
  <c r="E46" i="86"/>
  <c r="E48" i="86"/>
  <c r="F24" i="86"/>
  <c r="F8" i="86"/>
  <c r="D8" i="86" s="1"/>
  <c r="E8" i="86" s="1"/>
  <c r="F21" i="86"/>
  <c r="D21" i="86" s="1"/>
  <c r="E21" i="86" s="1"/>
  <c r="F28" i="86"/>
  <c r="D28" i="86" s="1"/>
  <c r="E28" i="86" s="1"/>
  <c r="F20" i="86"/>
  <c r="D20" i="86" s="1"/>
  <c r="E20" i="86" s="1"/>
  <c r="F30" i="86"/>
  <c r="D30" i="86" s="1"/>
  <c r="F39" i="86"/>
  <c r="D39" i="86" s="1"/>
  <c r="F15" i="86"/>
  <c r="D15" i="86" s="1"/>
  <c r="F14" i="86"/>
  <c r="F35" i="86"/>
  <c r="D35" i="86" s="1"/>
  <c r="E35" i="86" s="1"/>
  <c r="F25" i="86"/>
  <c r="D25" i="86" s="1"/>
  <c r="E25" i="86" s="1"/>
  <c r="F42" i="86"/>
  <c r="D42" i="86" s="1"/>
  <c r="E42" i="86" s="1"/>
  <c r="F19" i="86"/>
  <c r="D19" i="86" s="1"/>
  <c r="E19" i="86" s="1"/>
  <c r="F23" i="86"/>
  <c r="D23" i="86" s="1"/>
  <c r="F10" i="86"/>
  <c r="F12" i="86"/>
  <c r="D12" i="86" s="1"/>
  <c r="E12" i="86" s="1"/>
  <c r="F36" i="86"/>
  <c r="F9" i="86"/>
  <c r="D9" i="86" s="1"/>
  <c r="E9" i="86" s="1"/>
  <c r="F27" i="86"/>
  <c r="D27" i="86" s="1"/>
  <c r="E27" i="86" s="1"/>
  <c r="F47" i="86"/>
  <c r="D47" i="86" s="1"/>
  <c r="E47" i="86" s="1"/>
  <c r="F40" i="86"/>
  <c r="D40" i="86" s="1"/>
  <c r="F32" i="86"/>
  <c r="D32" i="86" s="1"/>
  <c r="F16" i="86"/>
  <c r="D16" i="86" s="1"/>
  <c r="F37" i="86"/>
  <c r="D37" i="86" s="1"/>
  <c r="E37" i="86" s="1"/>
  <c r="F11" i="86"/>
  <c r="D11" i="86" s="1"/>
  <c r="E11" i="86" s="1"/>
  <c r="F26" i="86"/>
  <c r="D26" i="86" s="1"/>
  <c r="E26" i="86" s="1"/>
  <c r="F43" i="86"/>
  <c r="D43" i="86" s="1"/>
  <c r="E43" i="86" s="1"/>
  <c r="F31" i="86"/>
  <c r="D31" i="86" s="1"/>
  <c r="E31" i="86" s="1"/>
  <c r="F33" i="86"/>
  <c r="D33" i="86" s="1"/>
  <c r="E33" i="86" s="1"/>
  <c r="F48" i="86"/>
  <c r="D48" i="86" s="1"/>
  <c r="F22" i="86"/>
  <c r="D22" i="86" s="1"/>
  <c r="F38" i="86"/>
  <c r="F46" i="86"/>
  <c r="D46" i="86" s="1"/>
  <c r="F49" i="86"/>
  <c r="F41" i="86"/>
  <c r="F34" i="86"/>
  <c r="D34" i="86" s="1"/>
  <c r="E34" i="86" s="1"/>
  <c r="F44" i="86"/>
  <c r="D44" i="86" s="1"/>
  <c r="E44" i="86" s="1"/>
  <c r="F29" i="86"/>
  <c r="F18" i="86"/>
  <c r="D18" i="86" s="1"/>
  <c r="E18" i="86" s="1"/>
  <c r="F45" i="86"/>
  <c r="F13" i="86"/>
  <c r="D13" i="86" s="1"/>
  <c r="E13" i="86" s="1"/>
  <c r="F50" i="86"/>
  <c r="D50" i="86" s="1"/>
  <c r="E50" i="86" s="1"/>
  <c r="F51" i="86"/>
  <c r="D51" i="86" s="1"/>
  <c r="E51" i="86" s="1"/>
  <c r="F17" i="86"/>
  <c r="D17" i="86" s="1"/>
  <c r="E17" i="86" s="1"/>
  <c r="D24" i="86"/>
  <c r="D14" i="86"/>
  <c r="D10" i="86"/>
  <c r="E10" i="86" s="1"/>
  <c r="D36" i="86"/>
  <c r="E36" i="86" s="1"/>
  <c r="D38" i="86"/>
  <c r="D49" i="86"/>
  <c r="E49" i="86" s="1"/>
  <c r="D41" i="86"/>
  <c r="E41" i="86" s="1"/>
  <c r="D29" i="86"/>
  <c r="E29" i="86" s="1"/>
  <c r="D45" i="86"/>
  <c r="E45" i="86" s="1"/>
  <c r="E15" i="85" l="1"/>
  <c r="E16" i="85"/>
  <c r="E22" i="85"/>
  <c r="E23" i="85"/>
  <c r="E24" i="85"/>
  <c r="E30" i="85"/>
  <c r="E31" i="85"/>
  <c r="E32" i="85"/>
  <c r="E39" i="85"/>
  <c r="E40" i="85"/>
  <c r="E47" i="85"/>
  <c r="E48" i="85"/>
  <c r="F50" i="85"/>
  <c r="D50" i="85" s="1"/>
  <c r="E50" i="85" s="1"/>
  <c r="F51" i="85"/>
  <c r="D51" i="85" s="1"/>
  <c r="E51" i="85" s="1"/>
  <c r="F25" i="85"/>
  <c r="D25" i="85" s="1"/>
  <c r="E25" i="85" s="1"/>
  <c r="F8" i="85"/>
  <c r="D8" i="85" s="1"/>
  <c r="E8" i="85" s="1"/>
  <c r="F22" i="85"/>
  <c r="F28" i="85"/>
  <c r="D28" i="85" s="1"/>
  <c r="E28" i="85" s="1"/>
  <c r="F23" i="85"/>
  <c r="F30" i="85"/>
  <c r="D30" i="85" s="1"/>
  <c r="F39" i="85"/>
  <c r="D39" i="85" s="1"/>
  <c r="F15" i="85"/>
  <c r="D15" i="85" s="1"/>
  <c r="F14" i="85"/>
  <c r="D14" i="85" s="1"/>
  <c r="E14" i="85" s="1"/>
  <c r="F35" i="85"/>
  <c r="D35" i="85" s="1"/>
  <c r="E35" i="85" s="1"/>
  <c r="F24" i="85"/>
  <c r="F42" i="85"/>
  <c r="D42" i="85" s="1"/>
  <c r="E42" i="85" s="1"/>
  <c r="F18" i="85"/>
  <c r="D18" i="85" s="1"/>
  <c r="E18" i="85" s="1"/>
  <c r="F20" i="85"/>
  <c r="D20" i="85" s="1"/>
  <c r="E20" i="85" s="1"/>
  <c r="F10" i="85"/>
  <c r="D10" i="85" s="1"/>
  <c r="E10" i="85" s="1"/>
  <c r="F12" i="85"/>
  <c r="D12" i="85" s="1"/>
  <c r="E12" i="85" s="1"/>
  <c r="F36" i="85"/>
  <c r="D36" i="85" s="1"/>
  <c r="E36" i="85" s="1"/>
  <c r="F9" i="85"/>
  <c r="D9" i="85" s="1"/>
  <c r="E9" i="85" s="1"/>
  <c r="F27" i="85"/>
  <c r="D27" i="85" s="1"/>
  <c r="E27" i="85" s="1"/>
  <c r="F47" i="85"/>
  <c r="D47" i="85" s="1"/>
  <c r="F40" i="85"/>
  <c r="F32" i="85"/>
  <c r="D32" i="85" s="1"/>
  <c r="F16" i="85"/>
  <c r="D16" i="85" s="1"/>
  <c r="F37" i="85"/>
  <c r="D37" i="85" s="1"/>
  <c r="E37" i="85" s="1"/>
  <c r="F11" i="85"/>
  <c r="D11" i="85" s="1"/>
  <c r="E11" i="85" s="1"/>
  <c r="F26" i="85"/>
  <c r="D26" i="85" s="1"/>
  <c r="E26" i="85" s="1"/>
  <c r="F43" i="85"/>
  <c r="F31" i="85"/>
  <c r="D31" i="85" s="1"/>
  <c r="F33" i="85"/>
  <c r="D33" i="85" s="1"/>
  <c r="E33" i="85" s="1"/>
  <c r="F48" i="85"/>
  <c r="D48" i="85" s="1"/>
  <c r="F21" i="85"/>
  <c r="D21" i="85" s="1"/>
  <c r="E21" i="85" s="1"/>
  <c r="F38" i="85"/>
  <c r="D38" i="85" s="1"/>
  <c r="E38" i="85" s="1"/>
  <c r="F46" i="85"/>
  <c r="D46" i="85" s="1"/>
  <c r="E46" i="85" s="1"/>
  <c r="F49" i="85"/>
  <c r="F41" i="85"/>
  <c r="D41" i="85" s="1"/>
  <c r="E41" i="85" s="1"/>
  <c r="F34" i="85"/>
  <c r="D34" i="85" s="1"/>
  <c r="E34" i="85" s="1"/>
  <c r="F44" i="85"/>
  <c r="D44" i="85" s="1"/>
  <c r="E44" i="85" s="1"/>
  <c r="F29" i="85"/>
  <c r="D29" i="85" s="1"/>
  <c r="E29" i="85" s="1"/>
  <c r="F19" i="85"/>
  <c r="D19" i="85" s="1"/>
  <c r="E19" i="85" s="1"/>
  <c r="F45" i="85"/>
  <c r="D45" i="85" s="1"/>
  <c r="E45" i="85" s="1"/>
  <c r="F13" i="85"/>
  <c r="D13" i="85" s="1"/>
  <c r="E13" i="85" s="1"/>
  <c r="F17" i="85"/>
  <c r="D17" i="85" s="1"/>
  <c r="E17" i="85" s="1"/>
  <c r="D22" i="85"/>
  <c r="D23" i="85"/>
  <c r="D24" i="85"/>
  <c r="D40" i="85"/>
  <c r="D43" i="85"/>
  <c r="E43" i="85" s="1"/>
  <c r="D49" i="85"/>
  <c r="E49" i="85" s="1"/>
  <c r="E11" i="84"/>
  <c r="E14" i="84"/>
  <c r="E22" i="84"/>
  <c r="E27" i="84"/>
  <c r="E30" i="84"/>
  <c r="E32" i="84"/>
  <c r="E40" i="84"/>
  <c r="E43" i="84"/>
  <c r="E48" i="84"/>
  <c r="F25" i="84"/>
  <c r="F8" i="84"/>
  <c r="D8" i="84" s="1"/>
  <c r="E8" i="84" s="1"/>
  <c r="F22" i="84"/>
  <c r="F28" i="84"/>
  <c r="F27" i="84"/>
  <c r="D27" i="84" s="1"/>
  <c r="F30" i="84"/>
  <c r="D30" i="84" s="1"/>
  <c r="F39" i="84"/>
  <c r="D39" i="84" s="1"/>
  <c r="E39" i="84" s="1"/>
  <c r="F15" i="84"/>
  <c r="D15" i="84" s="1"/>
  <c r="E15" i="84" s="1"/>
  <c r="F14" i="84"/>
  <c r="F35" i="84"/>
  <c r="D35" i="84" s="1"/>
  <c r="E35" i="84" s="1"/>
  <c r="F23" i="84"/>
  <c r="F42" i="84"/>
  <c r="D42" i="84" s="1"/>
  <c r="E42" i="84" s="1"/>
  <c r="F18" i="84"/>
  <c r="F20" i="84"/>
  <c r="D20" i="84" s="1"/>
  <c r="E20" i="84" s="1"/>
  <c r="F10" i="84"/>
  <c r="D10" i="84" s="1"/>
  <c r="E10" i="84" s="1"/>
  <c r="F13" i="84"/>
  <c r="D13" i="84" s="1"/>
  <c r="E13" i="84" s="1"/>
  <c r="F36" i="84"/>
  <c r="F9" i="84"/>
  <c r="D9" i="84" s="1"/>
  <c r="E9" i="84" s="1"/>
  <c r="F26" i="84"/>
  <c r="F47" i="84"/>
  <c r="D47" i="84" s="1"/>
  <c r="E47" i="84" s="1"/>
  <c r="F40" i="84"/>
  <c r="D40" i="84" s="1"/>
  <c r="F32" i="84"/>
  <c r="D32" i="84" s="1"/>
  <c r="F16" i="84"/>
  <c r="D16" i="84" s="1"/>
  <c r="E16" i="84" s="1"/>
  <c r="F37" i="84"/>
  <c r="D37" i="84" s="1"/>
  <c r="E37" i="84" s="1"/>
  <c r="F11" i="84"/>
  <c r="F24" i="84"/>
  <c r="F43" i="84"/>
  <c r="F31" i="84"/>
  <c r="D31" i="84" s="1"/>
  <c r="E31" i="84" s="1"/>
  <c r="F33" i="84"/>
  <c r="D33" i="84" s="1"/>
  <c r="E33" i="84" s="1"/>
  <c r="F48" i="84"/>
  <c r="D48" i="84" s="1"/>
  <c r="F21" i="84"/>
  <c r="D21" i="84" s="1"/>
  <c r="E21" i="84" s="1"/>
  <c r="F38" i="84"/>
  <c r="F46" i="84"/>
  <c r="F49" i="84"/>
  <c r="D49" i="84" s="1"/>
  <c r="E49" i="84" s="1"/>
  <c r="F41" i="84"/>
  <c r="F34" i="84"/>
  <c r="D34" i="84" s="1"/>
  <c r="E34" i="84" s="1"/>
  <c r="F44" i="84"/>
  <c r="D44" i="84" s="1"/>
  <c r="E44" i="84" s="1"/>
  <c r="F29" i="84"/>
  <c r="D29" i="84" s="1"/>
  <c r="E29" i="84" s="1"/>
  <c r="F19" i="84"/>
  <c r="D19" i="84" s="1"/>
  <c r="E19" i="84" s="1"/>
  <c r="F45" i="84"/>
  <c r="F12" i="84"/>
  <c r="F50" i="84"/>
  <c r="D50" i="84" s="1"/>
  <c r="E50" i="84" s="1"/>
  <c r="F51" i="84"/>
  <c r="D25" i="84"/>
  <c r="E25" i="84" s="1"/>
  <c r="D22" i="84"/>
  <c r="D28" i="84"/>
  <c r="E28" i="84" s="1"/>
  <c r="D14" i="84"/>
  <c r="D23" i="84"/>
  <c r="E23" i="84" s="1"/>
  <c r="D18" i="84"/>
  <c r="E18" i="84" s="1"/>
  <c r="D36" i="84"/>
  <c r="E36" i="84" s="1"/>
  <c r="D26" i="84"/>
  <c r="E26" i="84" s="1"/>
  <c r="D11" i="84"/>
  <c r="D24" i="84"/>
  <c r="E24" i="84" s="1"/>
  <c r="D43" i="84"/>
  <c r="D38" i="84"/>
  <c r="E38" i="84" s="1"/>
  <c r="D46" i="84"/>
  <c r="E46" i="84" s="1"/>
  <c r="D41" i="84"/>
  <c r="E41" i="84" s="1"/>
  <c r="D45" i="84"/>
  <c r="E45" i="84" s="1"/>
  <c r="D12" i="84"/>
  <c r="E12" i="84" s="1"/>
  <c r="D51" i="84"/>
  <c r="E51" i="84" s="1"/>
  <c r="F17" i="84"/>
  <c r="D17" i="84" s="1"/>
  <c r="E17" i="84" s="1"/>
  <c r="E9" i="83"/>
  <c r="E10" i="83"/>
  <c r="E11" i="83"/>
  <c r="E12" i="83"/>
  <c r="E13" i="83"/>
  <c r="E14" i="83"/>
  <c r="E15" i="83"/>
  <c r="E16" i="83"/>
  <c r="E17" i="83"/>
  <c r="E18" i="83"/>
  <c r="E19" i="83"/>
  <c r="E20" i="83"/>
  <c r="E21" i="83"/>
  <c r="E22" i="83"/>
  <c r="E23" i="83"/>
  <c r="E24" i="83"/>
  <c r="E25" i="83"/>
  <c r="E26" i="83"/>
  <c r="E27" i="83"/>
  <c r="E28" i="83"/>
  <c r="E29" i="83"/>
  <c r="E30" i="83"/>
  <c r="E31" i="83"/>
  <c r="E32" i="83"/>
  <c r="E33" i="83"/>
  <c r="E34" i="83"/>
  <c r="E35" i="83"/>
  <c r="E36" i="83"/>
  <c r="E37" i="83"/>
  <c r="E38" i="83"/>
  <c r="E39" i="83"/>
  <c r="E40" i="83"/>
  <c r="E41" i="83"/>
  <c r="E42" i="83"/>
  <c r="E43" i="83"/>
  <c r="E44" i="83"/>
  <c r="E45" i="83"/>
  <c r="E46" i="83"/>
  <c r="E48" i="83"/>
  <c r="E49" i="83"/>
  <c r="E50" i="83"/>
  <c r="E51" i="83"/>
  <c r="E52" i="83"/>
  <c r="E8" i="83"/>
  <c r="F26" i="83" l="1"/>
  <c r="D26" i="83" s="1"/>
  <c r="F8" i="83"/>
  <c r="F23" i="83"/>
  <c r="F29" i="83"/>
  <c r="F28" i="83"/>
  <c r="F30" i="83"/>
  <c r="D30" i="83" s="1"/>
  <c r="F40" i="83"/>
  <c r="D40" i="83" s="1"/>
  <c r="F14" i="83"/>
  <c r="D14" i="83" s="1"/>
  <c r="F13" i="83"/>
  <c r="D13" i="83" s="1"/>
  <c r="F36" i="83"/>
  <c r="F24" i="83"/>
  <c r="F43" i="83"/>
  <c r="F19" i="83"/>
  <c r="F22" i="83"/>
  <c r="F10" i="83"/>
  <c r="D10" i="83" s="1"/>
  <c r="F11" i="83"/>
  <c r="D11" i="83" s="1"/>
  <c r="F37" i="83"/>
  <c r="D37" i="83" s="1"/>
  <c r="F9" i="83"/>
  <c r="F27" i="83"/>
  <c r="F48" i="83"/>
  <c r="F41" i="83"/>
  <c r="F33" i="83"/>
  <c r="D33" i="83" s="1"/>
  <c r="F15" i="83"/>
  <c r="D15" i="83" s="1"/>
  <c r="F38" i="83"/>
  <c r="D38" i="83" s="1"/>
  <c r="F16" i="83"/>
  <c r="D16" i="83" s="1"/>
  <c r="F18" i="83"/>
  <c r="F25" i="83"/>
  <c r="F44" i="83"/>
  <c r="F32" i="83"/>
  <c r="F34" i="83"/>
  <c r="D34" i="83" s="1"/>
  <c r="F49" i="83"/>
  <c r="D49" i="83" s="1"/>
  <c r="F21" i="83"/>
  <c r="D21" i="83" s="1"/>
  <c r="F39" i="83"/>
  <c r="D39" i="83" s="1"/>
  <c r="F47" i="83"/>
  <c r="F50" i="83"/>
  <c r="F42" i="83"/>
  <c r="F35" i="83"/>
  <c r="F45" i="83"/>
  <c r="D45" i="83" s="1"/>
  <c r="F31" i="83"/>
  <c r="D31" i="83" s="1"/>
  <c r="F20" i="83"/>
  <c r="D20" i="83" s="1"/>
  <c r="F46" i="83"/>
  <c r="D46" i="83" s="1"/>
  <c r="F12" i="83"/>
  <c r="F51" i="83"/>
  <c r="F52" i="83"/>
  <c r="F17" i="83"/>
  <c r="D17" i="83" s="1"/>
  <c r="D8" i="83"/>
  <c r="D23" i="83"/>
  <c r="D29" i="83"/>
  <c r="D28" i="83"/>
  <c r="D36" i="83"/>
  <c r="D24" i="83"/>
  <c r="D43" i="83"/>
  <c r="D19" i="83"/>
  <c r="D22" i="83"/>
  <c r="D9" i="83"/>
  <c r="D27" i="83"/>
  <c r="D48" i="83"/>
  <c r="D41" i="83"/>
  <c r="D18" i="83"/>
  <c r="D25" i="83"/>
  <c r="D44" i="83"/>
  <c r="D32" i="83"/>
  <c r="D47" i="83"/>
  <c r="E47" i="83" s="1"/>
  <c r="D50" i="83"/>
  <c r="D42" i="83"/>
  <c r="D35" i="83"/>
  <c r="D12" i="83"/>
  <c r="D51" i="83"/>
  <c r="D52" i="83"/>
  <c r="E9" i="82"/>
  <c r="E10" i="82"/>
  <c r="E11" i="82"/>
  <c r="E12" i="82"/>
  <c r="E13" i="82"/>
  <c r="E14" i="82"/>
  <c r="E15" i="82"/>
  <c r="E16" i="82"/>
  <c r="E17" i="82"/>
  <c r="E18" i="82"/>
  <c r="E19" i="82"/>
  <c r="E20" i="82"/>
  <c r="E21" i="82"/>
  <c r="E22" i="82"/>
  <c r="E23" i="82"/>
  <c r="E24" i="82"/>
  <c r="E25" i="82"/>
  <c r="E26" i="82"/>
  <c r="E27" i="82"/>
  <c r="E28" i="82"/>
  <c r="E29" i="82"/>
  <c r="E30" i="82"/>
  <c r="E31" i="82"/>
  <c r="E32" i="82"/>
  <c r="E33" i="82"/>
  <c r="E34" i="82"/>
  <c r="E35" i="82"/>
  <c r="E36" i="82"/>
  <c r="E37" i="82"/>
  <c r="E38" i="82"/>
  <c r="E39" i="82"/>
  <c r="E40" i="82"/>
  <c r="E41" i="82"/>
  <c r="E42" i="82"/>
  <c r="E43" i="82"/>
  <c r="E44" i="82"/>
  <c r="E45" i="82"/>
  <c r="E46" i="82"/>
  <c r="E47" i="82"/>
  <c r="E48" i="82"/>
  <c r="E49" i="82"/>
  <c r="E50" i="82"/>
  <c r="E51" i="82"/>
  <c r="E52" i="82"/>
  <c r="E8" i="82"/>
  <c r="E9" i="81"/>
  <c r="E10" i="81"/>
  <c r="E11" i="81"/>
  <c r="E12" i="81"/>
  <c r="E13" i="81"/>
  <c r="E14" i="81"/>
  <c r="E15" i="81"/>
  <c r="E16" i="81"/>
  <c r="E17" i="81"/>
  <c r="E18" i="81"/>
  <c r="E19" i="81"/>
  <c r="E20" i="81"/>
  <c r="E21" i="81"/>
  <c r="E22" i="81"/>
  <c r="E23" i="81"/>
  <c r="E24" i="81"/>
  <c r="E25" i="81"/>
  <c r="E26" i="81"/>
  <c r="E27" i="81"/>
  <c r="E28" i="81"/>
  <c r="E29" i="81"/>
  <c r="E30" i="81"/>
  <c r="E31" i="81"/>
  <c r="E32" i="81"/>
  <c r="E33" i="81"/>
  <c r="E34" i="81"/>
  <c r="E35" i="81"/>
  <c r="E36" i="81"/>
  <c r="E37" i="81"/>
  <c r="E38" i="81"/>
  <c r="E39" i="81"/>
  <c r="E40" i="81"/>
  <c r="E41" i="81"/>
  <c r="E42" i="81"/>
  <c r="E43" i="81"/>
  <c r="E44" i="81"/>
  <c r="E45" i="81"/>
  <c r="E46" i="81"/>
  <c r="E47" i="81"/>
  <c r="E48" i="81"/>
  <c r="E49" i="81"/>
  <c r="E50" i="81"/>
  <c r="E51" i="81"/>
  <c r="E52" i="81"/>
  <c r="E8" i="81"/>
  <c r="F25" i="81"/>
  <c r="D25" i="81" s="1"/>
  <c r="F8" i="81"/>
  <c r="F22" i="81"/>
  <c r="F29" i="81"/>
  <c r="D29" i="81" s="1"/>
  <c r="F30" i="81"/>
  <c r="D30" i="81" s="1"/>
  <c r="F28" i="81"/>
  <c r="F40" i="81"/>
  <c r="D40" i="81" s="1"/>
  <c r="F14" i="81"/>
  <c r="D14" i="81" s="1"/>
  <c r="F13" i="81"/>
  <c r="F36" i="81"/>
  <c r="F26" i="81"/>
  <c r="F42" i="81"/>
  <c r="F19" i="81"/>
  <c r="F23" i="81"/>
  <c r="F10" i="81"/>
  <c r="F12" i="81"/>
  <c r="D12" i="81" s="1"/>
  <c r="F37" i="81"/>
  <c r="D37" i="81" s="1"/>
  <c r="F9" i="81"/>
  <c r="F27" i="81"/>
  <c r="F48" i="81"/>
  <c r="D48" i="81" s="1"/>
  <c r="F41" i="81"/>
  <c r="F33" i="81"/>
  <c r="D33" i="81" s="1"/>
  <c r="F15" i="81"/>
  <c r="D15" i="81" s="1"/>
  <c r="F38" i="81"/>
  <c r="D38" i="81" s="1"/>
  <c r="F16" i="81"/>
  <c r="D16" i="81" s="1"/>
  <c r="F18" i="81"/>
  <c r="F24" i="81"/>
  <c r="F44" i="81"/>
  <c r="F32" i="81"/>
  <c r="F34" i="81"/>
  <c r="D34" i="81" s="1"/>
  <c r="F49" i="81"/>
  <c r="D49" i="81" s="1"/>
  <c r="F21" i="81"/>
  <c r="D21" i="81" s="1"/>
  <c r="F39" i="81"/>
  <c r="D39" i="81" s="1"/>
  <c r="F47" i="81"/>
  <c r="F50" i="81"/>
  <c r="F43" i="81"/>
  <c r="D43" i="81" s="1"/>
  <c r="F35" i="81"/>
  <c r="F45" i="81"/>
  <c r="D45" i="81" s="1"/>
  <c r="F31" i="81"/>
  <c r="D31" i="81" s="1"/>
  <c r="F20" i="81"/>
  <c r="D20" i="81" s="1"/>
  <c r="F46" i="81"/>
  <c r="D46" i="81" s="1"/>
  <c r="F11" i="81"/>
  <c r="F51" i="81"/>
  <c r="F52" i="81"/>
  <c r="D8" i="81"/>
  <c r="D22" i="81"/>
  <c r="D28" i="81"/>
  <c r="D13" i="81"/>
  <c r="D36" i="81"/>
  <c r="D26" i="81"/>
  <c r="D42" i="81"/>
  <c r="D19" i="81"/>
  <c r="D23" i="81"/>
  <c r="D10" i="81"/>
  <c r="D9" i="81"/>
  <c r="D27" i="81"/>
  <c r="D41" i="81"/>
  <c r="D18" i="81"/>
  <c r="D24" i="81"/>
  <c r="D44" i="81"/>
  <c r="D32" i="81"/>
  <c r="D47" i="81"/>
  <c r="D50" i="81"/>
  <c r="D35" i="81"/>
  <c r="D11" i="81"/>
  <c r="D51" i="81"/>
  <c r="D52" i="81"/>
  <c r="F17" i="81"/>
  <c r="D17" i="81" s="1"/>
  <c r="E9" i="80"/>
  <c r="E10" i="80"/>
  <c r="E11" i="80"/>
  <c r="E12" i="80"/>
  <c r="E13" i="80"/>
  <c r="E14" i="80"/>
  <c r="E15" i="80"/>
  <c r="E16" i="80"/>
  <c r="E17" i="80"/>
  <c r="E18" i="80"/>
  <c r="E19" i="80"/>
  <c r="E20" i="80"/>
  <c r="E21" i="80"/>
  <c r="E22" i="80"/>
  <c r="E23" i="80"/>
  <c r="E24" i="80"/>
  <c r="E25" i="80"/>
  <c r="E26" i="80"/>
  <c r="E27" i="80"/>
  <c r="E28" i="80"/>
  <c r="E29" i="80"/>
  <c r="E30" i="80"/>
  <c r="E31" i="80"/>
  <c r="E32" i="80"/>
  <c r="E33" i="80"/>
  <c r="E34" i="80"/>
  <c r="E35" i="80"/>
  <c r="E36" i="80"/>
  <c r="E37" i="80"/>
  <c r="E38" i="80"/>
  <c r="E39" i="80"/>
  <c r="E40" i="80"/>
  <c r="E41" i="80"/>
  <c r="E42" i="80"/>
  <c r="E43" i="80"/>
  <c r="E44" i="80"/>
  <c r="E45" i="80"/>
  <c r="E46" i="80"/>
  <c r="E47" i="80"/>
  <c r="E48" i="80"/>
  <c r="E49" i="80"/>
  <c r="E50" i="80"/>
  <c r="E51" i="80"/>
  <c r="E52" i="80"/>
  <c r="E8" i="80"/>
  <c r="F25" i="80"/>
  <c r="D25" i="80" s="1"/>
  <c r="F8" i="80"/>
  <c r="F22" i="80"/>
  <c r="F29" i="80"/>
  <c r="D29" i="80" s="1"/>
  <c r="F30" i="80"/>
  <c r="F28" i="80"/>
  <c r="D28" i="80" s="1"/>
  <c r="F40" i="80"/>
  <c r="D40" i="80" s="1"/>
  <c r="F15" i="80"/>
  <c r="D15" i="80" s="1"/>
  <c r="F13" i="80"/>
  <c r="F36" i="80"/>
  <c r="D36" i="80" s="1"/>
  <c r="F26" i="80"/>
  <c r="D26" i="80" s="1"/>
  <c r="F42" i="80"/>
  <c r="D42" i="80" s="1"/>
  <c r="F19" i="80"/>
  <c r="F21" i="80"/>
  <c r="D21" i="80" s="1"/>
  <c r="F10" i="80"/>
  <c r="D10" i="80" s="1"/>
  <c r="F12" i="80"/>
  <c r="D12" i="80" s="1"/>
  <c r="F37" i="80"/>
  <c r="D37" i="80" s="1"/>
  <c r="F9" i="80"/>
  <c r="F27" i="80"/>
  <c r="F48" i="80"/>
  <c r="D48" i="80" s="1"/>
  <c r="F41" i="80"/>
  <c r="D41" i="80" s="1"/>
  <c r="F33" i="80"/>
  <c r="F14" i="80"/>
  <c r="D14" i="80" s="1"/>
  <c r="F38" i="80"/>
  <c r="D38" i="80" s="1"/>
  <c r="F16" i="80"/>
  <c r="F18" i="80"/>
  <c r="D18" i="80" s="1"/>
  <c r="F24" i="80"/>
  <c r="D24" i="80" s="1"/>
  <c r="F44" i="80"/>
  <c r="D44" i="80" s="1"/>
  <c r="F32" i="80"/>
  <c r="D32" i="80" s="1"/>
  <c r="F34" i="80"/>
  <c r="F49" i="80"/>
  <c r="D49" i="80" s="1"/>
  <c r="F23" i="80"/>
  <c r="D23" i="80" s="1"/>
  <c r="F39" i="80"/>
  <c r="F47" i="80"/>
  <c r="D47" i="80" s="1"/>
  <c r="F50" i="80"/>
  <c r="D50" i="80" s="1"/>
  <c r="F43" i="80"/>
  <c r="D43" i="80" s="1"/>
  <c r="F35" i="80"/>
  <c r="D35" i="80" s="1"/>
  <c r="F45" i="80"/>
  <c r="F31" i="80"/>
  <c r="F20" i="80"/>
  <c r="D20" i="80" s="1"/>
  <c r="F46" i="80"/>
  <c r="D46" i="80" s="1"/>
  <c r="F11" i="80"/>
  <c r="D11" i="80" s="1"/>
  <c r="F51" i="80"/>
  <c r="D51" i="80" s="1"/>
  <c r="F52" i="80"/>
  <c r="D52" i="80" s="1"/>
  <c r="F17" i="80"/>
  <c r="D17" i="80" s="1"/>
  <c r="D8" i="80"/>
  <c r="D22" i="80"/>
  <c r="D30" i="80"/>
  <c r="D13" i="80"/>
  <c r="D19" i="80"/>
  <c r="D9" i="80"/>
  <c r="D27" i="80"/>
  <c r="D33" i="80"/>
  <c r="D16" i="80"/>
  <c r="D34" i="80"/>
  <c r="D39" i="80"/>
  <c r="D45" i="80"/>
  <c r="D31" i="80"/>
  <c r="E9" i="79" l="1"/>
  <c r="E10" i="79"/>
  <c r="E11" i="79"/>
  <c r="E12" i="79"/>
  <c r="E13" i="79"/>
  <c r="E14" i="79"/>
  <c r="E15" i="79"/>
  <c r="E16" i="79"/>
  <c r="E17" i="79"/>
  <c r="E18" i="79"/>
  <c r="E19" i="79"/>
  <c r="E20" i="79"/>
  <c r="E21" i="79"/>
  <c r="E22" i="79"/>
  <c r="E23" i="79"/>
  <c r="E24" i="79"/>
  <c r="E25" i="79"/>
  <c r="E26" i="79"/>
  <c r="E27" i="79"/>
  <c r="E28" i="79"/>
  <c r="E29" i="79"/>
  <c r="E30" i="79"/>
  <c r="E31" i="79"/>
  <c r="E32" i="79"/>
  <c r="E33" i="79"/>
  <c r="E34" i="79"/>
  <c r="E35" i="79"/>
  <c r="E36" i="79"/>
  <c r="E37" i="79"/>
  <c r="E38" i="79"/>
  <c r="E39" i="79"/>
  <c r="E40" i="79"/>
  <c r="E41" i="79"/>
  <c r="E42" i="79"/>
  <c r="E43" i="79"/>
  <c r="E44" i="79"/>
  <c r="E45" i="79"/>
  <c r="E46" i="79"/>
  <c r="E47" i="79"/>
  <c r="E48" i="79"/>
  <c r="E49" i="79"/>
  <c r="E50" i="79"/>
  <c r="E51" i="79"/>
  <c r="E52" i="79"/>
  <c r="E8" i="79"/>
  <c r="F25" i="79"/>
  <c r="D25" i="79" s="1"/>
  <c r="F8" i="79"/>
  <c r="D8" i="79" s="1"/>
  <c r="F22" i="79"/>
  <c r="D22" i="79" s="1"/>
  <c r="F29" i="79"/>
  <c r="D29" i="79" s="1"/>
  <c r="F28" i="79"/>
  <c r="D28" i="79" s="1"/>
  <c r="F30" i="79"/>
  <c r="D30" i="79" s="1"/>
  <c r="F40" i="79"/>
  <c r="D40" i="79" s="1"/>
  <c r="F15" i="79"/>
  <c r="D15" i="79" s="1"/>
  <c r="F13" i="79"/>
  <c r="D13" i="79" s="1"/>
  <c r="F36" i="79"/>
  <c r="D36" i="79" s="1"/>
  <c r="F26" i="79"/>
  <c r="D26" i="79" s="1"/>
  <c r="F42" i="79"/>
  <c r="D42" i="79" s="1"/>
  <c r="F19" i="79"/>
  <c r="D19" i="79" s="1"/>
  <c r="F21" i="79"/>
  <c r="D21" i="79" s="1"/>
  <c r="F10" i="79"/>
  <c r="D10" i="79" s="1"/>
  <c r="F11" i="79"/>
  <c r="D11" i="79" s="1"/>
  <c r="F37" i="79"/>
  <c r="D37" i="79" s="1"/>
  <c r="F9" i="79"/>
  <c r="D9" i="79" s="1"/>
  <c r="F27" i="79"/>
  <c r="D27" i="79" s="1"/>
  <c r="F48" i="79"/>
  <c r="D48" i="79" s="1"/>
  <c r="F41" i="79"/>
  <c r="D41" i="79" s="1"/>
  <c r="F33" i="79"/>
  <c r="D33" i="79" s="1"/>
  <c r="F14" i="79"/>
  <c r="D14" i="79" s="1"/>
  <c r="F38" i="79"/>
  <c r="D38" i="79" s="1"/>
  <c r="F16" i="79"/>
  <c r="D16" i="79" s="1"/>
  <c r="F18" i="79"/>
  <c r="D18" i="79" s="1"/>
  <c r="F24" i="79"/>
  <c r="D24" i="79" s="1"/>
  <c r="F44" i="79"/>
  <c r="D44" i="79" s="1"/>
  <c r="F32" i="79"/>
  <c r="D32" i="79" s="1"/>
  <c r="F34" i="79"/>
  <c r="D34" i="79" s="1"/>
  <c r="F49" i="79"/>
  <c r="D49" i="79" s="1"/>
  <c r="F23" i="79"/>
  <c r="D23" i="79" s="1"/>
  <c r="F39" i="79"/>
  <c r="D39" i="79" s="1"/>
  <c r="F47" i="79"/>
  <c r="D47" i="79" s="1"/>
  <c r="F50" i="79"/>
  <c r="D50" i="79" s="1"/>
  <c r="F43" i="79"/>
  <c r="D43" i="79" s="1"/>
  <c r="F35" i="79"/>
  <c r="D35" i="79" s="1"/>
  <c r="F45" i="79"/>
  <c r="D45" i="79" s="1"/>
  <c r="F31" i="79"/>
  <c r="D31" i="79" s="1"/>
  <c r="F20" i="79"/>
  <c r="D20" i="79" s="1"/>
  <c r="F46" i="79"/>
  <c r="D46" i="79" s="1"/>
  <c r="F12" i="79"/>
  <c r="D12" i="79" s="1"/>
  <c r="F51" i="79"/>
  <c r="D51" i="79" s="1"/>
  <c r="F52" i="79"/>
  <c r="D52" i="79" s="1"/>
  <c r="F17" i="79"/>
  <c r="D17" i="79" s="1"/>
  <c r="E9" i="78"/>
  <c r="E10" i="78"/>
  <c r="E11" i="78"/>
  <c r="E12" i="78"/>
  <c r="E13" i="78"/>
  <c r="E14" i="78"/>
  <c r="E15" i="78"/>
  <c r="E16" i="78"/>
  <c r="E17" i="78"/>
  <c r="E18" i="78"/>
  <c r="E19" i="78"/>
  <c r="E20" i="78"/>
  <c r="E21" i="78"/>
  <c r="E22" i="78"/>
  <c r="E23" i="78"/>
  <c r="E24" i="78"/>
  <c r="E25" i="78"/>
  <c r="E26" i="78"/>
  <c r="E27" i="78"/>
  <c r="E28" i="78"/>
  <c r="E29" i="78"/>
  <c r="E30" i="78"/>
  <c r="E31" i="78"/>
  <c r="E32" i="78"/>
  <c r="E33" i="78"/>
  <c r="E34" i="78"/>
  <c r="E35" i="78"/>
  <c r="E36" i="78"/>
  <c r="E37" i="78"/>
  <c r="E38" i="78"/>
  <c r="E39" i="78"/>
  <c r="E40" i="78"/>
  <c r="E41" i="78"/>
  <c r="E42" i="78"/>
  <c r="E44" i="78"/>
  <c r="E45" i="78"/>
  <c r="E46" i="78"/>
  <c r="E47" i="78"/>
  <c r="E48" i="78"/>
  <c r="E49" i="78"/>
  <c r="E50" i="78"/>
  <c r="E51" i="78"/>
  <c r="E52" i="78"/>
  <c r="E8" i="78"/>
  <c r="F26" i="78" l="1"/>
  <c r="F8" i="78"/>
  <c r="D8" i="78" s="1"/>
  <c r="F22" i="78"/>
  <c r="F30" i="78"/>
  <c r="D30" i="78" s="1"/>
  <c r="F28" i="78"/>
  <c r="F29" i="78"/>
  <c r="F40" i="78"/>
  <c r="F15" i="78"/>
  <c r="D15" i="78" s="1"/>
  <c r="F13" i="78"/>
  <c r="F35" i="78"/>
  <c r="D35" i="78" s="1"/>
  <c r="F25" i="78"/>
  <c r="F42" i="78"/>
  <c r="D42" i="78" s="1"/>
  <c r="F19" i="78"/>
  <c r="D19" i="78" s="1"/>
  <c r="F21" i="78"/>
  <c r="D21" i="78" s="1"/>
  <c r="F10" i="78"/>
  <c r="F12" i="78"/>
  <c r="D12" i="78" s="1"/>
  <c r="F37" i="78"/>
  <c r="F9" i="78"/>
  <c r="D9" i="78" s="1"/>
  <c r="F27" i="78"/>
  <c r="F48" i="78"/>
  <c r="D48" i="78" s="1"/>
  <c r="F41" i="78"/>
  <c r="F33" i="78"/>
  <c r="F14" i="78"/>
  <c r="F38" i="78"/>
  <c r="D38" i="78" s="1"/>
  <c r="F16" i="78"/>
  <c r="F18" i="78"/>
  <c r="D18" i="78" s="1"/>
  <c r="F24" i="78"/>
  <c r="F43" i="78"/>
  <c r="D43" i="78" s="1"/>
  <c r="E43" i="78" s="1"/>
  <c r="F32" i="78"/>
  <c r="D32" i="78" s="1"/>
  <c r="F34" i="78"/>
  <c r="D34" i="78" s="1"/>
  <c r="F49" i="78"/>
  <c r="D49" i="78" s="1"/>
  <c r="F23" i="78"/>
  <c r="D23" i="78" s="1"/>
  <c r="F39" i="78"/>
  <c r="F47" i="78"/>
  <c r="D47" i="78" s="1"/>
  <c r="F50" i="78"/>
  <c r="F44" i="78"/>
  <c r="D44" i="78" s="1"/>
  <c r="F36" i="78"/>
  <c r="F45" i="78"/>
  <c r="F31" i="78"/>
  <c r="F20" i="78"/>
  <c r="D20" i="78" s="1"/>
  <c r="F46" i="78"/>
  <c r="F11" i="78"/>
  <c r="D11" i="78" s="1"/>
  <c r="F51" i="78"/>
  <c r="F52" i="78"/>
  <c r="D52" i="78" s="1"/>
  <c r="F17" i="78"/>
  <c r="D17" i="78" s="1"/>
  <c r="D26" i="78"/>
  <c r="D22" i="78"/>
  <c r="D28" i="78"/>
  <c r="D29" i="78"/>
  <c r="D40" i="78"/>
  <c r="D13" i="78"/>
  <c r="D25" i="78"/>
  <c r="D10" i="78"/>
  <c r="D37" i="78"/>
  <c r="D27" i="78"/>
  <c r="D41" i="78"/>
  <c r="D33" i="78"/>
  <c r="D14" i="78"/>
  <c r="D16" i="78"/>
  <c r="D24" i="78"/>
  <c r="D39" i="78"/>
  <c r="D50" i="78"/>
  <c r="D36" i="78"/>
  <c r="D45" i="78"/>
  <c r="D31" i="78"/>
  <c r="D46" i="78"/>
  <c r="D51" i="78"/>
  <c r="E9" i="77"/>
  <c r="E10" i="77"/>
  <c r="E11" i="77"/>
  <c r="E12" i="77"/>
  <c r="E13" i="77"/>
  <c r="E14" i="77"/>
  <c r="E15" i="77"/>
  <c r="E16" i="77"/>
  <c r="E17" i="77"/>
  <c r="E18" i="77"/>
  <c r="E19" i="77"/>
  <c r="E20" i="77"/>
  <c r="E21" i="77"/>
  <c r="E22" i="77"/>
  <c r="E23" i="77"/>
  <c r="E24" i="77"/>
  <c r="E25" i="77"/>
  <c r="E26" i="77"/>
  <c r="E27" i="77"/>
  <c r="E28" i="77"/>
  <c r="E29" i="77"/>
  <c r="E30" i="77"/>
  <c r="E31" i="77"/>
  <c r="E32" i="77"/>
  <c r="E33" i="77"/>
  <c r="E34" i="77"/>
  <c r="E35" i="77"/>
  <c r="E36" i="77"/>
  <c r="E37" i="77"/>
  <c r="E38" i="77"/>
  <c r="E39" i="77"/>
  <c r="E40" i="77"/>
  <c r="E41" i="77"/>
  <c r="E42" i="77"/>
  <c r="E43" i="77"/>
  <c r="E44" i="77"/>
  <c r="E45" i="77"/>
  <c r="E46" i="77"/>
  <c r="E47" i="77"/>
  <c r="E48" i="77"/>
  <c r="E49" i="77"/>
  <c r="E50" i="77"/>
  <c r="E51" i="77"/>
  <c r="E52" i="77"/>
  <c r="E8" i="77"/>
  <c r="F25" i="77"/>
  <c r="D25" i="77"/>
  <c r="F8" i="77"/>
  <c r="F21" i="77"/>
  <c r="F29" i="77"/>
  <c r="D29" i="77"/>
  <c r="F28" i="77"/>
  <c r="F30" i="77"/>
  <c r="F40" i="77"/>
  <c r="F13" i="77"/>
  <c r="D13" i="77"/>
  <c r="F15" i="77"/>
  <c r="F35" i="77"/>
  <c r="F26" i="77"/>
  <c r="F42" i="77"/>
  <c r="D42" i="77"/>
  <c r="F19" i="77"/>
  <c r="F20" i="77"/>
  <c r="F10" i="77"/>
  <c r="F12" i="77"/>
  <c r="D12" i="77"/>
  <c r="F37" i="77"/>
  <c r="F9" i="77"/>
  <c r="F27" i="77"/>
  <c r="F48" i="77"/>
  <c r="D48" i="77"/>
  <c r="F41" i="77"/>
  <c r="F33" i="77"/>
  <c r="F14" i="77"/>
  <c r="F38" i="77"/>
  <c r="D38" i="77"/>
  <c r="F16" i="77"/>
  <c r="F18" i="77"/>
  <c r="F24" i="77"/>
  <c r="F43" i="77"/>
  <c r="D43" i="77"/>
  <c r="F32" i="77"/>
  <c r="F34" i="77"/>
  <c r="F49" i="77"/>
  <c r="F23" i="77"/>
  <c r="D23" i="77"/>
  <c r="F39" i="77"/>
  <c r="F47" i="77"/>
  <c r="F50" i="77"/>
  <c r="F44" i="77"/>
  <c r="D44" i="77"/>
  <c r="F36" i="77"/>
  <c r="F45" i="77"/>
  <c r="F31" i="77"/>
  <c r="F22" i="77"/>
  <c r="D22" i="77"/>
  <c r="F46" i="77"/>
  <c r="F11" i="77"/>
  <c r="F51" i="77"/>
  <c r="F52" i="77"/>
  <c r="D8" i="77"/>
  <c r="D21" i="77"/>
  <c r="D28" i="77"/>
  <c r="D30" i="77"/>
  <c r="D40" i="77"/>
  <c r="D15" i="77"/>
  <c r="D35" i="77"/>
  <c r="D26" i="77"/>
  <c r="D19" i="77"/>
  <c r="D20" i="77"/>
  <c r="D10" i="77"/>
  <c r="D37" i="77"/>
  <c r="D9" i="77"/>
  <c r="D27" i="77"/>
  <c r="D41" i="77"/>
  <c r="D33" i="77"/>
  <c r="D14" i="77"/>
  <c r="D16" i="77"/>
  <c r="D18" i="77"/>
  <c r="D24" i="77"/>
  <c r="D32" i="77"/>
  <c r="D34" i="77"/>
  <c r="D49" i="77"/>
  <c r="D39" i="77"/>
  <c r="D47" i="77"/>
  <c r="D50" i="77"/>
  <c r="D36" i="77"/>
  <c r="D45" i="77"/>
  <c r="D31" i="77"/>
  <c r="D46" i="77"/>
  <c r="D11" i="77"/>
  <c r="D51" i="77"/>
  <c r="D52" i="77"/>
  <c r="D17" i="77"/>
  <c r="F17" i="77"/>
  <c r="F52" i="74"/>
  <c r="D52" i="74"/>
  <c r="E52" i="74"/>
  <c r="F51" i="74"/>
  <c r="D51" i="74"/>
  <c r="E51" i="74"/>
  <c r="F50" i="74"/>
  <c r="D50" i="74"/>
  <c r="E50" i="74"/>
  <c r="F49" i="74"/>
  <c r="D49" i="74"/>
  <c r="E49" i="74"/>
  <c r="F48" i="74"/>
  <c r="D48" i="74"/>
  <c r="E48" i="74"/>
  <c r="F47" i="74"/>
  <c r="D47" i="74"/>
  <c r="E47" i="74"/>
  <c r="F46" i="74"/>
  <c r="D46" i="74"/>
  <c r="E46" i="74"/>
  <c r="F45" i="74"/>
  <c r="D45" i="74"/>
  <c r="E45" i="74"/>
  <c r="F44" i="74"/>
  <c r="D44" i="74"/>
  <c r="E44" i="74"/>
  <c r="F43" i="74"/>
  <c r="D43" i="74"/>
  <c r="E43" i="74"/>
  <c r="F42" i="74"/>
  <c r="D42" i="74"/>
  <c r="E42" i="74"/>
  <c r="F41" i="74"/>
  <c r="D41" i="74"/>
  <c r="E41" i="74"/>
  <c r="F40" i="74"/>
  <c r="D40" i="74"/>
  <c r="E40" i="74"/>
  <c r="F39" i="74"/>
  <c r="D39" i="74"/>
  <c r="E39" i="74"/>
  <c r="F38" i="74"/>
  <c r="D38" i="74"/>
  <c r="E38" i="74"/>
  <c r="F37" i="74"/>
  <c r="D37" i="74"/>
  <c r="E37" i="74"/>
  <c r="F36" i="74"/>
  <c r="D36" i="74"/>
  <c r="E36" i="74"/>
  <c r="F35" i="74"/>
  <c r="D35" i="74"/>
  <c r="E35" i="74"/>
  <c r="F34" i="74"/>
  <c r="D34" i="74"/>
  <c r="E34" i="74"/>
  <c r="F33" i="74"/>
  <c r="D33" i="74"/>
  <c r="E33" i="74"/>
  <c r="F32" i="74"/>
  <c r="D32" i="74"/>
  <c r="E32" i="74"/>
  <c r="F31" i="74"/>
  <c r="D31" i="74"/>
  <c r="E31" i="74"/>
  <c r="F30" i="74"/>
  <c r="D30" i="74"/>
  <c r="E30" i="74"/>
  <c r="F29" i="74"/>
  <c r="D29" i="74"/>
  <c r="E29" i="74"/>
  <c r="F28" i="74"/>
  <c r="D28" i="74"/>
  <c r="E28" i="74"/>
  <c r="F27" i="74"/>
  <c r="D27" i="74"/>
  <c r="E27" i="74"/>
  <c r="F26" i="74"/>
  <c r="D26" i="74"/>
  <c r="E26" i="74"/>
  <c r="F25" i="74"/>
  <c r="D25" i="74"/>
  <c r="E25" i="74"/>
  <c r="F24" i="74"/>
  <c r="D24" i="74"/>
  <c r="E24" i="74"/>
  <c r="F23" i="74"/>
  <c r="D23" i="74"/>
  <c r="E23" i="74"/>
  <c r="F22" i="74"/>
  <c r="D22" i="74"/>
  <c r="E22" i="74"/>
  <c r="F21" i="74"/>
  <c r="D21" i="74"/>
  <c r="E21" i="74"/>
  <c r="F20" i="74"/>
  <c r="D20" i="74"/>
  <c r="E20" i="74"/>
  <c r="F19" i="74"/>
  <c r="D19" i="74"/>
  <c r="E19" i="74"/>
  <c r="F18" i="74"/>
  <c r="D18" i="74"/>
  <c r="E18" i="74"/>
  <c r="F17" i="74"/>
  <c r="D17" i="74"/>
  <c r="E17" i="74"/>
  <c r="F16" i="74"/>
  <c r="D16" i="74"/>
  <c r="E16" i="74"/>
  <c r="F15" i="74"/>
  <c r="D15" i="74"/>
  <c r="E15" i="74"/>
  <c r="F14" i="74"/>
  <c r="D14" i="74"/>
  <c r="E14" i="74"/>
  <c r="F13" i="74"/>
  <c r="D13" i="74"/>
  <c r="E13" i="74"/>
  <c r="F12" i="74"/>
  <c r="D12" i="74"/>
  <c r="E12" i="74"/>
  <c r="F11" i="74"/>
  <c r="D11" i="74"/>
  <c r="E11" i="74"/>
  <c r="F10" i="74"/>
  <c r="D10" i="74"/>
  <c r="E10" i="74"/>
  <c r="F9" i="74"/>
  <c r="D9" i="74"/>
  <c r="E9" i="74"/>
  <c r="F8" i="74"/>
  <c r="D8" i="74"/>
  <c r="E8" i="74"/>
  <c r="E9" i="76"/>
  <c r="E10" i="76"/>
  <c r="E11" i="76"/>
  <c r="E12" i="76"/>
  <c r="E13" i="76"/>
  <c r="E14" i="76"/>
  <c r="E15" i="76"/>
  <c r="E16" i="76"/>
  <c r="E17" i="76"/>
  <c r="E18" i="76"/>
  <c r="E19" i="76"/>
  <c r="E20" i="76"/>
  <c r="E21" i="76"/>
  <c r="E22" i="76"/>
  <c r="E23" i="76"/>
  <c r="E24" i="76"/>
  <c r="E25" i="76"/>
  <c r="E26" i="76"/>
  <c r="E27" i="76"/>
  <c r="E28" i="76"/>
  <c r="E29" i="76"/>
  <c r="E30" i="76"/>
  <c r="E31" i="76"/>
  <c r="E32" i="76"/>
  <c r="E33" i="76"/>
  <c r="E34" i="76"/>
  <c r="E35" i="76"/>
  <c r="E36" i="76"/>
  <c r="E37" i="76"/>
  <c r="E38" i="76"/>
  <c r="E39" i="76"/>
  <c r="E40" i="76"/>
  <c r="E41" i="76"/>
  <c r="E42" i="76"/>
  <c r="E43" i="76"/>
  <c r="E44" i="76"/>
  <c r="E45" i="76"/>
  <c r="E46" i="76"/>
  <c r="E47" i="76"/>
  <c r="E48" i="76"/>
  <c r="E49" i="76"/>
  <c r="E50" i="76"/>
  <c r="E51" i="76"/>
  <c r="E52" i="76"/>
  <c r="E8" i="76"/>
  <c r="F24" i="76"/>
  <c r="F8" i="76"/>
  <c r="D8" i="76"/>
  <c r="F21" i="76"/>
  <c r="F28" i="76"/>
  <c r="D28" i="76"/>
  <c r="F30" i="76"/>
  <c r="F29" i="76"/>
  <c r="D29" i="76"/>
  <c r="F40" i="76"/>
  <c r="D40" i="76"/>
  <c r="F13" i="76"/>
  <c r="D13" i="76"/>
  <c r="F14" i="76"/>
  <c r="F36" i="76"/>
  <c r="D36" i="76"/>
  <c r="F25" i="76"/>
  <c r="D25" i="76"/>
  <c r="F42" i="76"/>
  <c r="D42" i="76"/>
  <c r="F19" i="76"/>
  <c r="F20" i="76"/>
  <c r="D20" i="76"/>
  <c r="F10" i="76"/>
  <c r="D10" i="76"/>
  <c r="F12" i="76"/>
  <c r="D12" i="76"/>
  <c r="F37" i="76"/>
  <c r="F9" i="76"/>
  <c r="D9" i="76"/>
  <c r="F26" i="76"/>
  <c r="D26" i="76"/>
  <c r="F48" i="76"/>
  <c r="F41" i="76"/>
  <c r="F33" i="76"/>
  <c r="D33" i="76"/>
  <c r="F15" i="76"/>
  <c r="D15" i="76"/>
  <c r="F38" i="76"/>
  <c r="D38" i="76"/>
  <c r="F16" i="76"/>
  <c r="F18" i="76"/>
  <c r="D18" i="76"/>
  <c r="F23" i="76"/>
  <c r="F43" i="76"/>
  <c r="D43" i="76"/>
  <c r="F32" i="76"/>
  <c r="F34" i="76"/>
  <c r="D34" i="76"/>
  <c r="F49" i="76"/>
  <c r="D49" i="76"/>
  <c r="F22" i="76"/>
  <c r="D22" i="76"/>
  <c r="F39" i="76"/>
  <c r="F47" i="76"/>
  <c r="F50" i="76"/>
  <c r="D50" i="76"/>
  <c r="F44" i="76"/>
  <c r="D44" i="76"/>
  <c r="F35" i="76"/>
  <c r="F45" i="76"/>
  <c r="D45" i="76"/>
  <c r="F31" i="76"/>
  <c r="D31" i="76"/>
  <c r="F27" i="76"/>
  <c r="D27" i="76"/>
  <c r="F46" i="76"/>
  <c r="F11" i="76"/>
  <c r="D11" i="76"/>
  <c r="F51" i="76"/>
  <c r="D51" i="76"/>
  <c r="F52" i="76"/>
  <c r="D52" i="76"/>
  <c r="F17" i="76"/>
  <c r="D24" i="76"/>
  <c r="D21" i="76"/>
  <c r="D30" i="76"/>
  <c r="D14" i="76"/>
  <c r="D19" i="76"/>
  <c r="D37" i="76"/>
  <c r="D41" i="76"/>
  <c r="D16" i="76"/>
  <c r="D23" i="76"/>
  <c r="D32" i="76"/>
  <c r="D39" i="76"/>
  <c r="D35" i="76"/>
  <c r="D46" i="76"/>
  <c r="D17" i="76"/>
  <c r="E9" i="75"/>
  <c r="E10" i="75"/>
  <c r="E11" i="75"/>
  <c r="E12" i="75"/>
  <c r="E13" i="75"/>
  <c r="E14" i="75"/>
  <c r="E15" i="75"/>
  <c r="E16" i="75"/>
  <c r="E17" i="75"/>
  <c r="E18" i="75"/>
  <c r="E19" i="75"/>
  <c r="E20" i="75"/>
  <c r="E21" i="75"/>
  <c r="E22" i="75"/>
  <c r="E23" i="75"/>
  <c r="E24" i="75"/>
  <c r="E25" i="75"/>
  <c r="E26" i="75"/>
  <c r="E27" i="75"/>
  <c r="E28" i="75"/>
  <c r="E29" i="75"/>
  <c r="E30" i="75"/>
  <c r="E31" i="75"/>
  <c r="E32" i="75"/>
  <c r="E33" i="75"/>
  <c r="E34" i="75"/>
  <c r="E35" i="75"/>
  <c r="E36" i="75"/>
  <c r="E37" i="75"/>
  <c r="E38" i="75"/>
  <c r="E39" i="75"/>
  <c r="E40" i="75"/>
  <c r="E41" i="75"/>
  <c r="E42" i="75"/>
  <c r="E44" i="75"/>
  <c r="E45" i="75"/>
  <c r="E46" i="75"/>
  <c r="E48" i="75"/>
  <c r="E49" i="75"/>
  <c r="E50" i="75"/>
  <c r="E51" i="75"/>
  <c r="E52" i="75"/>
  <c r="E8" i="75"/>
  <c r="D52" i="75"/>
  <c r="F17" i="75"/>
  <c r="D17" i="75"/>
  <c r="F51" i="75"/>
  <c r="D51" i="75"/>
  <c r="F52" i="75"/>
  <c r="F37" i="75"/>
  <c r="D37" i="75"/>
  <c r="F19" i="75"/>
  <c r="D19" i="75"/>
  <c r="F15" i="75"/>
  <c r="D15" i="75"/>
  <c r="F33" i="75"/>
  <c r="D33" i="75"/>
  <c r="F48" i="75"/>
  <c r="D48" i="75"/>
  <c r="F49" i="75"/>
  <c r="D49" i="75"/>
  <c r="F30" i="75"/>
  <c r="D30" i="75"/>
  <c r="F28" i="75"/>
  <c r="D28" i="75"/>
  <c r="F23" i="75"/>
  <c r="D23" i="75"/>
  <c r="F12" i="75"/>
  <c r="D12" i="75"/>
  <c r="F39" i="75"/>
  <c r="D39" i="75"/>
  <c r="F24" i="75"/>
  <c r="D24" i="75"/>
  <c r="F42" i="75"/>
  <c r="D42" i="75"/>
  <c r="F8" i="75"/>
  <c r="D8" i="75"/>
  <c r="F31" i="75"/>
  <c r="D31" i="75"/>
  <c r="F29" i="75"/>
  <c r="D29" i="75"/>
  <c r="F25" i="75"/>
  <c r="D25" i="75"/>
  <c r="F9" i="75"/>
  <c r="D9" i="75"/>
  <c r="F32" i="75"/>
  <c r="D32" i="75"/>
  <c r="F22" i="75"/>
  <c r="D22" i="75"/>
  <c r="F16" i="75"/>
  <c r="D16" i="75"/>
  <c r="F40" i="75"/>
  <c r="D40" i="75"/>
  <c r="F34" i="75"/>
  <c r="D34" i="75"/>
  <c r="F13" i="75"/>
  <c r="D13" i="75"/>
  <c r="F35" i="75"/>
  <c r="D35" i="75"/>
  <c r="F10" i="75"/>
  <c r="D10" i="75"/>
  <c r="F47" i="75"/>
  <c r="D47" i="75"/>
  <c r="E47" i="75"/>
  <c r="F41" i="75"/>
  <c r="D41" i="75"/>
  <c r="F18" i="75"/>
  <c r="D18" i="75"/>
  <c r="F27" i="75"/>
  <c r="D27" i="75"/>
  <c r="F20" i="75"/>
  <c r="D20" i="75"/>
  <c r="F45" i="75"/>
  <c r="D45" i="75"/>
  <c r="F46" i="75"/>
  <c r="D46" i="75"/>
  <c r="F50" i="75"/>
  <c r="D50" i="75"/>
  <c r="F43" i="75"/>
  <c r="D43" i="75"/>
  <c r="E43" i="75"/>
  <c r="F44" i="75"/>
  <c r="D44" i="75"/>
  <c r="F38" i="75"/>
  <c r="D38" i="75"/>
  <c r="F26" i="75"/>
  <c r="D26" i="75"/>
  <c r="F36" i="75"/>
  <c r="D36" i="75"/>
  <c r="F21" i="75"/>
  <c r="D21" i="75"/>
  <c r="F11" i="75"/>
  <c r="D11" i="75"/>
  <c r="F14" i="75"/>
  <c r="D14" i="75"/>
  <c r="H52" i="73"/>
  <c r="G52" i="73"/>
  <c r="F52" i="73"/>
  <c r="C52" i="73"/>
  <c r="F51" i="73"/>
  <c r="D51" i="73"/>
  <c r="E51" i="73"/>
  <c r="F50" i="73"/>
  <c r="D50" i="73"/>
  <c r="E50" i="73"/>
  <c r="F49" i="73"/>
  <c r="D49" i="73"/>
  <c r="E49" i="73"/>
  <c r="F48" i="73"/>
  <c r="E48" i="73"/>
  <c r="F47" i="73"/>
  <c r="E47" i="73"/>
  <c r="F46" i="73"/>
  <c r="D46" i="73"/>
  <c r="E46" i="73"/>
  <c r="F45" i="73"/>
  <c r="D45" i="73"/>
  <c r="E45" i="73"/>
  <c r="F44" i="73"/>
  <c r="D44" i="73"/>
  <c r="E44" i="73"/>
  <c r="F43" i="73"/>
  <c r="D43" i="73"/>
  <c r="E43" i="73"/>
  <c r="F42" i="73"/>
  <c r="D42" i="73"/>
  <c r="E42" i="73"/>
  <c r="F41" i="73"/>
  <c r="D41" i="73"/>
  <c r="E41" i="73"/>
  <c r="F40" i="73"/>
  <c r="D40" i="73"/>
  <c r="E40" i="73"/>
  <c r="F39" i="73"/>
  <c r="D39" i="73"/>
  <c r="E39" i="73"/>
  <c r="F38" i="73"/>
  <c r="D38" i="73"/>
  <c r="E38" i="73"/>
  <c r="F37" i="73"/>
  <c r="D37" i="73"/>
  <c r="E37" i="73"/>
  <c r="F36" i="73"/>
  <c r="D36" i="73"/>
  <c r="E36" i="73"/>
  <c r="F35" i="73"/>
  <c r="D35" i="73"/>
  <c r="E35" i="73"/>
  <c r="F34" i="73"/>
  <c r="D34" i="73"/>
  <c r="E34" i="73"/>
  <c r="F33" i="73"/>
  <c r="D33" i="73"/>
  <c r="E33" i="73"/>
  <c r="F32" i="73"/>
  <c r="D32" i="73"/>
  <c r="E32" i="73"/>
  <c r="F31" i="73"/>
  <c r="D31" i="73"/>
  <c r="E31" i="73"/>
  <c r="F30" i="73"/>
  <c r="D30" i="73"/>
  <c r="E30" i="73"/>
  <c r="F29" i="73"/>
  <c r="D29" i="73"/>
  <c r="E29" i="73"/>
  <c r="F28" i="73"/>
  <c r="D28" i="73"/>
  <c r="E28" i="73"/>
  <c r="F27" i="73"/>
  <c r="D27" i="73"/>
  <c r="E27" i="73"/>
  <c r="F26" i="73"/>
  <c r="D26" i="73"/>
  <c r="E26" i="73"/>
  <c r="F25" i="73"/>
  <c r="D25" i="73"/>
  <c r="E25" i="73"/>
  <c r="F24" i="73"/>
  <c r="D24" i="73"/>
  <c r="E24" i="73"/>
  <c r="F23" i="73"/>
  <c r="D23" i="73"/>
  <c r="E23" i="73"/>
  <c r="F22" i="73"/>
  <c r="D22" i="73"/>
  <c r="E22" i="73"/>
  <c r="F21" i="73"/>
  <c r="D21" i="73"/>
  <c r="E21" i="73"/>
  <c r="F20" i="73"/>
  <c r="D20" i="73"/>
  <c r="E20" i="73"/>
  <c r="F19" i="73"/>
  <c r="D19" i="73"/>
  <c r="E19" i="73"/>
  <c r="F18" i="73"/>
  <c r="D18" i="73"/>
  <c r="E18" i="73"/>
  <c r="F17" i="73"/>
  <c r="D17" i="73"/>
  <c r="E17" i="73"/>
  <c r="F16" i="73"/>
  <c r="D16" i="73"/>
  <c r="E16" i="73"/>
  <c r="F15" i="73"/>
  <c r="D15" i="73"/>
  <c r="E15" i="73"/>
  <c r="F14" i="73"/>
  <c r="D14" i="73"/>
  <c r="E14" i="73"/>
  <c r="F13" i="73"/>
  <c r="D13" i="73"/>
  <c r="E13" i="73"/>
  <c r="F12" i="73"/>
  <c r="D12" i="73"/>
  <c r="E12" i="73"/>
  <c r="F11" i="73"/>
  <c r="D11" i="73"/>
  <c r="E11" i="73"/>
  <c r="F10" i="73"/>
  <c r="D10" i="73"/>
  <c r="E10" i="73"/>
  <c r="F9" i="73"/>
  <c r="D9" i="73"/>
  <c r="E9" i="73"/>
  <c r="F8" i="73"/>
  <c r="D8" i="73"/>
  <c r="D52" i="73"/>
  <c r="E52" i="73"/>
  <c r="E8" i="73"/>
  <c r="E9" i="72"/>
  <c r="E10" i="72"/>
  <c r="E11" i="72"/>
  <c r="E12" i="72"/>
  <c r="E13" i="72"/>
  <c r="E14" i="72"/>
  <c r="E15" i="72"/>
  <c r="E16" i="72"/>
  <c r="E17" i="72"/>
  <c r="E18" i="72"/>
  <c r="E19" i="72"/>
  <c r="E20" i="72"/>
  <c r="E21" i="72"/>
  <c r="E22" i="72"/>
  <c r="E23" i="72"/>
  <c r="E24" i="72"/>
  <c r="E25" i="72"/>
  <c r="E26" i="72"/>
  <c r="E27" i="72"/>
  <c r="E28" i="72"/>
  <c r="E29" i="72"/>
  <c r="E30" i="72"/>
  <c r="E31" i="72"/>
  <c r="E32" i="72"/>
  <c r="E33" i="72"/>
  <c r="E34" i="72"/>
  <c r="E35" i="72"/>
  <c r="E36" i="72"/>
  <c r="E37" i="72"/>
  <c r="E38" i="72"/>
  <c r="E39" i="72"/>
  <c r="E40" i="72"/>
  <c r="E41" i="72"/>
  <c r="E42" i="72"/>
  <c r="E43" i="72"/>
  <c r="E44" i="72"/>
  <c r="E45" i="72"/>
  <c r="E47" i="72"/>
  <c r="E48" i="72"/>
  <c r="E49" i="72"/>
  <c r="E50" i="72"/>
  <c r="E51" i="72"/>
  <c r="E52" i="72"/>
  <c r="E8" i="72"/>
  <c r="D52" i="72"/>
  <c r="F25" i="72"/>
  <c r="D25" i="72"/>
  <c r="F8" i="72"/>
  <c r="D8" i="72"/>
  <c r="F20" i="72"/>
  <c r="D20" i="72"/>
  <c r="F27" i="72"/>
  <c r="D27" i="72"/>
  <c r="F30" i="72"/>
  <c r="D30" i="72"/>
  <c r="F28" i="72"/>
  <c r="D28" i="72"/>
  <c r="F40" i="72"/>
  <c r="D40" i="72"/>
  <c r="F14" i="72"/>
  <c r="D14" i="72"/>
  <c r="F13" i="72"/>
  <c r="D13" i="72"/>
  <c r="F34" i="72"/>
  <c r="D34" i="72"/>
  <c r="F24" i="72"/>
  <c r="D24" i="72"/>
  <c r="F42" i="72"/>
  <c r="D42" i="72"/>
  <c r="F19" i="72"/>
  <c r="D19" i="72"/>
  <c r="F21" i="72"/>
  <c r="D21" i="72"/>
  <c r="F10" i="72"/>
  <c r="D10" i="72"/>
  <c r="F12" i="72"/>
  <c r="D12" i="72"/>
  <c r="F35" i="72"/>
  <c r="D35" i="72"/>
  <c r="F9" i="72"/>
  <c r="D9" i="72"/>
  <c r="F26" i="72"/>
  <c r="D26" i="72"/>
  <c r="F47" i="72"/>
  <c r="D47" i="72"/>
  <c r="F41" i="72"/>
  <c r="D41" i="72"/>
  <c r="F33" i="72"/>
  <c r="D33" i="72"/>
  <c r="F17" i="72"/>
  <c r="D17" i="72"/>
  <c r="F38" i="72"/>
  <c r="D38" i="72"/>
  <c r="F15" i="72"/>
  <c r="D15" i="72"/>
  <c r="F18" i="72"/>
  <c r="D18" i="72"/>
  <c r="F23" i="72"/>
  <c r="D23" i="72"/>
  <c r="F45" i="72"/>
  <c r="D45" i="72"/>
  <c r="F29" i="72"/>
  <c r="D29" i="72"/>
  <c r="F37" i="72"/>
  <c r="D37" i="72"/>
  <c r="F48" i="72"/>
  <c r="D48" i="72"/>
  <c r="F22" i="72"/>
  <c r="D22" i="72"/>
  <c r="F39" i="72"/>
  <c r="D39" i="72"/>
  <c r="F46" i="72"/>
  <c r="D46" i="72"/>
  <c r="E46" i="72"/>
  <c r="F49" i="72"/>
  <c r="D49" i="72"/>
  <c r="F43" i="72"/>
  <c r="D43" i="72"/>
  <c r="F36" i="72"/>
  <c r="D36" i="72"/>
  <c r="F44" i="72"/>
  <c r="D44" i="72"/>
  <c r="F32" i="72"/>
  <c r="D32" i="72"/>
  <c r="F31" i="72"/>
  <c r="D31" i="72"/>
  <c r="F50" i="72"/>
  <c r="D50" i="72"/>
  <c r="F11" i="72"/>
  <c r="D11" i="72"/>
  <c r="F51" i="72"/>
  <c r="D51" i="72"/>
  <c r="F52" i="72"/>
  <c r="F16" i="72"/>
  <c r="D16" i="72"/>
  <c r="E12" i="71"/>
  <c r="E15" i="71"/>
  <c r="E16" i="71"/>
  <c r="E23" i="71"/>
  <c r="E27" i="71"/>
  <c r="E28" i="71"/>
  <c r="E32" i="71"/>
  <c r="E35" i="71"/>
  <c r="E36" i="71"/>
  <c r="E39" i="71"/>
  <c r="E43" i="71"/>
  <c r="E44" i="71"/>
  <c r="E48" i="71"/>
  <c r="F25" i="71"/>
  <c r="D25" i="71"/>
  <c r="E25" i="71"/>
  <c r="F9" i="71"/>
  <c r="D9" i="71"/>
  <c r="E9" i="71"/>
  <c r="F20" i="71"/>
  <c r="D20" i="71"/>
  <c r="E20" i="71"/>
  <c r="F27" i="71"/>
  <c r="D27" i="71"/>
  <c r="F30" i="71"/>
  <c r="D30" i="71"/>
  <c r="E30" i="71"/>
  <c r="F28" i="71"/>
  <c r="D28" i="71"/>
  <c r="F40" i="71"/>
  <c r="D40" i="71"/>
  <c r="E40" i="71"/>
  <c r="F13" i="71"/>
  <c r="D13" i="71"/>
  <c r="E13" i="71"/>
  <c r="F14" i="71"/>
  <c r="D14" i="71"/>
  <c r="E14" i="71"/>
  <c r="F34" i="71"/>
  <c r="D34" i="71"/>
  <c r="E34" i="71"/>
  <c r="F24" i="71"/>
  <c r="D24" i="71"/>
  <c r="E24" i="71"/>
  <c r="F42" i="71"/>
  <c r="D42" i="71"/>
  <c r="E42" i="71"/>
  <c r="F18" i="71"/>
  <c r="D18" i="71"/>
  <c r="E18" i="71"/>
  <c r="F21" i="71"/>
  <c r="D21" i="71"/>
  <c r="E21" i="71"/>
  <c r="F10" i="71"/>
  <c r="D10" i="71"/>
  <c r="E10" i="71"/>
  <c r="F12" i="71"/>
  <c r="D12" i="71"/>
  <c r="F35" i="71"/>
  <c r="D35" i="71"/>
  <c r="F8" i="71"/>
  <c r="D8" i="71"/>
  <c r="E8" i="71"/>
  <c r="F26" i="71"/>
  <c r="D26" i="71"/>
  <c r="E26" i="71"/>
  <c r="F48" i="71"/>
  <c r="D48" i="71"/>
  <c r="F41" i="71"/>
  <c r="D41" i="71"/>
  <c r="E41" i="71"/>
  <c r="F33" i="71"/>
  <c r="D33" i="71"/>
  <c r="E33" i="71"/>
  <c r="F17" i="71"/>
  <c r="D17" i="71"/>
  <c r="E17" i="71"/>
  <c r="F38" i="71"/>
  <c r="D38" i="71"/>
  <c r="E38" i="71"/>
  <c r="F15" i="71"/>
  <c r="D15" i="71"/>
  <c r="F19" i="71"/>
  <c r="D19" i="71"/>
  <c r="E19" i="71"/>
  <c r="F22" i="71"/>
  <c r="D22" i="71"/>
  <c r="E22" i="71"/>
  <c r="F46" i="71"/>
  <c r="D46" i="71"/>
  <c r="E46" i="71"/>
  <c r="F29" i="71"/>
  <c r="D29" i="71"/>
  <c r="E29" i="71"/>
  <c r="F37" i="71"/>
  <c r="D37" i="71"/>
  <c r="E37" i="71"/>
  <c r="F49" i="71"/>
  <c r="D49" i="71"/>
  <c r="E49" i="71"/>
  <c r="F23" i="71"/>
  <c r="D23" i="71"/>
  <c r="F39" i="71"/>
  <c r="D39" i="71"/>
  <c r="F47" i="71"/>
  <c r="D47" i="71"/>
  <c r="E47" i="71"/>
  <c r="F50" i="71"/>
  <c r="D50" i="71"/>
  <c r="E50" i="71"/>
  <c r="F43" i="71"/>
  <c r="D43" i="71"/>
  <c r="F36" i="71"/>
  <c r="D36" i="71"/>
  <c r="F44" i="71"/>
  <c r="D44" i="71"/>
  <c r="F31" i="71"/>
  <c r="D31" i="71"/>
  <c r="E31" i="71"/>
  <c r="F32" i="71"/>
  <c r="D32" i="71"/>
  <c r="F45" i="71"/>
  <c r="D45" i="71"/>
  <c r="E45" i="71"/>
  <c r="F11" i="71"/>
  <c r="D11" i="71"/>
  <c r="E11" i="71"/>
  <c r="F51" i="71"/>
  <c r="D51" i="71"/>
  <c r="E51" i="71"/>
  <c r="F16" i="71"/>
  <c r="D16" i="71"/>
  <c r="D52" i="70"/>
  <c r="E52" i="70"/>
  <c r="F52" i="70"/>
  <c r="G52" i="70"/>
  <c r="H52" i="70"/>
  <c r="I52" i="70"/>
  <c r="J52" i="70"/>
  <c r="C52" i="70"/>
  <c r="E50" i="70"/>
  <c r="E49" i="70"/>
  <c r="E48" i="70"/>
  <c r="E47" i="70"/>
  <c r="E46" i="70"/>
  <c r="E45" i="70"/>
  <c r="E44" i="70"/>
  <c r="E43" i="70"/>
  <c r="E42" i="70"/>
  <c r="E41" i="70"/>
  <c r="E40" i="70"/>
  <c r="E39" i="70"/>
  <c r="E38" i="70"/>
  <c r="E37" i="70"/>
  <c r="E36" i="70"/>
  <c r="E35" i="70"/>
  <c r="E34" i="70"/>
  <c r="E33" i="70"/>
  <c r="E32" i="70"/>
  <c r="E31" i="70"/>
  <c r="E30" i="70"/>
  <c r="E29" i="70"/>
  <c r="E28" i="70"/>
  <c r="E27" i="70"/>
  <c r="E26" i="70"/>
  <c r="E25" i="70"/>
  <c r="E24" i="70"/>
  <c r="E23" i="70"/>
  <c r="E22" i="70"/>
  <c r="E21" i="70"/>
  <c r="E20" i="70"/>
  <c r="E19" i="70"/>
  <c r="E18" i="70"/>
  <c r="E17" i="70"/>
  <c r="E16" i="70"/>
  <c r="E15" i="70"/>
  <c r="E14" i="70"/>
  <c r="E13" i="70"/>
  <c r="E12" i="70"/>
  <c r="E11" i="70"/>
  <c r="E10" i="70"/>
  <c r="E9" i="70"/>
  <c r="E8" i="70"/>
  <c r="D52" i="71"/>
  <c r="E52" i="71"/>
  <c r="F52" i="71"/>
  <c r="E51" i="70"/>
  <c r="C51" i="68"/>
  <c r="D51" i="69"/>
  <c r="F51" i="69"/>
  <c r="G51" i="69"/>
  <c r="H51" i="69"/>
  <c r="I51" i="69"/>
  <c r="J51" i="69"/>
  <c r="C51" i="69"/>
  <c r="E47" i="69"/>
  <c r="E48" i="69"/>
  <c r="E49" i="69"/>
  <c r="E50" i="69"/>
  <c r="E46" i="69"/>
  <c r="E45" i="69"/>
  <c r="E44" i="69"/>
  <c r="E43" i="69"/>
  <c r="E42" i="69"/>
  <c r="E41" i="69"/>
  <c r="E40" i="69"/>
  <c r="E39" i="69"/>
  <c r="E38" i="69"/>
  <c r="E37" i="69"/>
  <c r="E36" i="69"/>
  <c r="E35" i="69"/>
  <c r="E34" i="69"/>
  <c r="E33" i="69"/>
  <c r="E32" i="69"/>
  <c r="E31" i="69"/>
  <c r="E30" i="69"/>
  <c r="E29" i="69"/>
  <c r="E28" i="69"/>
  <c r="E27" i="69"/>
  <c r="E26" i="69"/>
  <c r="E25" i="69"/>
  <c r="E24" i="69"/>
  <c r="E23" i="69"/>
  <c r="E22" i="69"/>
  <c r="E21" i="69"/>
  <c r="E20" i="69"/>
  <c r="E19" i="69"/>
  <c r="E18" i="69"/>
  <c r="E17" i="69"/>
  <c r="E16" i="69"/>
  <c r="E15" i="69"/>
  <c r="E14" i="69"/>
  <c r="E13" i="69"/>
  <c r="E12" i="69"/>
  <c r="E11" i="69"/>
  <c r="E10" i="69"/>
  <c r="E9" i="69"/>
  <c r="E8" i="69"/>
  <c r="E51" i="69"/>
  <c r="E11" i="68"/>
  <c r="E14" i="68"/>
  <c r="E15" i="68"/>
  <c r="E18" i="68"/>
  <c r="E19" i="68"/>
  <c r="E23" i="68"/>
  <c r="E26" i="68"/>
  <c r="E27" i="68"/>
  <c r="E31" i="68"/>
  <c r="E35" i="68"/>
  <c r="E38" i="68"/>
  <c r="E39" i="68"/>
  <c r="E41" i="68"/>
  <c r="E48" i="68"/>
  <c r="E8" i="68"/>
  <c r="F26" i="68"/>
  <c r="D26" i="68"/>
  <c r="F8" i="68"/>
  <c r="D8" i="68"/>
  <c r="F20" i="68"/>
  <c r="D20" i="68"/>
  <c r="E20" i="68"/>
  <c r="F28" i="68"/>
  <c r="D28" i="68"/>
  <c r="E28" i="68"/>
  <c r="F32" i="68"/>
  <c r="D32" i="68"/>
  <c r="E32" i="68"/>
  <c r="F27" i="68"/>
  <c r="D27" i="68"/>
  <c r="F40" i="68"/>
  <c r="D40" i="68"/>
  <c r="E40" i="68"/>
  <c r="F13" i="68"/>
  <c r="D13" i="68"/>
  <c r="E13" i="68"/>
  <c r="F14" i="68"/>
  <c r="D14" i="68"/>
  <c r="F35" i="68"/>
  <c r="D35" i="68"/>
  <c r="F24" i="68"/>
  <c r="D24" i="68"/>
  <c r="E24" i="68"/>
  <c r="F42" i="68"/>
  <c r="D42" i="68"/>
  <c r="E42" i="68"/>
  <c r="F19" i="68"/>
  <c r="D19" i="68"/>
  <c r="F23" i="68"/>
  <c r="D23" i="68"/>
  <c r="F10" i="68"/>
  <c r="D10" i="68"/>
  <c r="E10" i="68"/>
  <c r="F12" i="68"/>
  <c r="D12" i="68"/>
  <c r="E12" i="68"/>
  <c r="F36" i="68"/>
  <c r="D36" i="68"/>
  <c r="E36" i="68"/>
  <c r="F9" i="68"/>
  <c r="D9" i="68"/>
  <c r="E9" i="68"/>
  <c r="F25" i="68"/>
  <c r="D25" i="68"/>
  <c r="E25" i="68"/>
  <c r="F47" i="68"/>
  <c r="D47" i="68"/>
  <c r="E47" i="68"/>
  <c r="F41" i="68"/>
  <c r="D41" i="68"/>
  <c r="F31" i="68"/>
  <c r="D31" i="68"/>
  <c r="F17" i="68"/>
  <c r="D17" i="68"/>
  <c r="E17" i="68"/>
  <c r="F37" i="68"/>
  <c r="D37" i="68"/>
  <c r="E37" i="68"/>
  <c r="F15" i="68"/>
  <c r="D15" i="68"/>
  <c r="F18" i="68"/>
  <c r="D18" i="68"/>
  <c r="F21" i="68"/>
  <c r="D21" i="68"/>
  <c r="E21" i="68"/>
  <c r="F45" i="68"/>
  <c r="D45" i="68"/>
  <c r="E45" i="68"/>
  <c r="F29" i="68"/>
  <c r="D29" i="68"/>
  <c r="E29" i="68"/>
  <c r="F39" i="68"/>
  <c r="D39" i="68"/>
  <c r="F48" i="68"/>
  <c r="D48" i="68"/>
  <c r="F22" i="68"/>
  <c r="D22" i="68"/>
  <c r="E22" i="68"/>
  <c r="F38" i="68"/>
  <c r="D38" i="68"/>
  <c r="F46" i="68"/>
  <c r="D46" i="68"/>
  <c r="E46" i="68"/>
  <c r="F49" i="68"/>
  <c r="D49" i="68"/>
  <c r="E49" i="68"/>
  <c r="F43" i="68"/>
  <c r="D43" i="68"/>
  <c r="E43" i="68"/>
  <c r="F33" i="68"/>
  <c r="D33" i="68"/>
  <c r="E33" i="68"/>
  <c r="F44" i="68"/>
  <c r="D44" i="68"/>
  <c r="E44" i="68"/>
  <c r="F30" i="68"/>
  <c r="D30" i="68"/>
  <c r="E30" i="68"/>
  <c r="F34" i="68"/>
  <c r="D34" i="68"/>
  <c r="E34" i="68"/>
  <c r="F11" i="68"/>
  <c r="D11" i="68"/>
  <c r="F50" i="68"/>
  <c r="D50" i="68"/>
  <c r="E50" i="68"/>
  <c r="F51" i="68"/>
  <c r="D51" i="68"/>
  <c r="E51" i="68"/>
  <c r="F16" i="68"/>
  <c r="D16" i="68"/>
  <c r="E16" i="68"/>
  <c r="F50" i="67"/>
  <c r="D50" i="67"/>
  <c r="E50" i="67"/>
  <c r="F51" i="67"/>
  <c r="D51" i="67"/>
  <c r="E51" i="67"/>
  <c r="F25" i="67"/>
  <c r="D25" i="67"/>
  <c r="E25" i="67"/>
  <c r="F8" i="67"/>
  <c r="D8" i="67"/>
  <c r="E8" i="67"/>
  <c r="F20" i="67"/>
  <c r="D20" i="67"/>
  <c r="E20" i="67"/>
  <c r="F27" i="67"/>
  <c r="D27" i="67"/>
  <c r="E27" i="67"/>
  <c r="F32" i="67"/>
  <c r="F30" i="67"/>
  <c r="D30" i="67"/>
  <c r="E30" i="67"/>
  <c r="F40" i="67"/>
  <c r="D40" i="67"/>
  <c r="E40" i="67"/>
  <c r="F13" i="67"/>
  <c r="D13" i="67"/>
  <c r="E13" i="67"/>
  <c r="F14" i="67"/>
  <c r="D14" i="67"/>
  <c r="E14" i="67"/>
  <c r="F33" i="67"/>
  <c r="D33" i="67"/>
  <c r="E33" i="67"/>
  <c r="F24" i="67"/>
  <c r="D24" i="67"/>
  <c r="E24" i="67"/>
  <c r="F41" i="67"/>
  <c r="D41" i="67"/>
  <c r="E41" i="67"/>
  <c r="F19" i="67"/>
  <c r="D19" i="67"/>
  <c r="E19" i="67"/>
  <c r="F23" i="67"/>
  <c r="D23" i="67"/>
  <c r="E23" i="67"/>
  <c r="F10" i="67"/>
  <c r="D10" i="67"/>
  <c r="E10" i="67"/>
  <c r="F12" i="67"/>
  <c r="D12" i="67"/>
  <c r="E12" i="67"/>
  <c r="F35" i="67"/>
  <c r="D35" i="67"/>
  <c r="E35" i="67"/>
  <c r="F9" i="67"/>
  <c r="D9" i="67"/>
  <c r="E9" i="67"/>
  <c r="F26" i="67"/>
  <c r="D26" i="67"/>
  <c r="E26" i="67"/>
  <c r="F47" i="67"/>
  <c r="D47" i="67"/>
  <c r="E47" i="67"/>
  <c r="F43" i="67"/>
  <c r="F31" i="67"/>
  <c r="D31" i="67"/>
  <c r="E31" i="67"/>
  <c r="F16" i="67"/>
  <c r="D16" i="67"/>
  <c r="E16" i="67"/>
  <c r="F39" i="67"/>
  <c r="D39" i="67"/>
  <c r="E39" i="67"/>
  <c r="F15" i="67"/>
  <c r="D15" i="67"/>
  <c r="E15" i="67"/>
  <c r="F18" i="67"/>
  <c r="D18" i="67"/>
  <c r="E18" i="67"/>
  <c r="F21" i="67"/>
  <c r="D21" i="67"/>
  <c r="E21" i="67"/>
  <c r="F45" i="67"/>
  <c r="D45" i="67"/>
  <c r="E45" i="67"/>
  <c r="F28" i="67"/>
  <c r="D28" i="67"/>
  <c r="E28" i="67"/>
  <c r="F38" i="67"/>
  <c r="D38" i="67"/>
  <c r="E38" i="67"/>
  <c r="F48" i="67"/>
  <c r="D48" i="67"/>
  <c r="E48" i="67"/>
  <c r="F22" i="67"/>
  <c r="D22" i="67"/>
  <c r="E22" i="67"/>
  <c r="F37" i="67"/>
  <c r="D37" i="67"/>
  <c r="E37" i="67"/>
  <c r="F46" i="67"/>
  <c r="D46" i="67"/>
  <c r="E46" i="67"/>
  <c r="F49" i="67"/>
  <c r="D49" i="67"/>
  <c r="E49" i="67"/>
  <c r="F42" i="67"/>
  <c r="D42" i="67"/>
  <c r="E42" i="67"/>
  <c r="F34" i="67"/>
  <c r="F44" i="67"/>
  <c r="D44" i="67"/>
  <c r="E44" i="67"/>
  <c r="F29" i="67"/>
  <c r="D29" i="67"/>
  <c r="E29" i="67"/>
  <c r="F36" i="67"/>
  <c r="D36" i="67"/>
  <c r="E36" i="67"/>
  <c r="F11" i="67"/>
  <c r="D11" i="67"/>
  <c r="E11" i="67"/>
  <c r="D32" i="67"/>
  <c r="E32" i="67"/>
  <c r="D43" i="67"/>
  <c r="E43" i="67"/>
  <c r="D34" i="67"/>
  <c r="E34" i="67"/>
  <c r="F9" i="66"/>
  <c r="F26" i="66"/>
  <c r="F47" i="66"/>
  <c r="D47" i="66"/>
  <c r="E47" i="66"/>
  <c r="F43" i="66"/>
  <c r="D43" i="66"/>
  <c r="E43" i="66"/>
  <c r="F31" i="66"/>
  <c r="D31" i="66"/>
  <c r="E31" i="66"/>
  <c r="F16" i="66"/>
  <c r="D16" i="66"/>
  <c r="E16" i="66"/>
  <c r="F38" i="66"/>
  <c r="D38" i="66"/>
  <c r="E38" i="66"/>
  <c r="F15" i="66"/>
  <c r="D15" i="66"/>
  <c r="E15" i="66"/>
  <c r="F18" i="66"/>
  <c r="D18" i="66"/>
  <c r="E18" i="66"/>
  <c r="F21" i="66"/>
  <c r="D21" i="66"/>
  <c r="E21" i="66"/>
  <c r="F45" i="66"/>
  <c r="D45" i="66"/>
  <c r="E45" i="66"/>
  <c r="F28" i="66"/>
  <c r="D28" i="66"/>
  <c r="E28" i="66"/>
  <c r="F40" i="66"/>
  <c r="D40" i="66"/>
  <c r="E40" i="66"/>
  <c r="F48" i="66"/>
  <c r="D48" i="66"/>
  <c r="E48" i="66"/>
  <c r="F22" i="66"/>
  <c r="D22" i="66"/>
  <c r="E22" i="66"/>
  <c r="F37" i="66"/>
  <c r="D37" i="66"/>
  <c r="E37" i="66"/>
  <c r="F46" i="66"/>
  <c r="D46" i="66"/>
  <c r="E46" i="66"/>
  <c r="F49" i="66"/>
  <c r="D49" i="66"/>
  <c r="E49" i="66"/>
  <c r="F42" i="66"/>
  <c r="D42" i="66"/>
  <c r="E42" i="66"/>
  <c r="F34" i="66"/>
  <c r="D34" i="66"/>
  <c r="E34" i="66"/>
  <c r="F44" i="66"/>
  <c r="D44" i="66"/>
  <c r="E44" i="66"/>
  <c r="F30" i="66"/>
  <c r="D30" i="66"/>
  <c r="E30" i="66"/>
  <c r="F36" i="66"/>
  <c r="D36" i="66"/>
  <c r="E36" i="66"/>
  <c r="F11" i="66"/>
  <c r="D11" i="66"/>
  <c r="E11" i="66"/>
  <c r="F50" i="66"/>
  <c r="D50" i="66"/>
  <c r="E50" i="66"/>
  <c r="F51" i="66"/>
  <c r="D51" i="66"/>
  <c r="E51" i="66"/>
  <c r="D9" i="66"/>
  <c r="E9" i="66"/>
  <c r="D26" i="66"/>
  <c r="E26" i="66"/>
  <c r="F24" i="66"/>
  <c r="D24" i="66"/>
  <c r="E24" i="66"/>
  <c r="F8" i="66"/>
  <c r="D8" i="66"/>
  <c r="E8" i="66"/>
  <c r="F20" i="66"/>
  <c r="F27" i="66"/>
  <c r="D27" i="66"/>
  <c r="E27" i="66"/>
  <c r="F32" i="66"/>
  <c r="F29" i="66"/>
  <c r="F39" i="66"/>
  <c r="D39" i="66"/>
  <c r="E39" i="66"/>
  <c r="F13" i="66"/>
  <c r="D13" i="66"/>
  <c r="E13" i="66"/>
  <c r="F14" i="66"/>
  <c r="D14" i="66"/>
  <c r="E14" i="66"/>
  <c r="F33" i="66"/>
  <c r="D33" i="66"/>
  <c r="E33" i="66"/>
  <c r="F25" i="66"/>
  <c r="D25" i="66"/>
  <c r="E25" i="66"/>
  <c r="F41" i="66"/>
  <c r="D41" i="66"/>
  <c r="E41" i="66"/>
  <c r="F19" i="66"/>
  <c r="F23" i="66"/>
  <c r="F10" i="66"/>
  <c r="D10" i="66"/>
  <c r="E10" i="66"/>
  <c r="F12" i="66"/>
  <c r="D12" i="66"/>
  <c r="E12" i="66"/>
  <c r="F35" i="66"/>
  <c r="D35" i="66"/>
  <c r="E35" i="66"/>
  <c r="D20" i="66"/>
  <c r="E20" i="66"/>
  <c r="D32" i="66"/>
  <c r="E32" i="66"/>
  <c r="D29" i="66"/>
  <c r="E29" i="66"/>
  <c r="D19" i="66"/>
  <c r="E19" i="66"/>
  <c r="D23" i="66"/>
  <c r="E23" i="66"/>
  <c r="F17" i="67"/>
  <c r="D17" i="67"/>
  <c r="E17" i="67"/>
  <c r="F17" i="66"/>
  <c r="D17" i="66"/>
  <c r="E17" i="66"/>
  <c r="E51" i="65"/>
  <c r="F24" i="65"/>
  <c r="D24" i="65"/>
  <c r="E24" i="65"/>
  <c r="F8" i="65"/>
  <c r="D8" i="65"/>
  <c r="E8" i="65"/>
  <c r="F20" i="65"/>
  <c r="D20" i="65"/>
  <c r="E20" i="65"/>
  <c r="F27" i="65"/>
  <c r="D27" i="65"/>
  <c r="E27" i="65"/>
  <c r="F32" i="65"/>
  <c r="D32" i="65"/>
  <c r="E32" i="65"/>
  <c r="F30" i="65"/>
  <c r="D30" i="65"/>
  <c r="E30" i="65"/>
  <c r="F39" i="65"/>
  <c r="D39" i="65"/>
  <c r="E39" i="65"/>
  <c r="F12" i="65"/>
  <c r="D12" i="65"/>
  <c r="E12" i="65"/>
  <c r="F14" i="65"/>
  <c r="D14" i="65"/>
  <c r="E14" i="65"/>
  <c r="F33" i="65"/>
  <c r="D33" i="65"/>
  <c r="E33" i="65"/>
  <c r="F25" i="65"/>
  <c r="D25" i="65"/>
  <c r="E25" i="65"/>
  <c r="F41" i="65"/>
  <c r="D41" i="65"/>
  <c r="E41" i="65"/>
  <c r="F19" i="65"/>
  <c r="D19" i="65"/>
  <c r="E19" i="65"/>
  <c r="F23" i="65"/>
  <c r="D23" i="65"/>
  <c r="E23" i="65"/>
  <c r="F10" i="65"/>
  <c r="D10" i="65"/>
  <c r="E10" i="65"/>
  <c r="F13" i="65"/>
  <c r="D13" i="65"/>
  <c r="E13" i="65"/>
  <c r="F35" i="65"/>
  <c r="D35" i="65"/>
  <c r="E35" i="65"/>
  <c r="F9" i="65"/>
  <c r="D9" i="65"/>
  <c r="E9" i="65"/>
  <c r="F26" i="65"/>
  <c r="D26" i="65"/>
  <c r="E26" i="65"/>
  <c r="F47" i="65"/>
  <c r="D47" i="65"/>
  <c r="E47" i="65"/>
  <c r="F43" i="65"/>
  <c r="D43" i="65"/>
  <c r="E43" i="65"/>
  <c r="F31" i="65"/>
  <c r="D31" i="65"/>
  <c r="E31" i="65"/>
  <c r="F16" i="65"/>
  <c r="D16" i="65"/>
  <c r="E16" i="65"/>
  <c r="F38" i="65"/>
  <c r="D38" i="65"/>
  <c r="E38" i="65"/>
  <c r="F15" i="65"/>
  <c r="D15" i="65"/>
  <c r="E15" i="65"/>
  <c r="F18" i="65"/>
  <c r="D18" i="65"/>
  <c r="E18" i="65"/>
  <c r="F21" i="65"/>
  <c r="D21" i="65"/>
  <c r="E21" i="65"/>
  <c r="F45" i="65"/>
  <c r="D45" i="65"/>
  <c r="E45" i="65"/>
  <c r="F28" i="65"/>
  <c r="D28" i="65"/>
  <c r="E28" i="65"/>
  <c r="F40" i="65"/>
  <c r="D40" i="65"/>
  <c r="E40" i="65"/>
  <c r="F48" i="65"/>
  <c r="D48" i="65"/>
  <c r="E48" i="65"/>
  <c r="F22" i="65"/>
  <c r="D22" i="65"/>
  <c r="E22" i="65"/>
  <c r="F37" i="65"/>
  <c r="D37" i="65"/>
  <c r="E37" i="65"/>
  <c r="F46" i="65"/>
  <c r="D46" i="65"/>
  <c r="E46" i="65"/>
  <c r="F49" i="65"/>
  <c r="D49" i="65"/>
  <c r="E49" i="65"/>
  <c r="F42" i="65"/>
  <c r="D42" i="65"/>
  <c r="E42" i="65"/>
  <c r="F34" i="65"/>
  <c r="D34" i="65"/>
  <c r="E34" i="65"/>
  <c r="F44" i="65"/>
  <c r="D44" i="65"/>
  <c r="E44" i="65"/>
  <c r="F29" i="65"/>
  <c r="D29" i="65"/>
  <c r="E29" i="65"/>
  <c r="F36" i="65"/>
  <c r="D36" i="65"/>
  <c r="E36" i="65"/>
  <c r="F11" i="65"/>
  <c r="D11" i="65"/>
  <c r="E11" i="65"/>
  <c r="F50" i="65"/>
  <c r="D50" i="65"/>
  <c r="E50" i="65"/>
  <c r="F51" i="65"/>
  <c r="D51" i="65"/>
  <c r="F17" i="65"/>
  <c r="D17" i="65"/>
  <c r="E17" i="65"/>
  <c r="E28" i="64"/>
  <c r="E32" i="64"/>
  <c r="F26" i="64"/>
  <c r="D26" i="64"/>
  <c r="E26" i="64"/>
  <c r="F8" i="64"/>
  <c r="D8" i="64"/>
  <c r="E8" i="64"/>
  <c r="F20" i="64"/>
  <c r="D20" i="64"/>
  <c r="E20" i="64"/>
  <c r="F27" i="64"/>
  <c r="D27" i="64"/>
  <c r="E27" i="64"/>
  <c r="F31" i="64"/>
  <c r="D31" i="64"/>
  <c r="E31" i="64"/>
  <c r="F32" i="64"/>
  <c r="D32" i="64"/>
  <c r="F40" i="64"/>
  <c r="D40" i="64"/>
  <c r="E40" i="64"/>
  <c r="F12" i="64"/>
  <c r="D12" i="64"/>
  <c r="E12" i="64"/>
  <c r="F14" i="64"/>
  <c r="D14" i="64"/>
  <c r="E14" i="64"/>
  <c r="F34" i="64"/>
  <c r="D34" i="64"/>
  <c r="E34" i="64"/>
  <c r="F24" i="64"/>
  <c r="D24" i="64"/>
  <c r="E24" i="64"/>
  <c r="F41" i="64"/>
  <c r="D41" i="64"/>
  <c r="E41" i="64"/>
  <c r="F18" i="64"/>
  <c r="D18" i="64"/>
  <c r="E18" i="64"/>
  <c r="F23" i="64"/>
  <c r="D23" i="64"/>
  <c r="E23" i="64"/>
  <c r="F10" i="64"/>
  <c r="D10" i="64"/>
  <c r="E10" i="64"/>
  <c r="F13" i="64"/>
  <c r="D13" i="64"/>
  <c r="E13" i="64"/>
  <c r="F35" i="64"/>
  <c r="D35" i="64"/>
  <c r="E35" i="64"/>
  <c r="F9" i="64"/>
  <c r="D9" i="64"/>
  <c r="E9" i="64"/>
  <c r="F25" i="64"/>
  <c r="D25" i="64"/>
  <c r="E25" i="64"/>
  <c r="F47" i="64"/>
  <c r="D47" i="64"/>
  <c r="E47" i="64"/>
  <c r="F43" i="64"/>
  <c r="D43" i="64"/>
  <c r="E43" i="64"/>
  <c r="F30" i="64"/>
  <c r="D30" i="64"/>
  <c r="E30" i="64"/>
  <c r="F16" i="64"/>
  <c r="D16" i="64"/>
  <c r="E16" i="64"/>
  <c r="F38" i="64"/>
  <c r="D38" i="64"/>
  <c r="E38" i="64"/>
  <c r="F15" i="64"/>
  <c r="D15" i="64"/>
  <c r="E15" i="64"/>
  <c r="F19" i="64"/>
  <c r="D19" i="64"/>
  <c r="E19" i="64"/>
  <c r="F21" i="64"/>
  <c r="D21" i="64"/>
  <c r="E21" i="64"/>
  <c r="F45" i="64"/>
  <c r="D45" i="64"/>
  <c r="E45" i="64"/>
  <c r="F28" i="64"/>
  <c r="D28" i="64"/>
  <c r="F39" i="64"/>
  <c r="D39" i="64"/>
  <c r="E39" i="64"/>
  <c r="F48" i="64"/>
  <c r="D48" i="64"/>
  <c r="E48" i="64"/>
  <c r="F22" i="64"/>
  <c r="D22" i="64"/>
  <c r="E22" i="64"/>
  <c r="F36" i="64"/>
  <c r="D36" i="64"/>
  <c r="E36" i="64"/>
  <c r="F46" i="64"/>
  <c r="D46" i="64"/>
  <c r="E46" i="64"/>
  <c r="F49" i="64"/>
  <c r="D49" i="64"/>
  <c r="E49" i="64"/>
  <c r="F42" i="64"/>
  <c r="D42" i="64"/>
  <c r="E42" i="64"/>
  <c r="F33" i="64"/>
  <c r="D33" i="64"/>
  <c r="E33" i="64"/>
  <c r="F44" i="64"/>
  <c r="D44" i="64"/>
  <c r="E44" i="64"/>
  <c r="F29" i="64"/>
  <c r="D29" i="64"/>
  <c r="E29" i="64"/>
  <c r="F37" i="64"/>
  <c r="D37" i="64"/>
  <c r="E37" i="64"/>
  <c r="F11" i="64"/>
  <c r="D11" i="64"/>
  <c r="E11" i="64"/>
  <c r="F50" i="64"/>
  <c r="D50" i="64"/>
  <c r="E50" i="64"/>
  <c r="F51" i="64"/>
  <c r="D51" i="64"/>
  <c r="E51" i="64"/>
  <c r="F17" i="64"/>
  <c r="D17" i="64"/>
  <c r="E17" i="64"/>
  <c r="J46" i="63"/>
  <c r="F27" i="63"/>
  <c r="F8" i="63"/>
  <c r="F20" i="63"/>
  <c r="D20" i="63"/>
  <c r="E20" i="63"/>
  <c r="F26" i="63"/>
  <c r="D26" i="63"/>
  <c r="E26" i="63"/>
  <c r="F32" i="63"/>
  <c r="D32" i="63"/>
  <c r="E32" i="63"/>
  <c r="F30" i="63"/>
  <c r="F40" i="63"/>
  <c r="D40" i="63"/>
  <c r="E40" i="63"/>
  <c r="F12" i="63"/>
  <c r="D12" i="63"/>
  <c r="E12" i="63"/>
  <c r="F14" i="63"/>
  <c r="D14" i="63"/>
  <c r="E14" i="63"/>
  <c r="F34" i="63"/>
  <c r="D34" i="63"/>
  <c r="E34" i="63"/>
  <c r="F24" i="63"/>
  <c r="D24" i="63"/>
  <c r="E24" i="63"/>
  <c r="F41" i="63"/>
  <c r="D41" i="63"/>
  <c r="E41" i="63"/>
  <c r="F18" i="63"/>
  <c r="D18" i="63"/>
  <c r="E18" i="63"/>
  <c r="F23" i="63"/>
  <c r="F10" i="63"/>
  <c r="F13" i="63"/>
  <c r="D13" i="63"/>
  <c r="E13" i="63"/>
  <c r="F35" i="63"/>
  <c r="D35" i="63"/>
  <c r="E35" i="63"/>
  <c r="F9" i="63"/>
  <c r="F25" i="63"/>
  <c r="F47" i="63"/>
  <c r="D47" i="63"/>
  <c r="E47" i="63"/>
  <c r="F43" i="63"/>
  <c r="D43" i="63"/>
  <c r="E43" i="63"/>
  <c r="F31" i="63"/>
  <c r="F16" i="63"/>
  <c r="D16" i="63"/>
  <c r="E16" i="63"/>
  <c r="F39" i="63"/>
  <c r="D39" i="63"/>
  <c r="E39" i="63"/>
  <c r="F15" i="63"/>
  <c r="D15" i="63"/>
  <c r="E15" i="63"/>
  <c r="F19" i="63"/>
  <c r="F21" i="63"/>
  <c r="D21" i="63"/>
  <c r="E21" i="63"/>
  <c r="F45" i="63"/>
  <c r="D45" i="63"/>
  <c r="E45" i="63"/>
  <c r="F28" i="63"/>
  <c r="D28" i="63"/>
  <c r="E28" i="63"/>
  <c r="F37" i="63"/>
  <c r="F48" i="63"/>
  <c r="D48" i="63"/>
  <c r="E48" i="63"/>
  <c r="F22" i="63"/>
  <c r="D22" i="63"/>
  <c r="E22" i="63"/>
  <c r="F38" i="63"/>
  <c r="D38" i="63"/>
  <c r="E38" i="63"/>
  <c r="F46" i="63"/>
  <c r="F49" i="63"/>
  <c r="F42" i="63"/>
  <c r="D42" i="63"/>
  <c r="E42" i="63"/>
  <c r="F33" i="63"/>
  <c r="D33" i="63"/>
  <c r="E33" i="63"/>
  <c r="F44" i="63"/>
  <c r="F29" i="63"/>
  <c r="F36" i="63"/>
  <c r="D36" i="63"/>
  <c r="E36" i="63"/>
  <c r="F11" i="63"/>
  <c r="D11" i="63"/>
  <c r="E11" i="63"/>
  <c r="F50" i="63"/>
  <c r="F51" i="63"/>
  <c r="D51" i="63"/>
  <c r="E51" i="63"/>
  <c r="F17" i="63"/>
  <c r="D17" i="63"/>
  <c r="E17" i="63"/>
  <c r="D27" i="63"/>
  <c r="E27" i="63"/>
  <c r="D8" i="63"/>
  <c r="E8" i="63"/>
  <c r="D30" i="63"/>
  <c r="E30" i="63"/>
  <c r="D23" i="63"/>
  <c r="E23" i="63"/>
  <c r="D10" i="63"/>
  <c r="E10" i="63"/>
  <c r="D9" i="63"/>
  <c r="E9" i="63"/>
  <c r="D25" i="63"/>
  <c r="E25" i="63"/>
  <c r="D31" i="63"/>
  <c r="E31" i="63"/>
  <c r="D19" i="63"/>
  <c r="E19" i="63"/>
  <c r="D37" i="63"/>
  <c r="E37" i="63"/>
  <c r="D46" i="63"/>
  <c r="E46" i="63"/>
  <c r="D49" i="63"/>
  <c r="E49" i="63"/>
  <c r="D44" i="63"/>
  <c r="E44" i="63"/>
  <c r="D29" i="63"/>
  <c r="E29" i="63"/>
  <c r="D50" i="63"/>
  <c r="E50" i="63"/>
  <c r="E51" i="62"/>
  <c r="E8" i="60"/>
  <c r="E50" i="61"/>
  <c r="E9" i="61"/>
  <c r="E10" i="61"/>
  <c r="E11" i="61"/>
  <c r="E12" i="61"/>
  <c r="E13" i="61"/>
  <c r="E14" i="61"/>
  <c r="E15" i="61"/>
  <c r="E16" i="61"/>
  <c r="E17" i="61"/>
  <c r="E18" i="61"/>
  <c r="E19" i="61"/>
  <c r="E20" i="61"/>
  <c r="E21" i="61"/>
  <c r="E22" i="61"/>
  <c r="E23" i="61"/>
  <c r="E24" i="61"/>
  <c r="E25" i="61"/>
  <c r="E26" i="61"/>
  <c r="E27" i="61"/>
  <c r="E28" i="61"/>
  <c r="E29" i="61"/>
  <c r="E30" i="61"/>
  <c r="E31" i="61"/>
  <c r="E32" i="61"/>
  <c r="E33" i="61"/>
  <c r="E34" i="61"/>
  <c r="E35" i="61"/>
  <c r="E36" i="61"/>
  <c r="E37" i="61"/>
  <c r="E38" i="61"/>
  <c r="E39" i="61"/>
  <c r="E40" i="61"/>
  <c r="E41" i="61"/>
  <c r="E42" i="61"/>
  <c r="E43" i="61"/>
  <c r="E44" i="61"/>
  <c r="E45" i="61"/>
  <c r="E46" i="61"/>
  <c r="E47" i="61"/>
  <c r="E48" i="61"/>
  <c r="E49" i="61"/>
  <c r="E8" i="61"/>
  <c r="E50" i="60"/>
  <c r="E9" i="60"/>
  <c r="E10" i="60"/>
  <c r="E11" i="60"/>
  <c r="E12" i="60"/>
  <c r="E13" i="60"/>
  <c r="E14" i="60"/>
  <c r="E15" i="60"/>
  <c r="E16" i="60"/>
  <c r="E17" i="60"/>
  <c r="E18" i="60"/>
  <c r="E19" i="60"/>
  <c r="E20" i="60"/>
  <c r="E21" i="60"/>
  <c r="E22" i="60"/>
  <c r="E23" i="60"/>
  <c r="E24" i="60"/>
  <c r="E25" i="60"/>
  <c r="E26" i="60"/>
  <c r="E27" i="60"/>
  <c r="E28" i="60"/>
  <c r="E29" i="60"/>
  <c r="E30" i="60"/>
  <c r="E31" i="60"/>
  <c r="E32" i="60"/>
  <c r="E33" i="60"/>
  <c r="E34" i="60"/>
  <c r="E35" i="60"/>
  <c r="E36" i="60"/>
  <c r="E37" i="60"/>
  <c r="E38" i="60"/>
  <c r="E39" i="60"/>
  <c r="E40" i="60"/>
  <c r="E41" i="60"/>
  <c r="E42" i="60"/>
  <c r="E43" i="60"/>
  <c r="E44" i="60"/>
  <c r="E45" i="60"/>
  <c r="E46" i="60"/>
  <c r="E47" i="60"/>
  <c r="E48" i="60"/>
  <c r="E49" i="60"/>
  <c r="E9" i="59"/>
  <c r="E10" i="59"/>
  <c r="E11" i="59"/>
  <c r="E12" i="59"/>
  <c r="E13" i="59"/>
  <c r="E14" i="59"/>
  <c r="E15" i="59"/>
  <c r="E16" i="59"/>
  <c r="E17" i="59"/>
  <c r="E18" i="59"/>
  <c r="E19" i="59"/>
  <c r="E20" i="59"/>
  <c r="E21" i="59"/>
  <c r="E22" i="59"/>
  <c r="E23" i="59"/>
  <c r="E24" i="59"/>
  <c r="E25" i="59"/>
  <c r="E26" i="59"/>
  <c r="E27" i="59"/>
  <c r="E28" i="59"/>
  <c r="E29" i="59"/>
  <c r="E30" i="59"/>
  <c r="E31" i="59"/>
  <c r="E32" i="59"/>
  <c r="E33" i="59"/>
  <c r="E34" i="59"/>
  <c r="E35" i="59"/>
  <c r="E36" i="59"/>
  <c r="E37" i="59"/>
  <c r="E38" i="59"/>
  <c r="E39" i="59"/>
  <c r="E40" i="59"/>
  <c r="E41" i="59"/>
  <c r="E42" i="59"/>
  <c r="E43" i="59"/>
  <c r="E44" i="59"/>
  <c r="E45" i="59"/>
  <c r="E46" i="59"/>
  <c r="E47" i="59"/>
  <c r="E48" i="59"/>
  <c r="E49" i="59"/>
  <c r="E50" i="59"/>
  <c r="E8" i="59"/>
  <c r="J49" i="40"/>
  <c r="I49" i="40"/>
  <c r="H49" i="40"/>
  <c r="G49" i="40"/>
  <c r="F49" i="40"/>
  <c r="D49" i="40"/>
  <c r="C49" i="40"/>
</calcChain>
</file>

<file path=xl/sharedStrings.xml><?xml version="1.0" encoding="utf-8"?>
<sst xmlns="http://schemas.openxmlformats.org/spreadsheetml/2006/main" count="6684" uniqueCount="330">
  <si>
    <t xml:space="preserve"> </t>
  </si>
  <si>
    <t/>
  </si>
  <si>
    <t>PRESTAMO LOCAL</t>
  </si>
  <si>
    <t>SALDO TOTAL DE COMERCIO</t>
  </si>
  <si>
    <t>PONDERACION (%)</t>
  </si>
  <si>
    <t>TOTAL AL POR MAYOR</t>
  </si>
  <si>
    <t>ZLC</t>
  </si>
  <si>
    <t>RESTO DEL PAIS</t>
  </si>
  <si>
    <t>AL POR MENOR</t>
  </si>
  <si>
    <t>SERVICIOS</t>
  </si>
  <si>
    <t>1</t>
  </si>
  <si>
    <t>Banco General, S.A.</t>
  </si>
  <si>
    <t>2</t>
  </si>
  <si>
    <t>Banistmo, S.A.</t>
  </si>
  <si>
    <t>3</t>
  </si>
  <si>
    <t>Global Bank Corporation</t>
  </si>
  <si>
    <t>4</t>
  </si>
  <si>
    <t>BAC International Bank Inc.</t>
  </si>
  <si>
    <t>5</t>
  </si>
  <si>
    <t>The Bank Of Nova Scotia</t>
  </si>
  <si>
    <t>6</t>
  </si>
  <si>
    <t>Multibank, Inc.</t>
  </si>
  <si>
    <t>7</t>
  </si>
  <si>
    <t>Banesco, S.A.</t>
  </si>
  <si>
    <t>8</t>
  </si>
  <si>
    <t>Capital Bank, Inc.</t>
  </si>
  <si>
    <t>9</t>
  </si>
  <si>
    <t>Banco Aliado, S.A.</t>
  </si>
  <si>
    <t>10</t>
  </si>
  <si>
    <t>Banco Nacional de Panamá</t>
  </si>
  <si>
    <t>11</t>
  </si>
  <si>
    <t>Metrobank, S.A.</t>
  </si>
  <si>
    <t>12</t>
  </si>
  <si>
    <t>Towerbank International, Inc.</t>
  </si>
  <si>
    <t>13</t>
  </si>
  <si>
    <t>Credicorp Bank, S.A.</t>
  </si>
  <si>
    <t>14</t>
  </si>
  <si>
    <t>Balboa Bank &amp; Trust, Corp.</t>
  </si>
  <si>
    <t>15</t>
  </si>
  <si>
    <t>Banco Davivienda (Panamá), S.A.</t>
  </si>
  <si>
    <t>16</t>
  </si>
  <si>
    <t>BCT Bank International, S.A.</t>
  </si>
  <si>
    <t>17</t>
  </si>
  <si>
    <t>Citibank, N.A. Sucursal Panamá</t>
  </si>
  <si>
    <t>18</t>
  </si>
  <si>
    <t>Banco Panamá, S.A.</t>
  </si>
  <si>
    <t>19</t>
  </si>
  <si>
    <t>Mega International Commercial Bank Co. Ltd.</t>
  </si>
  <si>
    <t>20</t>
  </si>
  <si>
    <t>21</t>
  </si>
  <si>
    <t>Banco Panameño de la Vivienda, S.A.</t>
  </si>
  <si>
    <t>22</t>
  </si>
  <si>
    <t>Banco Latinoamericano de Comercio Exterior, S.A. (BLADEX)</t>
  </si>
  <si>
    <t>23</t>
  </si>
  <si>
    <t>Caja de Ahorros</t>
  </si>
  <si>
    <t>24</t>
  </si>
  <si>
    <t>Banco Internacional de Costa Rica, S.A.</t>
  </si>
  <si>
    <t>25</t>
  </si>
  <si>
    <t>Unibank, S.A.</t>
  </si>
  <si>
    <t>26</t>
  </si>
  <si>
    <t>St. Georges Bank &amp; Company, Inc.</t>
  </si>
  <si>
    <t>27</t>
  </si>
  <si>
    <t>Banco Prival, S.A.</t>
  </si>
  <si>
    <t>28</t>
  </si>
  <si>
    <t>Banco Delta, S.A.</t>
  </si>
  <si>
    <t>29</t>
  </si>
  <si>
    <t>Mercantil Bank (Panamá), S.A.</t>
  </si>
  <si>
    <t>30</t>
  </si>
  <si>
    <t>31</t>
  </si>
  <si>
    <t>Bank of China Limited</t>
  </si>
  <si>
    <t>32</t>
  </si>
  <si>
    <t>Banco Ficohsa (Panamá), S. A.</t>
  </si>
  <si>
    <t>33</t>
  </si>
  <si>
    <t>Korea Exchange Bank, Ltd.</t>
  </si>
  <si>
    <t>34</t>
  </si>
  <si>
    <t>Banisi, S.A.</t>
  </si>
  <si>
    <t>35</t>
  </si>
  <si>
    <t>Bancolombia, S.A.</t>
  </si>
  <si>
    <t>36</t>
  </si>
  <si>
    <t>Banco Lafise Panamá, S.A.</t>
  </si>
  <si>
    <t>37</t>
  </si>
  <si>
    <t>Allbank Corp.</t>
  </si>
  <si>
    <t>38</t>
  </si>
  <si>
    <t>Banco  Pichincha  Panamá, S. A.</t>
  </si>
  <si>
    <t>39</t>
  </si>
  <si>
    <t>FPB Bank, Inc.</t>
  </si>
  <si>
    <t>40</t>
  </si>
  <si>
    <t>MMG Bank Corporation</t>
  </si>
  <si>
    <t>41</t>
  </si>
  <si>
    <t>Banco G &amp; T Continental (Panamá), S. A. (BMF)</t>
  </si>
  <si>
    <t>42</t>
  </si>
  <si>
    <t>Banco del Pacífico (Panamá), S.A.</t>
  </si>
  <si>
    <t>43</t>
  </si>
  <si>
    <t>Banco de Bogotá, S.A.</t>
  </si>
  <si>
    <t>44</t>
  </si>
  <si>
    <t>BBP BANK, S.A.</t>
  </si>
  <si>
    <t>45</t>
  </si>
  <si>
    <t>46</t>
  </si>
  <si>
    <t>Banco Azteca (Panamá) S.A.</t>
  </si>
  <si>
    <t>47</t>
  </si>
  <si>
    <t>Banco La Hipotecaria, S. A.</t>
  </si>
  <si>
    <t>(*)  TOTAL</t>
  </si>
  <si>
    <t>(*)   El total para la columna de Ponderación es el promedio de todos los datos de dicha columna.</t>
  </si>
  <si>
    <t>SISTEMA BANCARIO NACIONAL
SALDO DE CREDITOS AL COMERCIO LOCAL
ENERO 2017
(En Miles de Balboas)</t>
  </si>
  <si>
    <t>Scotiabank (Panamá), S.A.</t>
  </si>
  <si>
    <t>Canal Bank S.A.</t>
  </si>
  <si>
    <t>Bi-Bank, S.A.</t>
  </si>
  <si>
    <t>SISTEMA BANCARIO NACIONAL
SALDO DE CREDITOS AL COMERCIO LOCAL
FEBRERO  2017
(En Miles de Balboas)</t>
  </si>
  <si>
    <t>SISTEMA BANCARIO NACIONAL
SALDO DE CREDITOS AL COMERCIO LOCAL
ABRIL  2017
(En Miles de Balboas)</t>
  </si>
  <si>
    <t>SISTEMA BANCARIO NACIONAL
SALDO DE CREDITOS AL COMERCIO LOCAL
MARZO  2017
(En Miles de Balboas)</t>
  </si>
  <si>
    <t>KEB Hana Bank</t>
  </si>
  <si>
    <t>SISTEMA BANCARIO NACIONAL
SALDO DE CREDITOS AL COMERCIO LOCAL
MAYO  2017
(En Miles de Balboas)</t>
  </si>
  <si>
    <t>SISTEMA BANCARIO NACIONAL
SALDO DE CREDITOS AL COMERCIO LOCAL
JUNIO  2017
(En Miles de Balboas)</t>
  </si>
  <si>
    <t>SISTEMA BANCARIO NACIONAL
SALDO DE CREDITOS AL COMERCIO LOCAL
JULIO  2017
(En Miles de Balboas)</t>
  </si>
  <si>
    <t>anco de Bogotá, S.A.</t>
  </si>
  <si>
    <t>SISTEMA BANCARIO NACIONAL
SALDO DE CREDITOS AL COMERCIO LOCAL
AGOSTO 2017
(En Miles de Balboas)</t>
  </si>
  <si>
    <t>SISTEMA BANCARIO NACIONAL
SALDO DE CREDITOS AL COMERCIO LOCAL
SEPTIEMBRE  2017
(En Miles de Balboas)</t>
  </si>
  <si>
    <t>SISTEMA BANCARIO NACIONAL
SALDO DE CREDITOS AL COMERCIO LOCAL
OCTUBRE   2017
(En Miles de Balboas)</t>
  </si>
  <si>
    <t>SISTEMA BANCARIO NACIONAL
SALDO DE CREDITOS AL COMERCIO LOCAL
NOVIEMBRE  2017
(En Miles de Balboas)</t>
  </si>
  <si>
    <t>SISTEMA BANCARIO NACIONAL
SALDO DE CREDITOS AL COMERCIO LOCAL
DICIEMBRE  2017
(En Miles de Balboas)</t>
  </si>
  <si>
    <t>SISTEMA BANCARIO NACIONAL
SALDO DE CREDITOS AL COMERCIO LOCAL
ENERO  2018
(En Miles de Balboas)</t>
  </si>
  <si>
    <t>SISTEMA BANCARIO NACIONAL
SALDO DE CREDITOS AL COMERCIO LOCAL
FEBRERO  2018
(En Miles de Balboas)</t>
  </si>
  <si>
    <t xml:space="preserve">Total </t>
  </si>
  <si>
    <t>SISTEMA BANCARIO NACIONAL
SALDO DE CREDITOS AL COMERCIO LOCAL
MARZO  2018
(En Miles de Balboas)</t>
  </si>
  <si>
    <t>Mercantil Banco, S. A.</t>
  </si>
  <si>
    <t xml:space="preserve">Bancos </t>
  </si>
  <si>
    <t>SISTEMA BANCARIO NACIONAL
SALDO DE CREDITOS AL COMERCIO LOCAL
ABRIL  2018
(En Miles de Balboas)</t>
  </si>
  <si>
    <t>SISTEMA BANCARIO NACIONAL
SALDO DE CREDITOS AL COMERCIO LOCAL
MAYO  2018
(En Miles de Balboas)</t>
  </si>
  <si>
    <t>Bancos</t>
  </si>
  <si>
    <t>SISTEMA BANCARIO NACIONAL
SALDO DE CREDITOS AL COMERCIO LOCAL
JUNIO  2018
(En Miles de Balboas)</t>
  </si>
  <si>
    <t>SISTEMA BANCARIO NACIONAL
SALDO DE CREDITOS AL COMERCIO LOCAL
JULIO  2018
(En Miles de Balboas)</t>
  </si>
  <si>
    <t>SISTEMA BANCARIO NACIONAL
SALDO DE CREDITOS AL COMERCIO LOCAL
AGOSTO  2018
(En Miles de Balboas)</t>
  </si>
  <si>
    <t>SISTEMA BANCARIO NACIONAL
SALDO DE CREDITOS AL COMERCIO LOCAL
SEPTIEMBRE  2018
(En Miles de Balboas)</t>
  </si>
  <si>
    <t>Licencia General</t>
  </si>
  <si>
    <t>SISTEMA BANCARIO NACIONAL
SALDO DE CREDITOS AL COMERCIO LOCAL
OCTUBRE  2018
(En Miles de Balboas)</t>
  </si>
  <si>
    <t>SISTEMA BANCARIO NACIONAL
SALDO DE CREDITOS AL COMERCIO LOCAL
NOVIEMBRE  2018
(En Miles de Balboas)</t>
  </si>
  <si>
    <t>SISTEMA BANCARIO NACIONAL
SALDO DE CREDITOS AL COMERCIO LOCAL
DICIEMBRE  2018
(En Miles de Balboas)</t>
  </si>
  <si>
    <t>Banesco (Panamá), S.A.</t>
  </si>
  <si>
    <t>SISTEMA BANCARIO NACIONAL
SALDO DE CREDITOS AL COMERCIO LOCAL
ENERO  2019
(En Miles de Balboas)</t>
  </si>
  <si>
    <t>SISTEMA BANCARIO NACIONAL
SALDO DE CREDITOS AL COMERCIO LOCAL
FEBRERO  2019
(En Miles de Balboas)</t>
  </si>
  <si>
    <t>SISTEMA BANCARIO NACIONAL
SALDO DE CREDITOS AL COMERCIO LOCAL
MARZO  2019
(En Miles de Balboas)</t>
  </si>
  <si>
    <t>SISTEMA BANCARIO NACIONAL
SALDO DE CREDITOS AL COMERCIO LOCAL
Abril  2019
(En Miles de Balboas)</t>
  </si>
  <si>
    <t>SISTEMA BANCARIO NACIONAL
SALDO DE CREDITOS AL COMERCIO LOCAL
Mayo  2019
(En Miles de Balboas)</t>
  </si>
  <si>
    <t>SISTEMA BANCARIO NACIONAL
SALDO DE CREDITOS AL COMERCIO LOCAL
Junio  2019
(En Miles de Balboas)</t>
  </si>
  <si>
    <t>SISTEMA BANCARIO NACIONAL
SALDO DE CREDITOS AL COMERCIO LOCAL
Julio  2019
(En Miles de Balboas)</t>
  </si>
  <si>
    <t>SISTEMA BANCARIO NACIONAL
SALDO DE CREDITOS AL COMERCIO LOCAL
Agosto  2019
(En Miles de Balboas)</t>
  </si>
  <si>
    <t>SISTEMA BANCARIO NACIONAL
SALDO DE CREDITOS AL COMERCIO LOCAL
SEPTIEMBRE  2019
(En Miles de Balboas)</t>
  </si>
  <si>
    <t>SISTEMA BANCARIO NACIONAL
SALDO DE CREDITOS AL COMERCIO LOCAL
OCTUBRE  2019
(En Miles de Balboas)</t>
  </si>
  <si>
    <t>SISTEMA BANCARIO NACIONAL
SALDO DE CREDITOS AL COMERCIO LOCAL
NOVIEMBRE  2019
(En Miles de Balboas)</t>
  </si>
  <si>
    <t>SISTEMA BANCARIO NACIONAL
SALDO DE CREDITOS AL COMERCIO LOCAL
DICIEMBRE  2019
(En Miles de Balboas)</t>
  </si>
  <si>
    <t>SISTEMA BANCARIO NACIONAL
SALDO DE CREDITOS AL COMERCIO LOCAL
ENERO  2020
(En Miles de Balboas)</t>
  </si>
  <si>
    <t>SISTEMA BANCARIO NACIONAL
SALDO DE CREDITOS AL COMERCIO LOCAL
FEBRERO  2020
(En Miles de Balboas)</t>
  </si>
  <si>
    <t>SISTEMA BANCARIO NACIONAL
SALDO DE CREDITOS AL COMERCIO LOCAL
MARZO  2020
(En Miles de Balboas)</t>
  </si>
  <si>
    <t>SISTEMA BANCARIO NACIONAL
SALDO DE CREDITOS AL COMERCIO LOCAL
ABRIL  2020
(En Miles de Balboas)</t>
  </si>
  <si>
    <t>SISTEMA BANCARIO NACIONAL
SALDO DE CREDITOS AL COMERCIO LOCAL
MAYO  2020
(En Miles de Balboas)</t>
  </si>
  <si>
    <t>SISTEMA BANCARIO NACIONAL
SALDO DE CREDITOS AL COMERCIO LOCAL
JUNIO  2020
(En Miles de Balboas)</t>
  </si>
  <si>
    <t>Multibank Inc.</t>
  </si>
  <si>
    <t>SISTEMA BANCARIO NACIONAL
SALDO DE CREDITOS AL COMERCIO LOCAL
JULIO  2020
(En Miles de Balboas)</t>
  </si>
  <si>
    <t>(*)</t>
  </si>
  <si>
    <t>SISTEMA BANCARIO NACIONAL
SALDO DE CREDITOS AL COMERCIO LOCAL
AGOSTO  2020
(En Miles de Balboas)</t>
  </si>
  <si>
    <t>SISTEMA BANCARIO NACIONAL
SALDO DE CREDITOS AL COMERCIO LOCAL
Septiembre  2020
(En Miles de Balboas)</t>
  </si>
  <si>
    <t>SISTEMA BANCARIO NACIONAL
SALDO DE CREDITOS AL COMERCIO LOCAL
Octubre  2020
(En Miles de Balboas)</t>
  </si>
  <si>
    <t>SISTEMA BANCARIO NACIONAL
SALDO DE CREDITOS AL COMERCIO LOCAL
Noviembre  2020
(En Miles de Balboas)</t>
  </si>
  <si>
    <t>SISTEMA BANCARIO NACIONAL
SALDO DE CREDITOS AL COMERCIO LOCAL
Diciembre  2020
(En Miles de Balboas)</t>
  </si>
  <si>
    <t>SISTEMA BANCARIO NACIONAL
SALDO DE CREDITOS AL COMERCIO LOCAL
Enero  2021
(En Miles de Balboas)</t>
  </si>
  <si>
    <t>SISTEMA BANCARIO NACIONAL
SALDO DE CREDITOS AL COMERCIO LOCAL
Febrero  2021
(En Miles de Balboas)</t>
  </si>
  <si>
    <t>SISTEMA BANCARIO NACIONAL
SALDO DE CREDITOS AL COMERCIO LOCAL
Marzo  2021
(En Miles de Balboas)</t>
  </si>
  <si>
    <t>SISTEMA BANCARIO NACIONAL
SALDO DE CREDITOS AL COMERCIO LOCAL
Abril  2021
(En Miles de Balboas)</t>
  </si>
  <si>
    <t>SISTEMA BANCARIO NACIONAL
SALDO DE CREDITOS AL COMERCIO LOCAL
MAYO  2021
(En Miles de Balboas)</t>
  </si>
  <si>
    <t>SISTEMA BANCARIO NACIONAL
SALDO DE CREDITOS AL COMERCIO LOCAL
JUNIO  2021
(En Miles de Balboas)</t>
  </si>
  <si>
    <t>SISTEMA BANCARIO NACIONAL
SALDO DE CREDITOS AL COMERCIO LOCAL
JULIO  2021
(En Miles de Balboas)</t>
  </si>
  <si>
    <t>SISTEMA BANCARIO NACIONAL
SALDO DE CREDITOS AL COMERCIO LOCAL
AGOSTO  2021
(En Miles de Balboas)</t>
  </si>
  <si>
    <t>SISTEMA BANCARIO NACIONAL
SALDO DE CREDITOS AL COMERCIO LOCAL
SEPTIEMBRE  2021
(En Miles de Balboas)</t>
  </si>
  <si>
    <t>BANCOS</t>
  </si>
  <si>
    <t>Total Comercio</t>
  </si>
  <si>
    <t>SISTEMA BANCARIO NACIONAL
SALDO DE CREDITOS AL COMERCIO LOCAL
OCTUBRE  2021
(En Miles de Balboas)</t>
  </si>
  <si>
    <t>Total</t>
  </si>
  <si>
    <t>SISTEMA BANCARIO NACIONAL
SALDO DE CREDITOS AL COMERCIO LOCAL
NOVIEMBRE  2021
(En Miles de Balboas)</t>
  </si>
  <si>
    <t>Totales</t>
  </si>
  <si>
    <t>001  Banco Nacional de Panamá</t>
  </si>
  <si>
    <t>002  Caja de Ahorros</t>
  </si>
  <si>
    <t>003  Banco General, S.A.</t>
  </si>
  <si>
    <t>007  Banco Davivienda (Panamá), S.A.</t>
  </si>
  <si>
    <t>024  Banco Internacional de Costa Rica, S.A.</t>
  </si>
  <si>
    <t>027  Banco Latinoamericano de Comercio Exterior, S.A. (BLADEX)</t>
  </si>
  <si>
    <t>037  Citibank, N.A. Sucursal Panamá</t>
  </si>
  <si>
    <t>039  KEB Hana Bank</t>
  </si>
  <si>
    <t>045  The Bank Of Nova Scotia</t>
  </si>
  <si>
    <t>050  Banco Aliado, S.A.</t>
  </si>
  <si>
    <t>051  Mega International Commercial Bank Co. Ltd.</t>
  </si>
  <si>
    <t>056  Towerbank International, Inc.</t>
  </si>
  <si>
    <t>117  Bank of China Limited</t>
  </si>
  <si>
    <t>136  Metrobank, S.A.</t>
  </si>
  <si>
    <t>140  Credicorp Bank, S.A.</t>
  </si>
  <si>
    <t>148  Global Bank Corporation</t>
  </si>
  <si>
    <t>155  BAC International Bank Inc.</t>
  </si>
  <si>
    <t>173  MMG Bank Corporation</t>
  </si>
  <si>
    <t>182  Banistmo, S.A.</t>
  </si>
  <si>
    <t>185  St. Georges Bank &amp; Company, Inc.</t>
  </si>
  <si>
    <t>186  Banco Azteca (Panamá) S.A.</t>
  </si>
  <si>
    <t>195  Banco  Pichincha  Panamá, S. A.</t>
  </si>
  <si>
    <t>196  Banco Delta, S.A.</t>
  </si>
  <si>
    <t>201  Banesco (Panamá), S.A.</t>
  </si>
  <si>
    <t>206  Banisi, S.A.</t>
  </si>
  <si>
    <t>210  Capital Bank, Inc.</t>
  </si>
  <si>
    <t>215  Mercantil Banco, S. A.</t>
  </si>
  <si>
    <t>225  BCT Bank International, S.A.</t>
  </si>
  <si>
    <t>226  BBP BANK, S.A.</t>
  </si>
  <si>
    <t>231  Banco Prival, S.A.</t>
  </si>
  <si>
    <t>233  Banco Lafise Panamá, S.A.</t>
  </si>
  <si>
    <t>235  Banco La Hipotecaria, S. A.</t>
  </si>
  <si>
    <t>236  Unibank, S.A.</t>
  </si>
  <si>
    <t>239  Allbank Corp.</t>
  </si>
  <si>
    <t>240  FPB Bank, Inc.</t>
  </si>
  <si>
    <t>243  Bancolombia, S.A.</t>
  </si>
  <si>
    <t>245  Banco del Pacífico (Panamá), S.A.</t>
  </si>
  <si>
    <t>246  Banco Ficohsa (Panamá), S. A.</t>
  </si>
  <si>
    <t>247  Banco de Bogotá, S.A.</t>
  </si>
  <si>
    <t>249  Canal Bank S.A.</t>
  </si>
  <si>
    <t>255  Bi-Bank, S.A.</t>
  </si>
  <si>
    <t>259  Multibank Inc.</t>
  </si>
  <si>
    <t>SISTEMA BANCARIO NACIONAL
SALDO DE CREDITOS AL COMERCIO LOCAL
DICIEMBRE  2021
(En Miles de Balboas)</t>
  </si>
  <si>
    <t>SISTEMA BANCARIO NACIONAL
SALDO DE CREDITOS AL COMERCIO LOCAL
ENERO 2022
(En Miles de Balboas)</t>
  </si>
  <si>
    <t xml:space="preserve"> Banco General, S.A.</t>
  </si>
  <si>
    <t xml:space="preserve"> Banistmo, S.A.</t>
  </si>
  <si>
    <t xml:space="preserve"> Global Bank Corporation</t>
  </si>
  <si>
    <t xml:space="preserve"> Multibank Inc.</t>
  </si>
  <si>
    <t xml:space="preserve"> The Bank Of Nova Scotia</t>
  </si>
  <si>
    <t xml:space="preserve"> BAC International Bank Inc.</t>
  </si>
  <si>
    <t xml:space="preserve"> Banco Aliado, S.A.</t>
  </si>
  <si>
    <t xml:space="preserve"> Capital Bank, Inc.</t>
  </si>
  <si>
    <t xml:space="preserve"> Banesco (Panamá), S.A.</t>
  </si>
  <si>
    <t xml:space="preserve"> Banco Nacional de Panamá</t>
  </si>
  <si>
    <t xml:space="preserve"> Metrobank, S.A.</t>
  </si>
  <si>
    <t xml:space="preserve"> Mercantil Banco, S. A.</t>
  </si>
  <si>
    <t xml:space="preserve"> Banco Davivienda (Panamá), S.A.</t>
  </si>
  <si>
    <t xml:space="preserve"> BCT Bank International, S.A.</t>
  </si>
  <si>
    <t xml:space="preserve"> Unibank, S.A.</t>
  </si>
  <si>
    <t xml:space="preserve"> Credicorp Bank, S.A.</t>
  </si>
  <si>
    <t xml:space="preserve"> Towerbank International, Inc.</t>
  </si>
  <si>
    <t xml:space="preserve"> St. Georges Bank &amp; Company, Inc.</t>
  </si>
  <si>
    <t xml:space="preserve"> Banco Internacional de Costa Rica, S.A.</t>
  </si>
  <si>
    <t xml:space="preserve"> Caja de Ahorros</t>
  </si>
  <si>
    <t xml:space="preserve"> Banco Prival, S.A.</t>
  </si>
  <si>
    <t xml:space="preserve"> Canal Bank S.A.</t>
  </si>
  <si>
    <t xml:space="preserve"> Citibank, N.A. Sucursal Panamá</t>
  </si>
  <si>
    <t xml:space="preserve"> Banco Delta, S.A.</t>
  </si>
  <si>
    <t xml:space="preserve"> Banco Latinoamericano de Comercio Exterior, S.A. </t>
  </si>
  <si>
    <t xml:space="preserve"> Banco Ficohsa (Panamá), S. A.</t>
  </si>
  <si>
    <t xml:space="preserve"> Mega International Commercial Bank Co. Ltd.</t>
  </si>
  <si>
    <t xml:space="preserve"> MMG Bank Corporation</t>
  </si>
  <si>
    <t xml:space="preserve"> Bi-Bank, S.A.</t>
  </si>
  <si>
    <t xml:space="preserve"> Banco Lafise Panamá, S.A.</t>
  </si>
  <si>
    <t xml:space="preserve"> Allbank Corp.</t>
  </si>
  <si>
    <t xml:space="preserve"> Banisi, S.A.</t>
  </si>
  <si>
    <t xml:space="preserve"> KEB Hana Bank</t>
  </si>
  <si>
    <t xml:space="preserve"> Bank of China Limited</t>
  </si>
  <si>
    <t xml:space="preserve"> Banco del Pacífico (Panamá), S.A.</t>
  </si>
  <si>
    <t xml:space="preserve"> Banco  Pichincha  Panamá, S. A.</t>
  </si>
  <si>
    <t xml:space="preserve"> Banco de Bogotá, S.A.</t>
  </si>
  <si>
    <t xml:space="preserve"> BBP BANK, S.A.</t>
  </si>
  <si>
    <t xml:space="preserve"> FPB Bank, Inc.</t>
  </si>
  <si>
    <t xml:space="preserve"> Banco Azteca (Panamá) S.A.</t>
  </si>
  <si>
    <t xml:space="preserve"> Banco La Hipotecaria, S. A.</t>
  </si>
  <si>
    <t xml:space="preserve"> Bancolombia, S.A.</t>
  </si>
  <si>
    <t xml:space="preserve"> Industrial and Commercial Bank of China Limited</t>
  </si>
  <si>
    <t>SISTEMA BANCARIO NACIONAL
SALDO DE CREDITOS AL COMERCIO LOCAL
FEBRERO 2022
(En Miles de Balboas)</t>
  </si>
  <si>
    <t>SISTEMA BANCARIO NACIONAL
SALDO DE CREDITOS AL COMERCIO LOCAL
MARZO 2022
(En Miles de Balboas)</t>
  </si>
  <si>
    <t>SISTEMA BANCARIO NACIONAL
SALDO DE CREDITOS AL COMERCIO LOCAL
ABRIL 2022
(En Miles de Balboas)</t>
  </si>
  <si>
    <t>SISTEMA BANCARIO NACIONAL
SALDO DE CREDITOS AL COMERCIO LOCAL
MAYO 2022
(En Miles de Balboas)</t>
  </si>
  <si>
    <t>SISTEMA BANCARIO NACIONAL
SALDO DE CREDITOS AL COMERCIO LOCAL
JUNIO 2022
(En Miles de Balboas)</t>
  </si>
  <si>
    <t xml:space="preserve"> Total</t>
  </si>
  <si>
    <t>Pacific Bank, S.A.</t>
  </si>
  <si>
    <t>Industrial and Commercial Bank of China Limited</t>
  </si>
  <si>
    <t>SISTEMA BANCARIO NACIONAL
SALDO DE CREDITOS AL COMERCIO LOCAL
JULIO 2022
(En Miles de Balboas)</t>
  </si>
  <si>
    <t>SISTEMA BANCARIO NACIONAL
SALDO DE CREDITOS AL COMERCIO LOCAL
Agosto 2022
(En Miles de Balboas)</t>
  </si>
  <si>
    <t>Atlas Bank (Panamá), S.A.</t>
  </si>
  <si>
    <t>TOTAL</t>
  </si>
  <si>
    <t>SISTEMA BANCARIO NACIONAL
SALDO DE CREDITOS AL COMERCIO LOCAL
Septiembre 2022
(En Miles de Balboas)</t>
  </si>
  <si>
    <t xml:space="preserve"> Atlas Bank (Panamá), S.A.</t>
  </si>
  <si>
    <t>SISTEMA BANCARIO NACIONAL
SALDO DE CREDITOS AL COMERCIO LOCAL
Octubre 2022
(En Miles de Balboas)</t>
  </si>
  <si>
    <t>SISTEMA BANCARIO NACIONAL
SALDO DE CREDITOS AL COMERCIO LOCAL
NOVIEMBRE 2022
(En Miles de Balboas)</t>
  </si>
  <si>
    <t>SISTEMA BANCARIO NACIONAL
SALDO DE CREDITOS AL COMERCIO LOCAL
DICIEMBRE 2022
(En Miles de Balboas)</t>
  </si>
  <si>
    <t>SISTEMA BANCARIO NACIONAL
SALDO DE CREDITOS AL COMERCIO LOCAL
ENERO 2023
(En Miles de Balboas)</t>
  </si>
  <si>
    <t>SISTEMA BANCARIO NACIONAL
SALDO DE CREDITOS AL COMERCIO LOCAL
FEBRERO 2023
(En Miles de Balboas)</t>
  </si>
  <si>
    <t xml:space="preserve">     Total</t>
  </si>
  <si>
    <t>SISTEMA BANCARIO NACIONAL
SALDO DE CREDITOS AL COMERCIO LOCAL
MARZO 2023
(En Miles de Balboas)</t>
  </si>
  <si>
    <t>SISTEMA BANCARIO NACIONAL
SALDO DE CREDITOS AL COMERCIO LOCAL
ABRIL 2023
(En Miles de Balboas)</t>
  </si>
  <si>
    <t>SISTEMA BANCARIO NACIONAL
SALDO DE CREDITOS AL COMERCIO LOCAL
MAYO 2023
(En Miles de Balboas)</t>
  </si>
  <si>
    <t>SISTEMA BANCARIO NACIONAL
SALDO DE CREDITOS AL COMERCIO LOCAL
JUNIO 2023
(En Miles de Balboas)</t>
  </si>
  <si>
    <t>SISTEMA BANCARIO NACIONAL
SALDO DE CREDITOS AL COMERCIO LOCAL
JULIO 2023
(En Miles de Balboas)</t>
  </si>
  <si>
    <t>SISTEMA BANCARIO NACIONAL
SALDO DE CREDITOS AL COMERCIO LOCAL
AGOSTO 2023
(En Miles de Balboas)</t>
  </si>
  <si>
    <t>SISTEMA BANCARIO NACIONAL
SALDO DE CREDITOS AL COMERCIO LOCAL
SEPTIEMBRE 2023
(En Miles de Balboas)</t>
  </si>
  <si>
    <t>SISTEMA BANCARIO NACIONAL
SALDO DE CREDITOS AL COMERCIO LOCAL
OCTUBRE 2023
(En Miles de Balboas)</t>
  </si>
  <si>
    <t>SISTEMA BANCARIO NACIONAL
SALDO DE CREDITOS AL COMERCIO LOCAL
NOVIEMBRE 2023
(En Miles de Balboas)</t>
  </si>
  <si>
    <t>SISTEMA BANCARIO NACIONAL
SALDO DE CREDITOS AL COMERCIO LOCAL
DICIEMBRE 2023
(En Miles de Balboas)</t>
  </si>
  <si>
    <t>SISTEMA BANCARIO NACIONAL
SALDO DE CREDITOS AL COMERCIO LOCAL
ENERO 2024
(En Miles de Balboas)</t>
  </si>
  <si>
    <t>SISTEMA BANCARIO NACIONAL
SALDO DE CREDITOS AL COMERCIO LOCAL
FEBRERO 2024
(En Miles de Balboas)</t>
  </si>
  <si>
    <t>SISTEMA BANCARIO NACIONAL
SALDO DE CREDITOS AL COMERCIO LOCAL
MARZO 2024
(En Miles de Balboas)</t>
  </si>
  <si>
    <t>SISTEMA BANCARIO NACIONAL
SALDO DE CREDITOS AL COMERCIO LOCAL
ABRIL 2024
(En Miles de Balboas)</t>
  </si>
  <si>
    <t>SISTEMA BANCARIO NACIONAL
SALDO DE CREDITOS AL COMERCIO LOCAL
MAYO 2024
(En Miles de Balboas)</t>
  </si>
  <si>
    <t>SISTEMA BANCARIO NACIONAL
SALDO DE CREDITOS AL COMERCIO LOCAL
JUNIO 2024
(En Miles de Balboas)</t>
  </si>
  <si>
    <t>SISTEMA BANCARIO NACIONAL
SALDO DE CREDITOS AL COMERCIO LOCAL
JULIO 2024
(En Miles de Balboas)</t>
  </si>
  <si>
    <t>SISTEMA BANCARIO NACIONAL
SALDO DE CREDITOS AL COMERCIO LOCAL
AGOSTO 2024
(En Miles de Balboas)</t>
  </si>
  <si>
    <t>SISTEMA BANCARIO NACIONAL
SALDO DE CREDITOS AL COMERCIO LOCAL
SEPTIEMBRE 2024
(En Miles de Balboas)</t>
  </si>
  <si>
    <t>SISTEMA BANCARIO NACIONAL
SALDO DE CREDITOS AL COMERCIO LOCAL
OCTUBRE 2024
(En Miles de Balboas)</t>
  </si>
  <si>
    <t>SISTEMA BANCARIO NACIONAL
SALDO DE CREDITOS AL COMERCIO LOCAL
NOVIEMBRE 2024
(En Miles de Balboas)</t>
  </si>
  <si>
    <t>SISTEMA BANCARIO NACIONAL
SALDO DE CREDITOS AL COMERCIO LOCAL
DICIEMBRE 2024
(En Miles de Balboas)</t>
  </si>
  <si>
    <t>SISTEMA BANCARIO NACIONAL
SALDO DE CREDITOS AL COMERCIO LOCAL
ENERO 2025
(En Miles de Balboas)</t>
  </si>
  <si>
    <t xml:space="preserve"> Pacific Bank, S.A.</t>
  </si>
  <si>
    <t>SISTEMA BANCARIO NACIONAL
SALDO DE CREDITOS AL COMERCIO LOCAL
FEBRERO 2025
(En Miles de Balboas)</t>
  </si>
  <si>
    <t>SISTEMA BANCARIO NACIONAL
SALDO DE CREDITOS AL COMERCIO LOCAL
MARZO 2025
(En Miles de Balboas)</t>
  </si>
  <si>
    <t>SISTEMA BANCARIO NACIONAL
SALDO DE CREDITOS AL COMERCIO LOCAL
ABRIL 2025
(En Miles de Balboas)</t>
  </si>
  <si>
    <t>SISTEMA BANCARIO NACIONAL
SALDO DE CREDITOS AL COMERCIO LOCAL
MAYO 2025
(En Miles de Balboas)</t>
  </si>
  <si>
    <t>SISTEMA BANCARIO NACIONAL
SALDO DE CREDITOS AL COMERCIO LOCAL
JUNIO 2025
(En Miles de Balboas)</t>
  </si>
  <si>
    <t>SISTEMA BANCARIO NACIONAL
SALDO DE CREDITOS AL COMERCIO LOCAL
JULIO 2025
(En Miles de Balboas)</t>
  </si>
  <si>
    <t>SISTEMA BANCARIO NACIONAL
SALDO DE CREDITOS AL COMERCIO LOCAL
AGOSTO 2025
(En Miles de Balboas)</t>
  </si>
  <si>
    <t>SISTEMA BANCARIO NACIONAL
SALDO DE CREDITOS AL COMERCIO LOCAL
SEPTIEMBRE 2025
(En Miles de Balboas)</t>
  </si>
  <si>
    <t>SISTEMA BANCARIO NACIONAL
SALDO DE CREDITOS AL COMERCIO LOCAL
OCTUBRE 2025
(En Miles de Balboas)</t>
  </si>
  <si>
    <t>SISTEMA BANCARIO NACIONAL
SALDO DE CREDITOS AL COMERCIO LOCAL
NOVIEMBRE 2025
(En Miles de Balboas)</t>
  </si>
  <si>
    <t>SISTEMA BANCARIO NACIONAL
SALDO DE CREDITOS AL COMERCIO LOCAL
DICIEMBRE 2025
(En Miles de Balboas)</t>
  </si>
  <si>
    <t>SISTEMA BANCARIO NACIONAL
SALDO DE CREDITOS AL COMERCIO LOCAL
ENERO 2026
(En Miles de Balboas)</t>
  </si>
  <si>
    <t>SISTEMA BANCARIO NACIONAL
SALDO DE CREDITOS AL COMERCIO LOCAL
FEBRERO 2026
(En Miles de Balboas)</t>
  </si>
  <si>
    <t>SISTEMA BANCARIO NACIONAL
SALDO DE CREDITOS AL COMERCIO LOCAL
MARZO 2026
(En Miles de Balboas)</t>
  </si>
  <si>
    <t>SISTEMA BANCARIO NACIONAL
SALDO DE CREDITOS AL COMERCIO LOCAL
ABRIL 2026
(En Miles de Balboas)</t>
  </si>
  <si>
    <t>SISTEMA BANCARIO NACIONAL
SALDO DE CREDITOS AL COMERCIO LOCAL
MAYO 2026
(En Miles de Balboas)</t>
  </si>
  <si>
    <t>Bladex Inc.</t>
  </si>
  <si>
    <t>SISTEMA BANCARIO NACIONAL
SALDO DE CREDITOS AL COMERCIO LOCAL
JUNIO 2026
(En Miles de Balboas)</t>
  </si>
  <si>
    <t>SISTEMA BANCARIO NACIONAL
SALDO DE CREDITOS AL COMERCIO LOCAL
JULIO 2026
(En Miles de Balboas)</t>
  </si>
  <si>
    <t>SISTEMA BANCARIO NACIONAL
SALDO DE CREDITOS AL COMERCIO LOCAL
AGOSTO 2026
(En Miles de Balboas)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</si>
</sst>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#,##0.00;\(#,##0.00\)"/>
    <numFmt numFmtId="165" formatCode="#,###,"/>
    <numFmt numFmtId="166" formatCode="0.0%"/>
    <numFmt numFmtId="167" formatCode="_(* #,##0_);_(* \(#,##0\);_(* &quot;-&quot;??_);_(@_)"/>
    <numFmt numFmtId="168" formatCode="#,###.0,"/>
    <numFmt numFmtId="169" formatCode="_(* #,##0.0_);_(* \(#,##0.0\);_(* &quot;-&quot;??_);_(@_)"/>
  </numFmts>
  <fonts count="25" x14ac:knownFonts="1">
    <font>
      <sz val="11"/>
      <color theme="1"/>
      <name val="Calibri"/>
      <family val="2"/>
      <scheme val="minor"/>
    </font>
    <font>
      <b/>
      <sz val="12"/>
      <color rgb="FFFFFFFF"/>
      <name val="Arial"/>
      <family val="2"/>
    </font>
    <font>
      <sz val="8"/>
      <color theme="1"/>
      <name val="Tahoma"/>
      <family val="2"/>
    </font>
    <font>
      <sz val="10"/>
      <color theme="1"/>
      <name val="Tahoma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b/>
      <sz val="8"/>
      <color theme="1"/>
      <name val="Tahoma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b/>
      <sz val="11"/>
      <color theme="1"/>
      <name val="Calibri"/>
      <family val="2"/>
      <scheme val="minor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sz val="8"/>
      <color rgb="FF000000"/>
      <name val="Arial"/>
      <family val="2"/>
    </font>
    <font>
      <b/>
      <sz val="8"/>
      <color rgb="FFFFFFFF"/>
      <name val="Arial"/>
      <family val="2"/>
    </font>
    <font>
      <b/>
      <sz val="8"/>
      <color rgb="FF000000"/>
      <name val="Arial"/>
      <family val="2"/>
    </font>
    <font>
      <b/>
      <sz val="11"/>
      <color rgb="FFFFFFFF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66CC"/>
      </patternFill>
    </fill>
    <fill>
      <patternFill patternType="solid">
        <fgColor rgb="FFBFD2E2"/>
      </patternFill>
    </fill>
    <fill>
      <patternFill patternType="solid">
        <fgColor rgb="FFDFDFDF"/>
        <bgColor rgb="FFDFDFDF"/>
      </patternFill>
    </fill>
    <fill>
      <patternFill patternType="solid">
        <fgColor rgb="FFF2F1F1"/>
        <bgColor rgb="FFF2F1F1"/>
      </patternFill>
    </fill>
  </fills>
  <borders count="15">
    <border>
      <left/>
      <right/>
      <top/>
      <bottom/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/>
      <top style="medium">
        <color rgb="FF93B1CD"/>
      </top>
      <bottom style="medium">
        <color rgb="FFCCCCCC"/>
      </bottom>
      <diagonal/>
    </border>
    <border>
      <left style="medium">
        <color rgb="FFCCCCCC"/>
      </left>
      <right/>
      <top style="medium">
        <color rgb="FF93B1CD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93B1CD"/>
      </left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2C4E0"/>
      </left>
      <right/>
      <top/>
      <bottom style="thin">
        <color rgb="FFA2C4E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</cellStyleXfs>
  <cellXfs count="118">
    <xf numFmtId="0" fontId="0" fillId="0" borderId="0" xfId="0"/>
    <xf numFmtId="0" fontId="2" fillId="3" borderId="3" xfId="0" applyFont="1" applyFill="1" applyBorder="1" applyAlignment="1">
      <alignment horizontal="center" vertical="top"/>
    </xf>
    <xf numFmtId="0" fontId="2" fillId="3" borderId="3" xfId="0" applyFont="1" applyFill="1" applyBorder="1" applyAlignment="1">
      <alignment vertical="top"/>
    </xf>
    <xf numFmtId="164" fontId="2" fillId="0" borderId="4" xfId="0" applyNumberFormat="1" applyFont="1" applyBorder="1" applyAlignment="1">
      <alignment horizontal="right" vertical="top"/>
    </xf>
    <xf numFmtId="164" fontId="2" fillId="0" borderId="5" xfId="0" applyNumberFormat="1" applyFont="1" applyBorder="1" applyAlignment="1">
      <alignment horizontal="right" vertical="top"/>
    </xf>
    <xf numFmtId="164" fontId="2" fillId="0" borderId="6" xfId="0" applyNumberFormat="1" applyFont="1" applyBorder="1" applyAlignment="1">
      <alignment horizontal="right" vertical="top"/>
    </xf>
    <xf numFmtId="164" fontId="2" fillId="0" borderId="7" xfId="0" applyNumberFormat="1" applyFont="1" applyBorder="1" applyAlignment="1">
      <alignment horizontal="right" vertical="top"/>
    </xf>
    <xf numFmtId="164" fontId="2" fillId="0" borderId="8" xfId="0" applyNumberFormat="1" applyFont="1" applyBorder="1" applyAlignment="1">
      <alignment horizontal="right" vertical="top"/>
    </xf>
    <xf numFmtId="0" fontId="2" fillId="3" borderId="2" xfId="0" applyFont="1" applyFill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164" fontId="0" fillId="0" borderId="0" xfId="0" applyNumberFormat="1"/>
    <xf numFmtId="0" fontId="2" fillId="0" borderId="9" xfId="0" applyFont="1" applyBorder="1" applyAlignment="1">
      <alignment vertical="top"/>
    </xf>
    <xf numFmtId="0" fontId="2" fillId="0" borderId="9" xfId="0" applyFont="1" applyBorder="1" applyAlignment="1">
      <alignment horizontal="center" vertical="top"/>
    </xf>
    <xf numFmtId="164" fontId="2" fillId="0" borderId="9" xfId="0" applyNumberFormat="1" applyFont="1" applyBorder="1" applyAlignment="1">
      <alignment horizontal="right" vertical="top"/>
    </xf>
    <xf numFmtId="0" fontId="4" fillId="0" borderId="9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 indent="2"/>
    </xf>
    <xf numFmtId="0" fontId="4" fillId="0" borderId="9" xfId="0" applyFont="1" applyBorder="1"/>
    <xf numFmtId="0" fontId="5" fillId="0" borderId="9" xfId="0" applyFont="1" applyBorder="1"/>
    <xf numFmtId="164" fontId="6" fillId="0" borderId="9" xfId="0" applyNumberFormat="1" applyFont="1" applyBorder="1" applyAlignment="1">
      <alignment horizontal="right" vertical="top"/>
    </xf>
    <xf numFmtId="0" fontId="7" fillId="0" borderId="9" xfId="0" applyFont="1" applyBorder="1"/>
    <xf numFmtId="0" fontId="8" fillId="0" borderId="9" xfId="0" applyFont="1" applyBorder="1"/>
    <xf numFmtId="0" fontId="9" fillId="0" borderId="9" xfId="0" applyFont="1" applyBorder="1"/>
    <xf numFmtId="0" fontId="10" fillId="0" borderId="10" xfId="0" applyFont="1" applyBorder="1"/>
    <xf numFmtId="0" fontId="10" fillId="4" borderId="10" xfId="0" applyFont="1" applyFill="1" applyBorder="1"/>
    <xf numFmtId="0" fontId="6" fillId="0" borderId="9" xfId="0" applyFont="1" applyBorder="1" applyAlignment="1">
      <alignment vertical="top"/>
    </xf>
    <xf numFmtId="0" fontId="11" fillId="0" borderId="0" xfId="0" applyFont="1"/>
    <xf numFmtId="0" fontId="12" fillId="0" borderId="9" xfId="0" applyFont="1" applyBorder="1"/>
    <xf numFmtId="0" fontId="13" fillId="0" borderId="9" xfId="0" applyFont="1" applyBorder="1"/>
    <xf numFmtId="0" fontId="13" fillId="5" borderId="9" xfId="0" applyFont="1" applyFill="1" applyBorder="1"/>
    <xf numFmtId="0" fontId="5" fillId="5" borderId="9" xfId="0" applyFont="1" applyFill="1" applyBorder="1"/>
    <xf numFmtId="0" fontId="2" fillId="0" borderId="11" xfId="0" applyFont="1" applyBorder="1" applyAlignment="1">
      <alignment vertical="top"/>
    </xf>
    <xf numFmtId="0" fontId="6" fillId="0" borderId="11" xfId="0" applyFont="1" applyBorder="1" applyAlignment="1">
      <alignment vertical="top"/>
    </xf>
    <xf numFmtId="164" fontId="2" fillId="0" borderId="12" xfId="0" applyNumberFormat="1" applyFont="1" applyBorder="1" applyAlignment="1">
      <alignment horizontal="right" vertical="top"/>
    </xf>
    <xf numFmtId="43" fontId="5" fillId="0" borderId="9" xfId="1" applyFont="1" applyFill="1" applyBorder="1"/>
    <xf numFmtId="43" fontId="11" fillId="0" borderId="9" xfId="1" applyFont="1" applyFill="1" applyBorder="1"/>
    <xf numFmtId="164" fontId="6" fillId="0" borderId="12" xfId="0" applyNumberFormat="1" applyFont="1" applyBorder="1" applyAlignment="1">
      <alignment horizontal="right" vertical="top"/>
    </xf>
    <xf numFmtId="43" fontId="15" fillId="0" borderId="9" xfId="1" applyFont="1" applyFill="1" applyBorder="1" applyAlignment="1">
      <alignment horizontal="right" vertical="top"/>
    </xf>
    <xf numFmtId="43" fontId="15" fillId="0" borderId="9" xfId="1" applyFont="1" applyFill="1" applyBorder="1"/>
    <xf numFmtId="43" fontId="15" fillId="0" borderId="9" xfId="1" applyFont="1" applyBorder="1"/>
    <xf numFmtId="43" fontId="16" fillId="0" borderId="9" xfId="1" applyFont="1" applyBorder="1"/>
    <xf numFmtId="0" fontId="17" fillId="0" borderId="9" xfId="0" applyFont="1" applyBorder="1"/>
    <xf numFmtId="0" fontId="18" fillId="0" borderId="9" xfId="0" applyFont="1" applyBorder="1"/>
    <xf numFmtId="0" fontId="18" fillId="4" borderId="10" xfId="0" applyFont="1" applyFill="1" applyBorder="1"/>
    <xf numFmtId="43" fontId="16" fillId="0" borderId="9" xfId="1" applyFont="1" applyFill="1" applyBorder="1" applyAlignment="1">
      <alignment horizontal="right" vertical="top"/>
    </xf>
    <xf numFmtId="0" fontId="19" fillId="0" borderId="9" xfId="0" applyFont="1" applyBorder="1"/>
    <xf numFmtId="165" fontId="15" fillId="0" borderId="9" xfId="1" applyNumberFormat="1" applyFont="1" applyFill="1" applyBorder="1" applyAlignment="1">
      <alignment horizontal="right" vertical="top"/>
    </xf>
    <xf numFmtId="165" fontId="15" fillId="0" borderId="9" xfId="1" applyNumberFormat="1" applyFont="1" applyBorder="1"/>
    <xf numFmtId="165" fontId="15" fillId="0" borderId="9" xfId="1" applyNumberFormat="1" applyFont="1" applyFill="1" applyBorder="1"/>
    <xf numFmtId="0" fontId="15" fillId="0" borderId="9" xfId="0" applyFont="1" applyBorder="1" applyAlignment="1">
      <alignment vertical="top"/>
    </xf>
    <xf numFmtId="0" fontId="16" fillId="0" borderId="9" xfId="0" applyFont="1" applyBorder="1" applyAlignment="1">
      <alignment vertical="center"/>
    </xf>
    <xf numFmtId="0" fontId="16" fillId="0" borderId="9" xfId="0" applyFont="1" applyBorder="1" applyAlignment="1">
      <alignment horizontal="center" vertical="center"/>
    </xf>
    <xf numFmtId="165" fontId="20" fillId="0" borderId="9" xfId="0" applyNumberFormat="1" applyFont="1" applyBorder="1"/>
    <xf numFmtId="165" fontId="15" fillId="0" borderId="9" xfId="0" applyNumberFormat="1" applyFont="1" applyBorder="1"/>
    <xf numFmtId="0" fontId="15" fillId="0" borderId="9" xfId="0" applyFont="1" applyBorder="1"/>
    <xf numFmtId="0" fontId="16" fillId="0" borderId="9" xfId="0" applyFont="1" applyBorder="1"/>
    <xf numFmtId="0" fontId="15" fillId="0" borderId="0" xfId="0" applyFont="1"/>
    <xf numFmtId="165" fontId="15" fillId="0" borderId="0" xfId="0" applyNumberFormat="1" applyFont="1"/>
    <xf numFmtId="165" fontId="16" fillId="0" borderId="9" xfId="1" applyNumberFormat="1" applyFont="1" applyBorder="1"/>
    <xf numFmtId="0" fontId="16" fillId="0" borderId="0" xfId="0" applyFont="1"/>
    <xf numFmtId="166" fontId="15" fillId="0" borderId="9" xfId="2" applyNumberFormat="1" applyFont="1" applyFill="1" applyBorder="1" applyAlignment="1">
      <alignment horizontal="right" vertical="top"/>
    </xf>
    <xf numFmtId="166" fontId="16" fillId="0" borderId="9" xfId="2" applyNumberFormat="1" applyFont="1" applyFill="1" applyBorder="1" applyAlignment="1">
      <alignment horizontal="right" vertical="top"/>
    </xf>
    <xf numFmtId="167" fontId="15" fillId="0" borderId="0" xfId="1" applyNumberFormat="1" applyFont="1"/>
    <xf numFmtId="167" fontId="15" fillId="0" borderId="9" xfId="1" applyNumberFormat="1" applyFont="1" applyFill="1" applyBorder="1" applyAlignment="1">
      <alignment vertical="top"/>
    </xf>
    <xf numFmtId="167" fontId="16" fillId="0" borderId="9" xfId="1" applyNumberFormat="1" applyFont="1" applyFill="1" applyBorder="1" applyAlignment="1">
      <alignment vertical="center"/>
    </xf>
    <xf numFmtId="167" fontId="16" fillId="0" borderId="9" xfId="1" applyNumberFormat="1" applyFont="1" applyFill="1" applyBorder="1" applyAlignment="1">
      <alignment horizontal="center" vertical="center"/>
    </xf>
    <xf numFmtId="167" fontId="20" fillId="0" borderId="9" xfId="1" applyNumberFormat="1" applyFont="1" applyFill="1" applyBorder="1"/>
    <xf numFmtId="167" fontId="15" fillId="0" borderId="9" xfId="1" applyNumberFormat="1" applyFont="1" applyBorder="1"/>
    <xf numFmtId="167" fontId="16" fillId="0" borderId="0" xfId="1" applyNumberFormat="1" applyFont="1"/>
    <xf numFmtId="167" fontId="15" fillId="0" borderId="11" xfId="1" applyNumberFormat="1" applyFont="1" applyFill="1" applyBorder="1" applyAlignment="1">
      <alignment vertical="top"/>
    </xf>
    <xf numFmtId="167" fontId="16" fillId="0" borderId="9" xfId="1" applyNumberFormat="1" applyFont="1" applyBorder="1"/>
    <xf numFmtId="9" fontId="15" fillId="0" borderId="9" xfId="2" applyFont="1" applyFill="1" applyBorder="1" applyAlignment="1">
      <alignment horizontal="right" vertical="top"/>
    </xf>
    <xf numFmtId="9" fontId="16" fillId="0" borderId="9" xfId="2" applyFont="1" applyFill="1" applyBorder="1" applyAlignment="1">
      <alignment horizontal="right" vertical="top"/>
    </xf>
    <xf numFmtId="0" fontId="15" fillId="0" borderId="9" xfId="0" applyFont="1" applyBorder="1" applyAlignment="1">
      <alignment horizontal="center" vertical="top"/>
    </xf>
    <xf numFmtId="0" fontId="15" fillId="0" borderId="11" xfId="0" applyFont="1" applyBorder="1" applyAlignment="1">
      <alignment vertical="top"/>
    </xf>
    <xf numFmtId="0" fontId="20" fillId="0" borderId="9" xfId="0" applyFont="1" applyBorder="1"/>
    <xf numFmtId="165" fontId="16" fillId="0" borderId="9" xfId="1" applyNumberFormat="1" applyFont="1" applyFill="1" applyBorder="1" applyAlignment="1">
      <alignment horizontal="right" vertical="top"/>
    </xf>
    <xf numFmtId="165" fontId="16" fillId="0" borderId="9" xfId="0" applyNumberFormat="1" applyFont="1" applyBorder="1"/>
    <xf numFmtId="10" fontId="15" fillId="0" borderId="9" xfId="2" applyNumberFormat="1" applyFont="1" applyFill="1" applyBorder="1" applyAlignment="1">
      <alignment horizontal="right" vertical="top"/>
    </xf>
    <xf numFmtId="10" fontId="16" fillId="0" borderId="9" xfId="2" applyNumberFormat="1" applyFont="1" applyFill="1" applyBorder="1" applyAlignment="1">
      <alignment horizontal="right" vertical="top"/>
    </xf>
    <xf numFmtId="0" fontId="22" fillId="0" borderId="9" xfId="0" applyFont="1" applyBorder="1"/>
    <xf numFmtId="168" fontId="15" fillId="0" borderId="9" xfId="1" applyNumberFormat="1" applyFont="1" applyFill="1" applyBorder="1" applyAlignment="1">
      <alignment horizontal="right" vertical="top"/>
    </xf>
    <xf numFmtId="2" fontId="15" fillId="0" borderId="9" xfId="1" applyNumberFormat="1" applyFont="1" applyFill="1" applyBorder="1" applyAlignment="1">
      <alignment horizontal="right" vertical="top"/>
    </xf>
    <xf numFmtId="165" fontId="15" fillId="0" borderId="9" xfId="1" applyNumberFormat="1" applyFont="1" applyFill="1" applyBorder="1" applyAlignment="1">
      <alignment horizontal="left" vertical="top"/>
    </xf>
    <xf numFmtId="165" fontId="16" fillId="0" borderId="9" xfId="1" applyNumberFormat="1" applyFont="1" applyFill="1" applyBorder="1" applyAlignment="1">
      <alignment horizontal="left" vertical="top"/>
    </xf>
    <xf numFmtId="0" fontId="11" fillId="0" borderId="9" xfId="0" applyFont="1" applyBorder="1"/>
    <xf numFmtId="10" fontId="16" fillId="0" borderId="9" xfId="2" applyNumberFormat="1" applyFont="1" applyFill="1" applyBorder="1" applyAlignment="1">
      <alignment horizontal="right"/>
    </xf>
    <xf numFmtId="165" fontId="15" fillId="0" borderId="9" xfId="1" applyNumberFormat="1" applyFont="1" applyFill="1" applyBorder="1" applyAlignment="1">
      <alignment horizontal="left"/>
    </xf>
    <xf numFmtId="165" fontId="24" fillId="0" borderId="9" xfId="0" applyNumberFormat="1" applyFont="1" applyBorder="1"/>
    <xf numFmtId="169" fontId="15" fillId="0" borderId="9" xfId="1" applyNumberFormat="1" applyFont="1" applyBorder="1"/>
    <xf numFmtId="43" fontId="15" fillId="0" borderId="0" xfId="1" applyFont="1"/>
    <xf numFmtId="165" fontId="15" fillId="0" borderId="0" xfId="1" applyNumberFormat="1" applyFont="1"/>
    <xf numFmtId="167" fontId="15" fillId="0" borderId="14" xfId="1" applyNumberFormat="1" applyFont="1" applyFill="1" applyBorder="1" applyAlignment="1">
      <alignment vertical="top"/>
    </xf>
    <xf numFmtId="43" fontId="15" fillId="0" borderId="14" xfId="1" applyFont="1" applyBorder="1"/>
    <xf numFmtId="43" fontId="15" fillId="0" borderId="14" xfId="1" applyFont="1" applyFill="1" applyBorder="1" applyAlignment="1">
      <alignment horizontal="right" vertical="top"/>
    </xf>
    <xf numFmtId="167" fontId="21" fillId="2" borderId="0" xfId="1" applyNumberFormat="1" applyFont="1" applyFill="1" applyAlignment="1">
      <alignment horizontal="center" vertical="center" wrapText="1"/>
    </xf>
    <xf numFmtId="167" fontId="15" fillId="0" borderId="13" xfId="1" applyNumberFormat="1" applyFont="1" applyBorder="1"/>
    <xf numFmtId="0" fontId="1" fillId="2" borderId="0" xfId="0" applyFont="1" applyFill="1" applyAlignment="1">
      <alignment horizontal="center" vertical="center" wrapText="1"/>
    </xf>
    <xf numFmtId="0" fontId="0" fillId="2" borderId="0" xfId="0" applyFill="1"/>
    <xf numFmtId="0" fontId="0" fillId="0" borderId="0" xfId="0"/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3" borderId="2" xfId="0" applyFont="1" applyFill="1" applyBorder="1" applyAlignment="1">
      <alignment horizontal="center" vertical="top"/>
    </xf>
    <xf numFmtId="0" fontId="3" fillId="0" borderId="0" xfId="0" applyFont="1" applyAlignment="1">
      <alignment vertical="center"/>
    </xf>
    <xf numFmtId="0" fontId="21" fillId="2" borderId="0" xfId="0" applyFont="1" applyFill="1" applyAlignment="1">
      <alignment horizontal="center" vertical="center" wrapText="1"/>
    </xf>
    <xf numFmtId="0" fontId="15" fillId="2" borderId="0" xfId="0" applyFont="1" applyFill="1"/>
    <xf numFmtId="0" fontId="15" fillId="0" borderId="0" xfId="0" applyFont="1"/>
    <xf numFmtId="167" fontId="15" fillId="2" borderId="0" xfId="1" applyNumberFormat="1" applyFont="1" applyFill="1"/>
    <xf numFmtId="167" fontId="15" fillId="0" borderId="0" xfId="1" applyNumberFormat="1" applyFont="1"/>
    <xf numFmtId="167" fontId="23" fillId="2" borderId="0" xfId="1" applyNumberFormat="1" applyFont="1" applyFill="1" applyAlignment="1">
      <alignment horizontal="center" vertical="center" wrapText="1"/>
    </xf>
    <xf numFmtId="165" fontId="16" fillId="0" borderId="9" xfId="0" applyNumberFormat="1" applyFont="1" applyBorder="1" applyAlignment="1">
      <alignment horizontal="left"/>
    </xf>
    <xf numFmtId="0" fontId="20" fillId="0" borderId="9" xfId="0" applyFont="1" applyFill="1" applyBorder="1"/>
    <xf numFmtId="165" fontId="15" fillId="0" borderId="0" xfId="0" applyNumberFormat="1" applyFont="1" applyFill="1"/>
    <xf numFmtId="0" fontId="15" fillId="0" borderId="0" xfId="0" applyFont="1" applyFill="1"/>
    <xf numFmtId="0" fontId="15" fillId="0" borderId="9" xfId="0" applyFont="1" applyFill="1" applyBorder="1"/>
    <xf numFmtId="165" fontId="15" fillId="0" borderId="9" xfId="0" applyNumberFormat="1" applyFont="1" applyFill="1" applyBorder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theme" Target="theme/theme1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styles" Target="styles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calcChain" Target="calcChain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6"/>
  <sheetViews>
    <sheetView workbookViewId="0">
      <selection activeCell="A7" sqref="A7:J54"/>
    </sheetView>
  </sheetViews>
  <sheetFormatPr baseColWidth="10" defaultRowHeight="14.25" x14ac:dyDescent="0.45"/>
  <cols>
    <col min="1" max="1" width="3.3984375" customWidth="1"/>
    <col min="2" max="2" width="47.59765625" customWidth="1"/>
    <col min="3" max="10" width="16" customWidth="1"/>
  </cols>
  <sheetData>
    <row r="1" spans="1:10" x14ac:dyDescent="0.45">
      <c r="A1" s="98" t="s">
        <v>103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ht="14.65" thickBot="1" x14ac:dyDescent="0.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ht="14.65" thickBot="1" x14ac:dyDescent="0.5">
      <c r="A7" s="101" t="s">
        <v>1</v>
      </c>
      <c r="B7" s="102"/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  <c r="I7" s="1" t="s">
        <v>8</v>
      </c>
      <c r="J7" s="1" t="s">
        <v>9</v>
      </c>
    </row>
    <row r="8" spans="1:10" ht="13.5" customHeight="1" thickBot="1" x14ac:dyDescent="0.5">
      <c r="A8" s="2" t="s">
        <v>10</v>
      </c>
      <c r="B8" s="2" t="s">
        <v>11</v>
      </c>
      <c r="C8" s="3">
        <v>9306537.5531900004</v>
      </c>
      <c r="D8" s="4">
        <v>1929892.8154</v>
      </c>
      <c r="E8" s="4">
        <v>20.736958341058763</v>
      </c>
      <c r="F8" s="4">
        <v>493163.33833999996</v>
      </c>
      <c r="G8" s="5">
        <v>210213.12828</v>
      </c>
      <c r="H8" s="5">
        <v>282950.21005999995</v>
      </c>
      <c r="I8" s="5">
        <v>501643.74647000001</v>
      </c>
      <c r="J8" s="5">
        <v>935085.73059000005</v>
      </c>
    </row>
    <row r="9" spans="1:10" ht="13.5" customHeight="1" thickBot="1" x14ac:dyDescent="0.5">
      <c r="A9" s="2" t="s">
        <v>12</v>
      </c>
      <c r="B9" s="2" t="s">
        <v>13</v>
      </c>
      <c r="C9" s="6">
        <v>6686003.2570699994</v>
      </c>
      <c r="D9" s="7">
        <v>1632417.8146500001</v>
      </c>
      <c r="E9" s="7">
        <v>24.415450484919042</v>
      </c>
      <c r="F9" s="7">
        <v>700450.37913999998</v>
      </c>
      <c r="G9" s="5">
        <v>320250.41897000006</v>
      </c>
      <c r="H9" s="5">
        <v>380199.96016999998</v>
      </c>
      <c r="I9" s="5">
        <v>413755.36466000002</v>
      </c>
      <c r="J9" s="5">
        <v>518212.07084999996</v>
      </c>
    </row>
    <row r="10" spans="1:10" ht="13.5" customHeight="1" thickBot="1" x14ac:dyDescent="0.5">
      <c r="A10" s="2" t="s">
        <v>14</v>
      </c>
      <c r="B10" s="2" t="s">
        <v>15</v>
      </c>
      <c r="C10" s="6">
        <v>4764933.6012700005</v>
      </c>
      <c r="D10" s="7">
        <v>1058076.30418</v>
      </c>
      <c r="E10" s="7">
        <v>22.205478454054226</v>
      </c>
      <c r="F10" s="7">
        <v>205527.29484000002</v>
      </c>
      <c r="G10" s="5">
        <v>101456.74484</v>
      </c>
      <c r="H10" s="5">
        <v>104070.55</v>
      </c>
      <c r="I10" s="5">
        <v>160778.67100999999</v>
      </c>
      <c r="J10" s="5">
        <v>691770.33832999994</v>
      </c>
    </row>
    <row r="11" spans="1:10" ht="13.5" customHeight="1" thickBot="1" x14ac:dyDescent="0.5">
      <c r="A11" s="2" t="s">
        <v>16</v>
      </c>
      <c r="B11" s="2" t="s">
        <v>19</v>
      </c>
      <c r="C11" s="6">
        <v>2664255.5354400002</v>
      </c>
      <c r="D11" s="7">
        <v>733108.69210999995</v>
      </c>
      <c r="E11" s="7">
        <v>27.516455623650511</v>
      </c>
      <c r="F11" s="7">
        <v>186481.27293000001</v>
      </c>
      <c r="G11" s="5">
        <v>74360.157900000006</v>
      </c>
      <c r="H11" s="5">
        <v>112121.11503</v>
      </c>
      <c r="I11" s="5">
        <v>136794.44677000001</v>
      </c>
      <c r="J11" s="5">
        <v>409832.97240999999</v>
      </c>
    </row>
    <row r="12" spans="1:10" ht="13.5" customHeight="1" thickBot="1" x14ac:dyDescent="0.5">
      <c r="A12" s="2" t="s">
        <v>18</v>
      </c>
      <c r="B12" s="2" t="s">
        <v>17</v>
      </c>
      <c r="C12" s="6">
        <v>3323561.5260199998</v>
      </c>
      <c r="D12" s="7">
        <v>677629.1306400001</v>
      </c>
      <c r="E12" s="7">
        <v>20.388644089627196</v>
      </c>
      <c r="F12" s="7">
        <v>214432.04942</v>
      </c>
      <c r="G12" s="5">
        <v>96461.688939999993</v>
      </c>
      <c r="H12" s="5">
        <v>117970.36047999999</v>
      </c>
      <c r="I12" s="5">
        <v>154520.68419</v>
      </c>
      <c r="J12" s="5">
        <v>308676.39703000005</v>
      </c>
    </row>
    <row r="13" spans="1:10" ht="13.5" customHeight="1" thickBot="1" x14ac:dyDescent="0.5">
      <c r="A13" s="2" t="s">
        <v>20</v>
      </c>
      <c r="B13" s="2" t="s">
        <v>21</v>
      </c>
      <c r="C13" s="6">
        <v>2391919.3633900001</v>
      </c>
      <c r="D13" s="7">
        <v>565158.14727999992</v>
      </c>
      <c r="E13" s="7">
        <v>23.627809362227712</v>
      </c>
      <c r="F13" s="7">
        <v>100342.90164</v>
      </c>
      <c r="G13" s="5">
        <v>62311.04232</v>
      </c>
      <c r="H13" s="5">
        <v>38031.859320000003</v>
      </c>
      <c r="I13" s="5">
        <v>154054.93325</v>
      </c>
      <c r="J13" s="5">
        <v>310760.31238999998</v>
      </c>
    </row>
    <row r="14" spans="1:10" ht="13.5" customHeight="1" thickBot="1" x14ac:dyDescent="0.5">
      <c r="A14" s="2" t="s">
        <v>22</v>
      </c>
      <c r="B14" s="2" t="s">
        <v>23</v>
      </c>
      <c r="C14" s="6">
        <v>2029520.5124600001</v>
      </c>
      <c r="D14" s="7">
        <v>420311.23898000002</v>
      </c>
      <c r="E14" s="7">
        <v>20.70987883096274</v>
      </c>
      <c r="F14" s="7">
        <v>312077.16736000002</v>
      </c>
      <c r="G14" s="5">
        <v>146826.64053</v>
      </c>
      <c r="H14" s="5">
        <v>165250.52683000002</v>
      </c>
      <c r="I14" s="5">
        <v>74556.840379999994</v>
      </c>
      <c r="J14" s="5">
        <v>33677.231239999994</v>
      </c>
    </row>
    <row r="15" spans="1:10" ht="13.5" customHeight="1" thickBot="1" x14ac:dyDescent="0.5">
      <c r="A15" s="2" t="s">
        <v>24</v>
      </c>
      <c r="B15" s="2" t="s">
        <v>25</v>
      </c>
      <c r="C15" s="6">
        <v>793791.78515000001</v>
      </c>
      <c r="D15" s="7">
        <v>406243.43205</v>
      </c>
      <c r="E15" s="7">
        <v>51.17758077746214</v>
      </c>
      <c r="F15" s="7">
        <v>91588.078209999992</v>
      </c>
      <c r="G15" s="5">
        <v>24345.730580000003</v>
      </c>
      <c r="H15" s="5">
        <v>67242.347629999989</v>
      </c>
      <c r="I15" s="5">
        <v>94978.685259999998</v>
      </c>
      <c r="J15" s="5">
        <v>219676.66858</v>
      </c>
    </row>
    <row r="16" spans="1:10" ht="13.5" customHeight="1" thickBot="1" x14ac:dyDescent="0.5">
      <c r="A16" s="2" t="s">
        <v>26</v>
      </c>
      <c r="B16" s="2" t="s">
        <v>27</v>
      </c>
      <c r="C16" s="6">
        <v>1198471.45603</v>
      </c>
      <c r="D16" s="7">
        <v>361957.13635000004</v>
      </c>
      <c r="E16" s="7">
        <v>30.201565045946289</v>
      </c>
      <c r="F16" s="7">
        <v>135770.58562</v>
      </c>
      <c r="G16" s="5">
        <v>116165.40095000001</v>
      </c>
      <c r="H16" s="5">
        <v>19605.184670000002</v>
      </c>
      <c r="I16" s="5">
        <v>47348.012109999996</v>
      </c>
      <c r="J16" s="5">
        <v>178838.53862000001</v>
      </c>
    </row>
    <row r="17" spans="1:10" ht="13.5" customHeight="1" thickBot="1" x14ac:dyDescent="0.5">
      <c r="A17" s="2" t="s">
        <v>28</v>
      </c>
      <c r="B17" s="2" t="s">
        <v>29</v>
      </c>
      <c r="C17" s="6">
        <v>3616025.1349999998</v>
      </c>
      <c r="D17" s="7">
        <v>346575.65821000002</v>
      </c>
      <c r="E17" s="7">
        <v>9.584437200268523</v>
      </c>
      <c r="F17" s="7">
        <v>133.73454999999998</v>
      </c>
      <c r="G17" s="5">
        <v>0</v>
      </c>
      <c r="H17" s="5">
        <v>133.73454999999998</v>
      </c>
      <c r="I17" s="5">
        <v>14037.330180000001</v>
      </c>
      <c r="J17" s="5">
        <v>332404.59348000004</v>
      </c>
    </row>
    <row r="18" spans="1:10" ht="13.5" customHeight="1" thickBot="1" x14ac:dyDescent="0.5">
      <c r="A18" s="2" t="s">
        <v>30</v>
      </c>
      <c r="B18" s="2" t="s">
        <v>31</v>
      </c>
      <c r="C18" s="6">
        <v>618961.69171000004</v>
      </c>
      <c r="D18" s="7">
        <v>307412.73447999998</v>
      </c>
      <c r="E18" s="7">
        <v>49.665874091611954</v>
      </c>
      <c r="F18" s="7">
        <v>123843.91304</v>
      </c>
      <c r="G18" s="5">
        <v>78630.950810000009</v>
      </c>
      <c r="H18" s="5">
        <v>45212.962230000005</v>
      </c>
      <c r="I18" s="5">
        <v>96185.341530000005</v>
      </c>
      <c r="J18" s="5">
        <v>87383.479909999995</v>
      </c>
    </row>
    <row r="19" spans="1:10" ht="13.5" customHeight="1" thickBot="1" x14ac:dyDescent="0.5">
      <c r="A19" s="2" t="s">
        <v>32</v>
      </c>
      <c r="B19" s="2" t="s">
        <v>50</v>
      </c>
      <c r="C19" s="6">
        <v>1243974.5543499999</v>
      </c>
      <c r="D19" s="7">
        <v>183910.43218</v>
      </c>
      <c r="E19" s="7">
        <v>14.784099203387377</v>
      </c>
      <c r="F19" s="7">
        <v>4527.6346199999998</v>
      </c>
      <c r="G19" s="5">
        <v>0</v>
      </c>
      <c r="H19" s="5">
        <v>4527.6346199999998</v>
      </c>
      <c r="I19" s="5">
        <v>38499.719219999999</v>
      </c>
      <c r="J19" s="5">
        <v>140883.07834000001</v>
      </c>
    </row>
    <row r="20" spans="1:10" ht="13.5" customHeight="1" thickBot="1" x14ac:dyDescent="0.5">
      <c r="A20" s="2" t="s">
        <v>34</v>
      </c>
      <c r="B20" s="2" t="s">
        <v>37</v>
      </c>
      <c r="C20" s="6">
        <v>357228.33802999998</v>
      </c>
      <c r="D20" s="7">
        <v>178949.37390000001</v>
      </c>
      <c r="E20" s="7">
        <v>50.093834908744519</v>
      </c>
      <c r="F20" s="7">
        <v>82313.715479999999</v>
      </c>
      <c r="G20" s="5">
        <v>55352.12199</v>
      </c>
      <c r="H20" s="5">
        <v>26961.593490000003</v>
      </c>
      <c r="I20" s="5">
        <v>18104.594100000002</v>
      </c>
      <c r="J20" s="5">
        <v>78531.064320000005</v>
      </c>
    </row>
    <row r="21" spans="1:10" ht="13.5" customHeight="1" thickBot="1" x14ac:dyDescent="0.5">
      <c r="A21" s="2" t="s">
        <v>36</v>
      </c>
      <c r="B21" s="2" t="s">
        <v>45</v>
      </c>
      <c r="C21" s="6">
        <v>703609.08964000002</v>
      </c>
      <c r="D21" s="7">
        <v>176758.68679000001</v>
      </c>
      <c r="E21" s="7">
        <v>25.121717355931001</v>
      </c>
      <c r="F21" s="7">
        <v>58699.357859999996</v>
      </c>
      <c r="G21" s="5">
        <v>9232.3144900000007</v>
      </c>
      <c r="H21" s="5">
        <v>49467.043369999999</v>
      </c>
      <c r="I21" s="5">
        <v>31405.4215</v>
      </c>
      <c r="J21" s="5">
        <v>86653.907430000007</v>
      </c>
    </row>
    <row r="22" spans="1:10" ht="13.5" customHeight="1" thickBot="1" x14ac:dyDescent="0.5">
      <c r="A22" s="2" t="s">
        <v>38</v>
      </c>
      <c r="B22" s="2" t="s">
        <v>35</v>
      </c>
      <c r="C22" s="6">
        <v>1101551.2535299999</v>
      </c>
      <c r="D22" s="7">
        <v>173325.01464999997</v>
      </c>
      <c r="E22" s="7">
        <v>15.734630058707442</v>
      </c>
      <c r="F22" s="7">
        <v>49314.069039999995</v>
      </c>
      <c r="G22" s="5">
        <v>23854.063340000001</v>
      </c>
      <c r="H22" s="5">
        <v>25460.005699999991</v>
      </c>
      <c r="I22" s="5">
        <v>70668.710189999998</v>
      </c>
      <c r="J22" s="5">
        <v>53342.235419999997</v>
      </c>
    </row>
    <row r="23" spans="1:10" ht="13.5" customHeight="1" thickBot="1" x14ac:dyDescent="0.5">
      <c r="A23" s="2" t="s">
        <v>40</v>
      </c>
      <c r="B23" s="2" t="s">
        <v>39</v>
      </c>
      <c r="C23" s="6">
        <v>453472.29911000002</v>
      </c>
      <c r="D23" s="7">
        <v>172928.14935999998</v>
      </c>
      <c r="E23" s="7">
        <v>38.134225552342357</v>
      </c>
      <c r="F23" s="7">
        <v>84118.380099999995</v>
      </c>
      <c r="G23" s="5">
        <v>60230.375979999997</v>
      </c>
      <c r="H23" s="5">
        <v>23888.004119999998</v>
      </c>
      <c r="I23" s="5">
        <v>17120.019749999999</v>
      </c>
      <c r="J23" s="5">
        <v>71689.749509999994</v>
      </c>
    </row>
    <row r="24" spans="1:10" ht="13.5" customHeight="1" thickBot="1" x14ac:dyDescent="0.5">
      <c r="A24" s="2" t="s">
        <v>42</v>
      </c>
      <c r="B24" s="2" t="s">
        <v>33</v>
      </c>
      <c r="C24" s="6">
        <v>526429.80362000002</v>
      </c>
      <c r="D24" s="7">
        <v>149302.85651000001</v>
      </c>
      <c r="E24" s="7">
        <v>28.361398895601535</v>
      </c>
      <c r="F24" s="7">
        <v>135971.46318000002</v>
      </c>
      <c r="G24" s="5">
        <v>44779.219969999998</v>
      </c>
      <c r="H24" s="5">
        <v>91192.243210000015</v>
      </c>
      <c r="I24" s="5">
        <v>747.51369</v>
      </c>
      <c r="J24" s="5">
        <v>12583.879640000001</v>
      </c>
    </row>
    <row r="25" spans="1:10" ht="13.5" customHeight="1" thickBot="1" x14ac:dyDescent="0.5">
      <c r="A25" s="2" t="s">
        <v>44</v>
      </c>
      <c r="B25" s="2" t="s">
        <v>41</v>
      </c>
      <c r="C25" s="6">
        <v>244995.87788999997</v>
      </c>
      <c r="D25" s="7">
        <v>149101.97448000003</v>
      </c>
      <c r="E25" s="7">
        <v>60.858972715836842</v>
      </c>
      <c r="F25" s="7">
        <v>67197.135540000003</v>
      </c>
      <c r="G25" s="5">
        <v>21244.556550000001</v>
      </c>
      <c r="H25" s="5">
        <v>45952.578990000009</v>
      </c>
      <c r="I25" s="5">
        <v>13713.296830000001</v>
      </c>
      <c r="J25" s="5">
        <v>68191.542109999995</v>
      </c>
    </row>
    <row r="26" spans="1:10" ht="13.5" customHeight="1" thickBot="1" x14ac:dyDescent="0.5">
      <c r="A26" s="2" t="s">
        <v>46</v>
      </c>
      <c r="B26" s="2" t="s">
        <v>47</v>
      </c>
      <c r="C26" s="6">
        <v>267156.01828999998</v>
      </c>
      <c r="D26" s="7">
        <v>131732.21375</v>
      </c>
      <c r="E26" s="7">
        <v>49.309094585697721</v>
      </c>
      <c r="F26" s="7">
        <v>91340.266749999995</v>
      </c>
      <c r="G26" s="5">
        <v>87080.321590000007</v>
      </c>
      <c r="H26" s="5">
        <v>4259.9451599999966</v>
      </c>
      <c r="I26" s="5">
        <v>40391.947</v>
      </c>
      <c r="J26" s="5">
        <v>0</v>
      </c>
    </row>
    <row r="27" spans="1:10" ht="13.5" customHeight="1" thickBot="1" x14ac:dyDescent="0.5">
      <c r="A27" s="2" t="s">
        <v>48</v>
      </c>
      <c r="B27" s="2" t="s">
        <v>43</v>
      </c>
      <c r="C27" s="6">
        <v>261418.47427999999</v>
      </c>
      <c r="D27" s="7">
        <v>122037.41399</v>
      </c>
      <c r="E27" s="7">
        <v>46.682781056739017</v>
      </c>
      <c r="F27" s="7">
        <v>36466.213529999994</v>
      </c>
      <c r="G27" s="5">
        <v>20943.675070000001</v>
      </c>
      <c r="H27" s="5">
        <v>15522.538459999994</v>
      </c>
      <c r="I27" s="5">
        <v>23986.519380000002</v>
      </c>
      <c r="J27" s="5">
        <v>61584.681080000002</v>
      </c>
    </row>
    <row r="28" spans="1:10" ht="13.5" customHeight="1" thickBot="1" x14ac:dyDescent="0.5">
      <c r="A28" s="2" t="s">
        <v>49</v>
      </c>
      <c r="B28" s="2" t="s">
        <v>58</v>
      </c>
      <c r="C28" s="6">
        <v>302548.24110000004</v>
      </c>
      <c r="D28" s="7">
        <v>120660.03633</v>
      </c>
      <c r="E28" s="7">
        <v>39.881255264055135</v>
      </c>
      <c r="F28" s="7">
        <v>41298.818269999996</v>
      </c>
      <c r="G28" s="5">
        <v>20376.14329</v>
      </c>
      <c r="H28" s="5">
        <v>20922.674979999996</v>
      </c>
      <c r="I28" s="5">
        <v>24931.170170000001</v>
      </c>
      <c r="J28" s="5">
        <v>54430.047890000002</v>
      </c>
    </row>
    <row r="29" spans="1:10" ht="13.5" customHeight="1" thickBot="1" x14ac:dyDescent="0.5">
      <c r="A29" s="2" t="s">
        <v>51</v>
      </c>
      <c r="B29" s="2" t="s">
        <v>52</v>
      </c>
      <c r="C29" s="6">
        <v>460492.09036000003</v>
      </c>
      <c r="D29" s="7">
        <v>119194.98850000001</v>
      </c>
      <c r="E29" s="7">
        <v>25.884264028686498</v>
      </c>
      <c r="F29" s="7">
        <v>61433.146240000002</v>
      </c>
      <c r="G29" s="5">
        <v>44416.5</v>
      </c>
      <c r="H29" s="5">
        <v>17016.646240000002</v>
      </c>
      <c r="I29" s="5">
        <v>24026.60239</v>
      </c>
      <c r="J29" s="5">
        <v>33735.239869999998</v>
      </c>
    </row>
    <row r="30" spans="1:10" ht="13.5" customHeight="1" thickBot="1" x14ac:dyDescent="0.5">
      <c r="A30" s="2" t="s">
        <v>53</v>
      </c>
      <c r="B30" s="2" t="s">
        <v>56</v>
      </c>
      <c r="C30" s="6">
        <v>373617.71606999997</v>
      </c>
      <c r="D30" s="7">
        <v>116856.25361999999</v>
      </c>
      <c r="E30" s="7">
        <v>31.27695732664511</v>
      </c>
      <c r="F30" s="7">
        <v>29482.912699999997</v>
      </c>
      <c r="G30" s="5">
        <v>0</v>
      </c>
      <c r="H30" s="5">
        <v>29482.912699999997</v>
      </c>
      <c r="I30" s="5">
        <v>13228.7374</v>
      </c>
      <c r="J30" s="5">
        <v>74144.60351999999</v>
      </c>
    </row>
    <row r="31" spans="1:10" ht="13.5" customHeight="1" thickBot="1" x14ac:dyDescent="0.5">
      <c r="A31" s="2" t="s">
        <v>55</v>
      </c>
      <c r="B31" s="2" t="s">
        <v>66</v>
      </c>
      <c r="C31" s="6">
        <v>181677.36466999998</v>
      </c>
      <c r="D31" s="7">
        <v>104177.2078</v>
      </c>
      <c r="E31" s="7">
        <v>57.341875246389776</v>
      </c>
      <c r="F31" s="7">
        <v>77291.701409999994</v>
      </c>
      <c r="G31" s="5">
        <v>26634.164829999998</v>
      </c>
      <c r="H31" s="5">
        <v>50657.53658</v>
      </c>
      <c r="I31" s="5">
        <v>13661.661290000002</v>
      </c>
      <c r="J31" s="5">
        <v>13223.845100000002</v>
      </c>
    </row>
    <row r="32" spans="1:10" ht="13.5" customHeight="1" thickBot="1" x14ac:dyDescent="0.5">
      <c r="A32" s="2" t="s">
        <v>57</v>
      </c>
      <c r="B32" s="2" t="s">
        <v>60</v>
      </c>
      <c r="C32" s="6">
        <v>371876.57293999998</v>
      </c>
      <c r="D32" s="7">
        <v>93975.756730000023</v>
      </c>
      <c r="E32" s="7">
        <v>25.270684836918306</v>
      </c>
      <c r="F32" s="7">
        <v>20735.982369999998</v>
      </c>
      <c r="G32" s="5">
        <v>7852.3575000000001</v>
      </c>
      <c r="H32" s="5">
        <v>12883.624869999998</v>
      </c>
      <c r="I32" s="5">
        <v>3788.2966200000001</v>
      </c>
      <c r="J32" s="5">
        <v>69451.477740000017</v>
      </c>
    </row>
    <row r="33" spans="1:10" ht="13.5" customHeight="1" thickBot="1" x14ac:dyDescent="0.5">
      <c r="A33" s="2" t="s">
        <v>59</v>
      </c>
      <c r="B33" s="2" t="s">
        <v>54</v>
      </c>
      <c r="C33" s="6">
        <v>2403667.6103600003</v>
      </c>
      <c r="D33" s="7">
        <v>92765.08752999999</v>
      </c>
      <c r="E33" s="7">
        <v>3.859314288305713</v>
      </c>
      <c r="F33" s="7">
        <v>8340.0377399999998</v>
      </c>
      <c r="G33" s="5">
        <v>0</v>
      </c>
      <c r="H33" s="5">
        <v>8340.0377399999998</v>
      </c>
      <c r="I33" s="5">
        <v>17753.554230000002</v>
      </c>
      <c r="J33" s="5">
        <v>66671.495559999996</v>
      </c>
    </row>
    <row r="34" spans="1:10" ht="13.5" customHeight="1" thickBot="1" x14ac:dyDescent="0.5">
      <c r="A34" s="2" t="s">
        <v>61</v>
      </c>
      <c r="B34" s="2" t="s">
        <v>62</v>
      </c>
      <c r="C34" s="6">
        <v>263034.06309999997</v>
      </c>
      <c r="D34" s="7">
        <v>76223.80528</v>
      </c>
      <c r="E34" s="7">
        <v>28.978682221481456</v>
      </c>
      <c r="F34" s="7">
        <v>13649.703780000002</v>
      </c>
      <c r="G34" s="5">
        <v>0</v>
      </c>
      <c r="H34" s="5">
        <v>13649.703780000002</v>
      </c>
      <c r="I34" s="5">
        <v>16992.138919999998</v>
      </c>
      <c r="J34" s="5">
        <v>45581.962579999999</v>
      </c>
    </row>
    <row r="35" spans="1:10" ht="13.5" customHeight="1" thickBot="1" x14ac:dyDescent="0.5">
      <c r="A35" s="2" t="s">
        <v>63</v>
      </c>
      <c r="B35" s="2" t="s">
        <v>105</v>
      </c>
      <c r="C35" s="6">
        <v>194276.44487000001</v>
      </c>
      <c r="D35" s="7">
        <v>62391.704870000001</v>
      </c>
      <c r="E35" s="7">
        <v>32.114909716280522</v>
      </c>
      <c r="F35" s="7">
        <v>17057.09146</v>
      </c>
      <c r="G35" s="5">
        <v>0</v>
      </c>
      <c r="H35" s="5">
        <v>17057.09146</v>
      </c>
      <c r="I35" s="5">
        <v>5767.6504000000004</v>
      </c>
      <c r="J35" s="5">
        <v>39566.963009999999</v>
      </c>
    </row>
    <row r="36" spans="1:10" ht="13.5" customHeight="1" thickBot="1" x14ac:dyDescent="0.5">
      <c r="A36" s="2" t="s">
        <v>65</v>
      </c>
      <c r="B36" s="2" t="s">
        <v>64</v>
      </c>
      <c r="C36" s="6">
        <v>177870.23300000001</v>
      </c>
      <c r="D36" s="7">
        <v>60472.452290000001</v>
      </c>
      <c r="E36" s="7">
        <v>33.998073353847801</v>
      </c>
      <c r="F36" s="7">
        <v>145.31504999999999</v>
      </c>
      <c r="G36" s="5">
        <v>0</v>
      </c>
      <c r="H36" s="5">
        <v>145.31504999999999</v>
      </c>
      <c r="I36" s="5">
        <v>15230.19354</v>
      </c>
      <c r="J36" s="5">
        <v>45096.943700000003</v>
      </c>
    </row>
    <row r="37" spans="1:10" ht="13.5" customHeight="1" thickBot="1" x14ac:dyDescent="0.5">
      <c r="A37" s="2" t="s">
        <v>67</v>
      </c>
      <c r="B37" s="2" t="s">
        <v>71</v>
      </c>
      <c r="C37" s="6">
        <v>129927.99673</v>
      </c>
      <c r="D37" s="7">
        <v>42657.563460000005</v>
      </c>
      <c r="E37" s="7">
        <v>32.831694887627322</v>
      </c>
      <c r="F37" s="7">
        <v>7575.4378900000002</v>
      </c>
      <c r="G37" s="5">
        <v>0</v>
      </c>
      <c r="H37" s="5">
        <v>7575.4378900000002</v>
      </c>
      <c r="I37" s="5">
        <v>9355.9410500000013</v>
      </c>
      <c r="J37" s="5">
        <v>25726.184520000003</v>
      </c>
    </row>
    <row r="38" spans="1:10" ht="13.5" customHeight="1" thickBot="1" x14ac:dyDescent="0.5">
      <c r="A38" s="2" t="s">
        <v>68</v>
      </c>
      <c r="B38" s="2" t="s">
        <v>69</v>
      </c>
      <c r="C38" s="6">
        <v>110044.58623999999</v>
      </c>
      <c r="D38" s="7">
        <v>39370.303479999995</v>
      </c>
      <c r="E38" s="7">
        <v>35.776683638153685</v>
      </c>
      <c r="F38" s="7">
        <v>38327.375999999997</v>
      </c>
      <c r="G38" s="5">
        <v>38327.375999999997</v>
      </c>
      <c r="H38" s="5">
        <v>0</v>
      </c>
      <c r="I38" s="5">
        <v>1042.9274800000001</v>
      </c>
      <c r="J38" s="5">
        <v>0</v>
      </c>
    </row>
    <row r="39" spans="1:10" ht="13.5" customHeight="1" thickBot="1" x14ac:dyDescent="0.5">
      <c r="A39" s="2" t="s">
        <v>70</v>
      </c>
      <c r="B39" s="2" t="s">
        <v>73</v>
      </c>
      <c r="C39" s="6">
        <v>48544.751670000005</v>
      </c>
      <c r="D39" s="7">
        <v>29707.271489999996</v>
      </c>
      <c r="E39" s="7">
        <v>61.195640039412716</v>
      </c>
      <c r="F39" s="7">
        <v>28225.993799999997</v>
      </c>
      <c r="G39" s="5">
        <v>6441.5902100000003</v>
      </c>
      <c r="H39" s="5">
        <v>21784.403589999994</v>
      </c>
      <c r="I39" s="5">
        <v>500</v>
      </c>
      <c r="J39" s="5">
        <v>981.27768999999989</v>
      </c>
    </row>
    <row r="40" spans="1:10" ht="13.5" customHeight="1" thickBot="1" x14ac:dyDescent="0.5">
      <c r="A40" s="2" t="s">
        <v>72</v>
      </c>
      <c r="B40" s="2" t="s">
        <v>79</v>
      </c>
      <c r="C40" s="6">
        <v>93411.997560000003</v>
      </c>
      <c r="D40" s="7">
        <v>29470.610599999996</v>
      </c>
      <c r="E40" s="7">
        <v>31.549063685390689</v>
      </c>
      <c r="F40" s="7">
        <v>11883.462</v>
      </c>
      <c r="G40" s="5">
        <v>2490.8977300000001</v>
      </c>
      <c r="H40" s="5">
        <v>9392.5642699999989</v>
      </c>
      <c r="I40" s="5">
        <v>2660.8464300000001</v>
      </c>
      <c r="J40" s="5">
        <v>14926.302169999997</v>
      </c>
    </row>
    <row r="41" spans="1:10" ht="13.5" customHeight="1" thickBot="1" x14ac:dyDescent="0.5">
      <c r="A41" s="2" t="s">
        <v>74</v>
      </c>
      <c r="B41" s="2" t="s">
        <v>77</v>
      </c>
      <c r="C41" s="6">
        <v>29367.90307</v>
      </c>
      <c r="D41" s="7">
        <v>29367.90307</v>
      </c>
      <c r="E41" s="7">
        <v>100</v>
      </c>
      <c r="F41" s="7">
        <v>0</v>
      </c>
      <c r="G41" s="5">
        <v>0</v>
      </c>
      <c r="H41" s="5">
        <v>0</v>
      </c>
      <c r="I41" s="5">
        <v>0</v>
      </c>
      <c r="J41" s="5">
        <v>29367.90307</v>
      </c>
    </row>
    <row r="42" spans="1:10" ht="13.5" customHeight="1" thickBot="1" x14ac:dyDescent="0.5">
      <c r="A42" s="2" t="s">
        <v>76</v>
      </c>
      <c r="B42" s="2" t="s">
        <v>81</v>
      </c>
      <c r="C42" s="6">
        <v>64169.000039999999</v>
      </c>
      <c r="D42" s="7">
        <v>24780.324960000002</v>
      </c>
      <c r="E42" s="7">
        <v>38.617283960406255</v>
      </c>
      <c r="F42" s="7">
        <v>16807.149980000002</v>
      </c>
      <c r="G42" s="5">
        <v>13811.603090000001</v>
      </c>
      <c r="H42" s="5">
        <v>2995.5468900000005</v>
      </c>
      <c r="I42" s="5">
        <v>2299.0414900000001</v>
      </c>
      <c r="J42" s="5">
        <v>5674.1334900000002</v>
      </c>
    </row>
    <row r="43" spans="1:10" ht="13.5" customHeight="1" thickBot="1" x14ac:dyDescent="0.5">
      <c r="A43" s="2" t="s">
        <v>78</v>
      </c>
      <c r="B43" s="2" t="s">
        <v>104</v>
      </c>
      <c r="C43" s="6">
        <v>421582.01357999997</v>
      </c>
      <c r="D43" s="7">
        <v>23987.947210000002</v>
      </c>
      <c r="E43" s="7">
        <v>5.6899835470442852</v>
      </c>
      <c r="F43" s="7">
        <v>8615.2418099999995</v>
      </c>
      <c r="G43" s="5">
        <v>1113.8043600000001</v>
      </c>
      <c r="H43" s="5">
        <v>7501.4374499999985</v>
      </c>
      <c r="I43" s="5">
        <v>9367.9134000000013</v>
      </c>
      <c r="J43" s="5">
        <v>6004.7920000000004</v>
      </c>
    </row>
    <row r="44" spans="1:10" ht="13.5" customHeight="1" thickBot="1" x14ac:dyDescent="0.5">
      <c r="A44" s="2" t="s">
        <v>80</v>
      </c>
      <c r="B44" s="2" t="s">
        <v>83</v>
      </c>
      <c r="C44" s="6">
        <v>58809.245750000002</v>
      </c>
      <c r="D44" s="7">
        <v>16287.670810000003</v>
      </c>
      <c r="E44" s="7">
        <v>27.695765525100281</v>
      </c>
      <c r="F44" s="7">
        <v>6032.4602400000003</v>
      </c>
      <c r="G44" s="5">
        <v>1628.32502</v>
      </c>
      <c r="H44" s="5">
        <v>4404.135220000001</v>
      </c>
      <c r="I44" s="5">
        <v>3220.3134300000002</v>
      </c>
      <c r="J44" s="5">
        <v>7034.8971400000009</v>
      </c>
    </row>
    <row r="45" spans="1:10" ht="13.5" customHeight="1" thickBot="1" x14ac:dyDescent="0.5">
      <c r="A45" s="2" t="s">
        <v>82</v>
      </c>
      <c r="B45" s="2" t="s">
        <v>85</v>
      </c>
      <c r="C45" s="6">
        <v>23738.9192</v>
      </c>
      <c r="D45" s="7">
        <v>12556.932870000001</v>
      </c>
      <c r="E45" s="7">
        <v>52.895975441038615</v>
      </c>
      <c r="F45" s="7">
        <v>0</v>
      </c>
      <c r="G45" s="5">
        <v>0</v>
      </c>
      <c r="H45" s="5">
        <v>0</v>
      </c>
      <c r="I45" s="5">
        <v>0</v>
      </c>
      <c r="J45" s="5">
        <v>12556.932870000001</v>
      </c>
    </row>
    <row r="46" spans="1:10" ht="13.5" customHeight="1" thickBot="1" x14ac:dyDescent="0.5">
      <c r="A46" s="2" t="s">
        <v>84</v>
      </c>
      <c r="B46" s="2" t="s">
        <v>75</v>
      </c>
      <c r="C46" s="6">
        <v>190433.20336000001</v>
      </c>
      <c r="D46" s="7">
        <v>12068.527510000004</v>
      </c>
      <c r="E46" s="7">
        <v>6.3374071837595132</v>
      </c>
      <c r="F46" s="7">
        <v>4980.2987700000012</v>
      </c>
      <c r="G46" s="5">
        <v>0</v>
      </c>
      <c r="H46" s="5">
        <v>4980.2987700000012</v>
      </c>
      <c r="I46" s="5">
        <v>0</v>
      </c>
      <c r="J46" s="5">
        <v>7088.2287400000014</v>
      </c>
    </row>
    <row r="47" spans="1:10" ht="13.5" customHeight="1" thickBot="1" x14ac:dyDescent="0.5">
      <c r="A47" s="2" t="s">
        <v>86</v>
      </c>
      <c r="B47" s="2" t="s">
        <v>87</v>
      </c>
      <c r="C47" s="6">
        <v>33004.431149999997</v>
      </c>
      <c r="D47" s="7">
        <v>10084.96009</v>
      </c>
      <c r="E47" s="7">
        <v>30.556382093560192</v>
      </c>
      <c r="F47" s="7">
        <v>2200</v>
      </c>
      <c r="G47" s="5">
        <v>0</v>
      </c>
      <c r="H47" s="5">
        <v>2200</v>
      </c>
      <c r="I47" s="5">
        <v>0</v>
      </c>
      <c r="J47" s="5">
        <v>7884.9600899999996</v>
      </c>
    </row>
    <row r="48" spans="1:10" ht="13.5" customHeight="1" thickBot="1" x14ac:dyDescent="0.5">
      <c r="A48" s="2" t="s">
        <v>88</v>
      </c>
      <c r="B48" s="2" t="s">
        <v>91</v>
      </c>
      <c r="C48" s="6">
        <v>8704.3248799999983</v>
      </c>
      <c r="D48" s="7">
        <v>8168.3984500000006</v>
      </c>
      <c r="E48" s="7">
        <v>93.842986821052605</v>
      </c>
      <c r="F48" s="7">
        <v>1124.07599</v>
      </c>
      <c r="G48" s="5">
        <v>1124.07599</v>
      </c>
      <c r="H48" s="5">
        <v>0</v>
      </c>
      <c r="I48" s="5">
        <v>195.98572000000001</v>
      </c>
      <c r="J48" s="5">
        <v>6848.3367400000006</v>
      </c>
    </row>
    <row r="49" spans="1:10" ht="13.5" customHeight="1" thickBot="1" x14ac:dyDescent="0.5">
      <c r="A49" s="2" t="s">
        <v>90</v>
      </c>
      <c r="B49" s="2" t="s">
        <v>89</v>
      </c>
      <c r="C49" s="6">
        <v>15300.89626</v>
      </c>
      <c r="D49" s="7">
        <v>7427.6982499999995</v>
      </c>
      <c r="E49" s="7">
        <v>48.544203710587084</v>
      </c>
      <c r="F49" s="7">
        <v>0</v>
      </c>
      <c r="G49" s="5">
        <v>0</v>
      </c>
      <c r="H49" s="5">
        <v>0</v>
      </c>
      <c r="I49" s="5">
        <v>738.63422000000003</v>
      </c>
      <c r="J49" s="5">
        <v>6689.0640299999995</v>
      </c>
    </row>
    <row r="50" spans="1:10" ht="13.5" customHeight="1" thickBot="1" x14ac:dyDescent="0.5">
      <c r="A50" s="2" t="s">
        <v>92</v>
      </c>
      <c r="B50" s="2" t="s">
        <v>106</v>
      </c>
      <c r="C50" s="6">
        <v>7208.4834000000001</v>
      </c>
      <c r="D50" s="7">
        <v>6825.2853700000014</v>
      </c>
      <c r="E50" s="7">
        <v>94.684068635019685</v>
      </c>
      <c r="F50" s="7">
        <v>0</v>
      </c>
      <c r="G50" s="5">
        <v>0</v>
      </c>
      <c r="H50" s="5">
        <v>0</v>
      </c>
      <c r="I50" s="5">
        <v>500</v>
      </c>
      <c r="J50" s="5">
        <v>6325.2853700000014</v>
      </c>
    </row>
    <row r="51" spans="1:10" ht="13.5" customHeight="1" thickBot="1" x14ac:dyDescent="0.5">
      <c r="A51" s="2" t="s">
        <v>94</v>
      </c>
      <c r="B51" s="2" t="s">
        <v>93</v>
      </c>
      <c r="C51" s="6">
        <v>20209.181630000003</v>
      </c>
      <c r="D51" s="7">
        <v>4944.6874299999999</v>
      </c>
      <c r="E51" s="7">
        <v>24.467529267289777</v>
      </c>
      <c r="F51" s="7">
        <v>0</v>
      </c>
      <c r="G51" s="5">
        <v>0</v>
      </c>
      <c r="H51" s="5">
        <v>0</v>
      </c>
      <c r="I51" s="5">
        <v>0</v>
      </c>
      <c r="J51" s="5">
        <v>4944.6874299999999</v>
      </c>
    </row>
    <row r="52" spans="1:10" ht="13.5" customHeight="1" thickBot="1" x14ac:dyDescent="0.5">
      <c r="A52" s="2" t="s">
        <v>96</v>
      </c>
      <c r="B52" s="2" t="s">
        <v>95</v>
      </c>
      <c r="C52" s="6">
        <v>2019.3388300000001</v>
      </c>
      <c r="D52" s="7">
        <v>1815.8849600000001</v>
      </c>
      <c r="E52" s="7">
        <v>89.924728481549579</v>
      </c>
      <c r="F52" s="7">
        <v>50.017129999999995</v>
      </c>
      <c r="G52" s="5">
        <v>0</v>
      </c>
      <c r="H52" s="5">
        <v>50.017129999999995</v>
      </c>
      <c r="I52" s="5">
        <v>0</v>
      </c>
      <c r="J52" s="5">
        <v>1765.8678300000001</v>
      </c>
    </row>
    <row r="53" spans="1:10" ht="13.5" customHeight="1" thickBot="1" x14ac:dyDescent="0.5">
      <c r="A53" s="2" t="s">
        <v>97</v>
      </c>
      <c r="B53" s="2" t="s">
        <v>98</v>
      </c>
      <c r="C53" s="6">
        <v>24569.157589999999</v>
      </c>
      <c r="D53" s="7">
        <v>0</v>
      </c>
      <c r="E53" s="7">
        <v>0</v>
      </c>
      <c r="F53" s="7">
        <v>0</v>
      </c>
      <c r="G53" s="5">
        <v>0</v>
      </c>
      <c r="H53" s="5">
        <v>0</v>
      </c>
      <c r="I53" s="5">
        <v>0</v>
      </c>
      <c r="J53" s="5">
        <v>0</v>
      </c>
    </row>
    <row r="54" spans="1:10" ht="13.5" customHeight="1" thickBot="1" x14ac:dyDescent="0.5">
      <c r="A54" s="2" t="s">
        <v>99</v>
      </c>
      <c r="B54" s="8" t="s">
        <v>100</v>
      </c>
      <c r="C54" s="6">
        <v>366000.72412999999</v>
      </c>
      <c r="D54" s="7">
        <v>0</v>
      </c>
      <c r="E54" s="7">
        <v>0</v>
      </c>
      <c r="F54" s="7">
        <v>0</v>
      </c>
      <c r="G54" s="5">
        <v>0</v>
      </c>
      <c r="H54" s="5">
        <v>0</v>
      </c>
      <c r="I54" s="5">
        <v>0</v>
      </c>
      <c r="J54" s="5">
        <v>0</v>
      </c>
    </row>
    <row r="55" spans="1:10" ht="13.5" customHeight="1" thickBot="1" x14ac:dyDescent="0.5">
      <c r="A55" s="103" t="s">
        <v>101</v>
      </c>
      <c r="B55" s="104"/>
      <c r="C55" s="6">
        <v>48929923.617010005</v>
      </c>
      <c r="D55" s="7">
        <v>11023068.482900001</v>
      </c>
      <c r="E55" s="7">
        <v>22.52827649840831</v>
      </c>
      <c r="F55" s="7">
        <v>3569015.1738200001</v>
      </c>
      <c r="G55" s="5">
        <v>1717955.3911199998</v>
      </c>
      <c r="H55" s="5">
        <v>1851059.7827000003</v>
      </c>
      <c r="I55" s="5">
        <v>2268553.4056500001</v>
      </c>
      <c r="J55" s="5">
        <v>5185499.9034299999</v>
      </c>
    </row>
    <row r="56" spans="1:10" ht="13.5" customHeight="1" x14ac:dyDescent="0.45">
      <c r="A56" s="105" t="s">
        <v>102</v>
      </c>
      <c r="B56" s="100"/>
      <c r="C56" s="100"/>
      <c r="D56" s="100"/>
      <c r="E56" s="100"/>
      <c r="F56" s="100"/>
      <c r="G56" s="100"/>
      <c r="H56" s="100"/>
      <c r="I56" s="100"/>
      <c r="J56" s="100"/>
    </row>
  </sheetData>
  <sortState xmlns:xlrd2="http://schemas.microsoft.com/office/spreadsheetml/2017/richdata2" ref="B8:J54">
    <sortCondition descending="1" ref="D8:D54"/>
  </sortState>
  <mergeCells count="5">
    <mergeCell ref="A1:J5"/>
    <mergeCell ref="A6:J6"/>
    <mergeCell ref="A7:B7"/>
    <mergeCell ref="A55:B55"/>
    <mergeCell ref="A56:J5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6"/>
  <sheetViews>
    <sheetView workbookViewId="0">
      <selection activeCell="A6" sqref="A6:J6"/>
    </sheetView>
  </sheetViews>
  <sheetFormatPr baseColWidth="10" defaultRowHeight="14.25" x14ac:dyDescent="0.45"/>
  <cols>
    <col min="1" max="1" width="3.3984375" customWidth="1"/>
    <col min="2" max="2" width="47.59765625" customWidth="1"/>
    <col min="3" max="10" width="16" customWidth="1"/>
  </cols>
  <sheetData>
    <row r="1" spans="1:10" ht="15" customHeight="1" x14ac:dyDescent="0.45">
      <c r="A1" s="98" t="s">
        <v>107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ht="14.65" thickBot="1" x14ac:dyDescent="0.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ht="14.65" thickBot="1" x14ac:dyDescent="0.5">
      <c r="A7" s="101" t="s">
        <v>1</v>
      </c>
      <c r="B7" s="102"/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  <c r="I7" s="1" t="s">
        <v>8</v>
      </c>
      <c r="J7" s="1" t="s">
        <v>9</v>
      </c>
    </row>
    <row r="8" spans="1:10" ht="13.5" customHeight="1" thickBot="1" x14ac:dyDescent="0.5">
      <c r="A8" s="2" t="s">
        <v>10</v>
      </c>
      <c r="B8" s="2" t="s">
        <v>11</v>
      </c>
      <c r="C8" s="3">
        <v>9348330.5011700001</v>
      </c>
      <c r="D8" s="4">
        <v>1932579.9088599999</v>
      </c>
      <c r="E8" s="4">
        <v>20.672995125901096</v>
      </c>
      <c r="F8" s="4">
        <v>493682.54950999998</v>
      </c>
      <c r="G8" s="5">
        <v>209898.28510000001</v>
      </c>
      <c r="H8" s="5">
        <v>283784.26440999995</v>
      </c>
      <c r="I8" s="5">
        <v>505377.12977</v>
      </c>
      <c r="J8" s="5">
        <v>933520.22957999993</v>
      </c>
    </row>
    <row r="9" spans="1:10" ht="13.5" customHeight="1" thickBot="1" x14ac:dyDescent="0.5">
      <c r="A9" s="2" t="s">
        <v>12</v>
      </c>
      <c r="B9" s="2" t="s">
        <v>13</v>
      </c>
      <c r="C9" s="6">
        <v>6803442.4805899998</v>
      </c>
      <c r="D9" s="7">
        <v>1660430.9130899999</v>
      </c>
      <c r="E9" s="7">
        <v>24.405746323675924</v>
      </c>
      <c r="F9" s="7">
        <v>710896.46803999995</v>
      </c>
      <c r="G9" s="5">
        <v>325515.06919000001</v>
      </c>
      <c r="H9" s="5">
        <v>385381.39884999994</v>
      </c>
      <c r="I9" s="5">
        <v>425947.89602999995</v>
      </c>
      <c r="J9" s="5">
        <v>523586.54901999998</v>
      </c>
    </row>
    <row r="10" spans="1:10" ht="13.5" customHeight="1" thickBot="1" x14ac:dyDescent="0.5">
      <c r="A10" s="2" t="s">
        <v>14</v>
      </c>
      <c r="B10" s="2" t="s">
        <v>15</v>
      </c>
      <c r="C10" s="6">
        <v>4740323.3726400007</v>
      </c>
      <c r="D10" s="7">
        <v>1061169.7416900001</v>
      </c>
      <c r="E10" s="7">
        <v>22.386020072276398</v>
      </c>
      <c r="F10" s="7">
        <v>203221.26621999999</v>
      </c>
      <c r="G10" s="5">
        <v>100570.14387</v>
      </c>
      <c r="H10" s="5">
        <v>102651.12234999999</v>
      </c>
      <c r="I10" s="5">
        <v>159405.43661999999</v>
      </c>
      <c r="J10" s="5">
        <v>698543.03885000001</v>
      </c>
    </row>
    <row r="11" spans="1:10" ht="13.5" customHeight="1" thickBot="1" x14ac:dyDescent="0.5">
      <c r="A11" s="2" t="s">
        <v>16</v>
      </c>
      <c r="B11" s="2" t="s">
        <v>19</v>
      </c>
      <c r="C11" s="6">
        <v>2668462.7788400003</v>
      </c>
      <c r="D11" s="7">
        <v>719834.16914999997</v>
      </c>
      <c r="E11" s="7">
        <v>26.975612133623876</v>
      </c>
      <c r="F11" s="7">
        <v>179883.82838999998</v>
      </c>
      <c r="G11" s="5">
        <v>71902.799849999996</v>
      </c>
      <c r="H11" s="5">
        <v>107981.02853999998</v>
      </c>
      <c r="I11" s="5">
        <v>134153.41515000002</v>
      </c>
      <c r="J11" s="5">
        <v>405796.92561000003</v>
      </c>
    </row>
    <row r="12" spans="1:10" ht="13.5" customHeight="1" thickBot="1" x14ac:dyDescent="0.5">
      <c r="A12" s="2" t="s">
        <v>18</v>
      </c>
      <c r="B12" s="2" t="s">
        <v>17</v>
      </c>
      <c r="C12" s="6">
        <v>3343320.81513</v>
      </c>
      <c r="D12" s="7">
        <v>658862.37685999996</v>
      </c>
      <c r="E12" s="7">
        <v>19.706824839493635</v>
      </c>
      <c r="F12" s="7">
        <v>207283.47150000001</v>
      </c>
      <c r="G12" s="5">
        <v>87143.428459999996</v>
      </c>
      <c r="H12" s="5">
        <v>120140.04304</v>
      </c>
      <c r="I12" s="5">
        <v>150011.11311999999</v>
      </c>
      <c r="J12" s="5">
        <v>301567.79223999998</v>
      </c>
    </row>
    <row r="13" spans="1:10" ht="13.5" customHeight="1" thickBot="1" x14ac:dyDescent="0.5">
      <c r="A13" s="2" t="s">
        <v>20</v>
      </c>
      <c r="B13" s="2" t="s">
        <v>21</v>
      </c>
      <c r="C13" s="6">
        <v>2387834.2235700004</v>
      </c>
      <c r="D13" s="7">
        <v>566584.18163999997</v>
      </c>
      <c r="E13" s="7">
        <v>23.727952972920875</v>
      </c>
      <c r="F13" s="7">
        <v>98657.341499999995</v>
      </c>
      <c r="G13" s="5">
        <v>60733.058079999995</v>
      </c>
      <c r="H13" s="5">
        <v>37924.28342</v>
      </c>
      <c r="I13" s="5">
        <v>153471.90349999999</v>
      </c>
      <c r="J13" s="5">
        <v>314454.93663999997</v>
      </c>
    </row>
    <row r="14" spans="1:10" ht="13.5" customHeight="1" thickBot="1" x14ac:dyDescent="0.5">
      <c r="A14" s="2" t="s">
        <v>22</v>
      </c>
      <c r="B14" s="2" t="s">
        <v>23</v>
      </c>
      <c r="C14" s="6">
        <v>2031908.70692</v>
      </c>
      <c r="D14" s="7">
        <v>421517.45521000004</v>
      </c>
      <c r="E14" s="7">
        <v>20.744901273096218</v>
      </c>
      <c r="F14" s="7">
        <v>315453.80098</v>
      </c>
      <c r="G14" s="5">
        <v>135869.72474000001</v>
      </c>
      <c r="H14" s="5">
        <v>179584.07624000002</v>
      </c>
      <c r="I14" s="5">
        <v>75074.787970000005</v>
      </c>
      <c r="J14" s="5">
        <v>30988.866259999999</v>
      </c>
    </row>
    <row r="15" spans="1:10" ht="13.5" customHeight="1" thickBot="1" x14ac:dyDescent="0.5">
      <c r="A15" s="2" t="s">
        <v>24</v>
      </c>
      <c r="B15" s="2" t="s">
        <v>25</v>
      </c>
      <c r="C15" s="6">
        <v>794819.2426</v>
      </c>
      <c r="D15" s="7">
        <v>406674.66883999994</v>
      </c>
      <c r="E15" s="7">
        <v>51.165679822961039</v>
      </c>
      <c r="F15" s="7">
        <v>92579.67184000001</v>
      </c>
      <c r="G15" s="5">
        <v>24856.874720000003</v>
      </c>
      <c r="H15" s="5">
        <v>67722.797120000003</v>
      </c>
      <c r="I15" s="5">
        <v>95815.271919999999</v>
      </c>
      <c r="J15" s="5">
        <v>218279.72507999997</v>
      </c>
    </row>
    <row r="16" spans="1:10" ht="13.5" customHeight="1" thickBot="1" x14ac:dyDescent="0.5">
      <c r="A16" s="2" t="s">
        <v>26</v>
      </c>
      <c r="B16" s="2" t="s">
        <v>27</v>
      </c>
      <c r="C16" s="6">
        <v>1203310.7963599998</v>
      </c>
      <c r="D16" s="7">
        <v>354418.38066000002</v>
      </c>
      <c r="E16" s="7">
        <v>29.453602654618511</v>
      </c>
      <c r="F16" s="7">
        <v>132931.65140999999</v>
      </c>
      <c r="G16" s="5">
        <v>112119.77578</v>
      </c>
      <c r="H16" s="5">
        <v>20811.875629999995</v>
      </c>
      <c r="I16" s="5">
        <v>45729.232189999995</v>
      </c>
      <c r="J16" s="5">
        <v>175757.49705999999</v>
      </c>
    </row>
    <row r="17" spans="1:10" ht="13.5" customHeight="1" thickBot="1" x14ac:dyDescent="0.5">
      <c r="A17" s="2" t="s">
        <v>28</v>
      </c>
      <c r="B17" s="2" t="s">
        <v>29</v>
      </c>
      <c r="C17" s="6">
        <v>3628116.6484699999</v>
      </c>
      <c r="D17" s="7">
        <v>347305.59933</v>
      </c>
      <c r="E17" s="7">
        <v>9.5726139201301859</v>
      </c>
      <c r="F17" s="7">
        <v>88.8078</v>
      </c>
      <c r="G17" s="5">
        <v>22.355370000000001</v>
      </c>
      <c r="H17" s="5">
        <v>66.452430000000007</v>
      </c>
      <c r="I17" s="5">
        <v>13911.657230000001</v>
      </c>
      <c r="J17" s="5">
        <v>333305.13429999998</v>
      </c>
    </row>
    <row r="18" spans="1:10" ht="13.5" customHeight="1" thickBot="1" x14ac:dyDescent="0.5">
      <c r="A18" s="2" t="s">
        <v>30</v>
      </c>
      <c r="B18" s="2" t="s">
        <v>31</v>
      </c>
      <c r="C18" s="6">
        <v>637732.76087999996</v>
      </c>
      <c r="D18" s="7">
        <v>311692.55563000002</v>
      </c>
      <c r="E18" s="7">
        <v>48.875104863657796</v>
      </c>
      <c r="F18" s="7">
        <v>124157.9014</v>
      </c>
      <c r="G18" s="5">
        <v>78766.999760000006</v>
      </c>
      <c r="H18" s="5">
        <v>45390.901640000004</v>
      </c>
      <c r="I18" s="5">
        <v>96629.307109999994</v>
      </c>
      <c r="J18" s="5">
        <v>90905.347120000006</v>
      </c>
    </row>
    <row r="19" spans="1:10" ht="13.5" customHeight="1" thickBot="1" x14ac:dyDescent="0.5">
      <c r="A19" s="2" t="s">
        <v>32</v>
      </c>
      <c r="B19" s="2" t="s">
        <v>45</v>
      </c>
      <c r="C19" s="6">
        <v>698273.79622000002</v>
      </c>
      <c r="D19" s="7">
        <v>184754.86763999998</v>
      </c>
      <c r="E19" s="7">
        <v>26.458800063834936</v>
      </c>
      <c r="F19" s="7">
        <v>60360.665420000005</v>
      </c>
      <c r="G19" s="5">
        <v>9164.2027900000012</v>
      </c>
      <c r="H19" s="5">
        <v>51196.462630000002</v>
      </c>
      <c r="I19" s="5">
        <v>32153.907740000002</v>
      </c>
      <c r="J19" s="5">
        <v>92240.294479999982</v>
      </c>
    </row>
    <row r="20" spans="1:10" ht="13.5" customHeight="1" thickBot="1" x14ac:dyDescent="0.5">
      <c r="A20" s="2" t="s">
        <v>34</v>
      </c>
      <c r="B20" s="2" t="s">
        <v>37</v>
      </c>
      <c r="C20" s="6">
        <v>357228.33802999998</v>
      </c>
      <c r="D20" s="7">
        <v>178949.37390000001</v>
      </c>
      <c r="E20" s="7">
        <v>50.093834908744519</v>
      </c>
      <c r="F20" s="7">
        <v>82313.715479999999</v>
      </c>
      <c r="G20" s="5">
        <v>55352.12199</v>
      </c>
      <c r="H20" s="5">
        <v>26961.593490000003</v>
      </c>
      <c r="I20" s="5">
        <v>18104.594100000002</v>
      </c>
      <c r="J20" s="5">
        <v>78531.064320000005</v>
      </c>
    </row>
    <row r="21" spans="1:10" ht="13.5" customHeight="1" thickBot="1" x14ac:dyDescent="0.5">
      <c r="A21" s="2" t="s">
        <v>36</v>
      </c>
      <c r="B21" s="2" t="s">
        <v>50</v>
      </c>
      <c r="C21" s="6">
        <v>1248870.63607</v>
      </c>
      <c r="D21" s="7">
        <v>178606.97797000001</v>
      </c>
      <c r="E21" s="7">
        <v>14.301479497672245</v>
      </c>
      <c r="F21" s="7">
        <v>4169.1499800000001</v>
      </c>
      <c r="G21" s="5">
        <v>0</v>
      </c>
      <c r="H21" s="5">
        <v>4169.1499800000001</v>
      </c>
      <c r="I21" s="5">
        <v>37978.611659999995</v>
      </c>
      <c r="J21" s="5">
        <v>136459.21633</v>
      </c>
    </row>
    <row r="22" spans="1:10" ht="13.5" customHeight="1" thickBot="1" x14ac:dyDescent="0.5">
      <c r="A22" s="2" t="s">
        <v>38</v>
      </c>
      <c r="B22" s="2" t="s">
        <v>35</v>
      </c>
      <c r="C22" s="6">
        <v>1112387.25483</v>
      </c>
      <c r="D22" s="7">
        <v>175195.49294999999</v>
      </c>
      <c r="E22" s="7">
        <v>15.749505596122113</v>
      </c>
      <c r="F22" s="7">
        <v>48452.98</v>
      </c>
      <c r="G22" s="5">
        <v>23121.086319999999</v>
      </c>
      <c r="H22" s="5">
        <v>25331.893680000001</v>
      </c>
      <c r="I22" s="5">
        <v>72829.49562999999</v>
      </c>
      <c r="J22" s="5">
        <v>53913.017320000006</v>
      </c>
    </row>
    <row r="23" spans="1:10" ht="13.5" customHeight="1" thickBot="1" x14ac:dyDescent="0.5">
      <c r="A23" s="2" t="s">
        <v>40</v>
      </c>
      <c r="B23" s="2" t="s">
        <v>39</v>
      </c>
      <c r="C23" s="6">
        <v>457085.55247000005</v>
      </c>
      <c r="D23" s="7">
        <v>167988.66547000001</v>
      </c>
      <c r="E23" s="7">
        <v>36.752127596731604</v>
      </c>
      <c r="F23" s="7">
        <v>80877.349150000009</v>
      </c>
      <c r="G23" s="5">
        <v>48611.68778</v>
      </c>
      <c r="H23" s="5">
        <v>32265.661370000005</v>
      </c>
      <c r="I23" s="5">
        <v>16117.455219999998</v>
      </c>
      <c r="J23" s="5">
        <v>70993.861099999995</v>
      </c>
    </row>
    <row r="24" spans="1:10" ht="13.5" customHeight="1" thickBot="1" x14ac:dyDescent="0.5">
      <c r="A24" s="2" t="s">
        <v>42</v>
      </c>
      <c r="B24" s="2" t="s">
        <v>33</v>
      </c>
      <c r="C24" s="6">
        <v>533295.16781999997</v>
      </c>
      <c r="D24" s="7">
        <v>156182.59677</v>
      </c>
      <c r="E24" s="7">
        <v>29.286332634222447</v>
      </c>
      <c r="F24" s="7">
        <v>142553.83319999999</v>
      </c>
      <c r="G24" s="5">
        <v>45134.190520000004</v>
      </c>
      <c r="H24" s="5">
        <v>97419.642679999975</v>
      </c>
      <c r="I24" s="5">
        <v>663.40372000000002</v>
      </c>
      <c r="J24" s="5">
        <v>12965.359849999999</v>
      </c>
    </row>
    <row r="25" spans="1:10" ht="13.5" customHeight="1" thickBot="1" x14ac:dyDescent="0.5">
      <c r="A25" s="2" t="s">
        <v>44</v>
      </c>
      <c r="B25" s="2" t="s">
        <v>41</v>
      </c>
      <c r="C25" s="6">
        <v>249531.67371</v>
      </c>
      <c r="D25" s="7">
        <v>152811.18828</v>
      </c>
      <c r="E25" s="7">
        <v>61.239195012010249</v>
      </c>
      <c r="F25" s="7">
        <v>70199.757140000002</v>
      </c>
      <c r="G25" s="5">
        <v>20358.420440000002</v>
      </c>
      <c r="H25" s="5">
        <v>49841.3367</v>
      </c>
      <c r="I25" s="5">
        <v>14310.66575</v>
      </c>
      <c r="J25" s="5">
        <v>68300.76539</v>
      </c>
    </row>
    <row r="26" spans="1:10" ht="13.5" customHeight="1" thickBot="1" x14ac:dyDescent="0.5">
      <c r="A26" s="2" t="s">
        <v>46</v>
      </c>
      <c r="B26" s="2" t="s">
        <v>47</v>
      </c>
      <c r="C26" s="6">
        <v>263671.02708000003</v>
      </c>
      <c r="D26" s="7">
        <v>137291.29700000002</v>
      </c>
      <c r="E26" s="7">
        <v>52.06916304776432</v>
      </c>
      <c r="F26" s="7">
        <v>97358.240810000003</v>
      </c>
      <c r="G26" s="5">
        <v>93562.237859999994</v>
      </c>
      <c r="H26" s="5">
        <v>3796.0029500000028</v>
      </c>
      <c r="I26" s="5">
        <v>39933.056190000003</v>
      </c>
      <c r="J26" s="5">
        <v>0</v>
      </c>
    </row>
    <row r="27" spans="1:10" ht="13.5" customHeight="1" thickBot="1" x14ac:dyDescent="0.5">
      <c r="A27" s="2" t="s">
        <v>48</v>
      </c>
      <c r="B27" s="2" t="s">
        <v>43</v>
      </c>
      <c r="C27" s="6">
        <v>269769.35070000001</v>
      </c>
      <c r="D27" s="7">
        <v>132624.97328000001</v>
      </c>
      <c r="E27" s="7">
        <v>49.162357745927586</v>
      </c>
      <c r="F27" s="7">
        <v>43728.436630000004</v>
      </c>
      <c r="G27" s="5">
        <v>20592.754259999998</v>
      </c>
      <c r="H27" s="5">
        <v>23135.682370000006</v>
      </c>
      <c r="I27" s="5">
        <v>23994.75304</v>
      </c>
      <c r="J27" s="5">
        <v>64901.783609999999</v>
      </c>
    </row>
    <row r="28" spans="1:10" ht="13.5" customHeight="1" thickBot="1" x14ac:dyDescent="0.5">
      <c r="A28" s="2" t="s">
        <v>49</v>
      </c>
      <c r="B28" s="2" t="s">
        <v>52</v>
      </c>
      <c r="C28" s="6">
        <v>461182.19329999998</v>
      </c>
      <c r="D28" s="7">
        <v>128452.87468000001</v>
      </c>
      <c r="E28" s="7">
        <v>27.852956281952789</v>
      </c>
      <c r="F28" s="7">
        <v>56703.833359999997</v>
      </c>
      <c r="G28" s="5">
        <v>44416.5</v>
      </c>
      <c r="H28" s="5">
        <v>12287.333359999999</v>
      </c>
      <c r="I28" s="5">
        <v>37541.525450000001</v>
      </c>
      <c r="J28" s="5">
        <v>34207.515869999996</v>
      </c>
    </row>
    <row r="29" spans="1:10" ht="13.5" customHeight="1" thickBot="1" x14ac:dyDescent="0.5">
      <c r="A29" s="2" t="s">
        <v>51</v>
      </c>
      <c r="B29" s="2" t="s">
        <v>58</v>
      </c>
      <c r="C29" s="6">
        <v>313335.56218000001</v>
      </c>
      <c r="D29" s="7">
        <v>125594.02525000001</v>
      </c>
      <c r="E29" s="7">
        <v>40.082914424456796</v>
      </c>
      <c r="F29" s="7">
        <v>45700.244509999997</v>
      </c>
      <c r="G29" s="5">
        <v>20214.371320000002</v>
      </c>
      <c r="H29" s="5">
        <v>25485.873189999998</v>
      </c>
      <c r="I29" s="5">
        <v>24488.923009999999</v>
      </c>
      <c r="J29" s="5">
        <v>55404.857729999996</v>
      </c>
    </row>
    <row r="30" spans="1:10" ht="13.5" customHeight="1" thickBot="1" x14ac:dyDescent="0.5">
      <c r="A30" s="2" t="s">
        <v>53</v>
      </c>
      <c r="B30" s="2" t="s">
        <v>56</v>
      </c>
      <c r="C30" s="6">
        <v>371740.16941000003</v>
      </c>
      <c r="D30" s="7">
        <v>123628.11493</v>
      </c>
      <c r="E30" s="7">
        <v>33.256592938614595</v>
      </c>
      <c r="F30" s="7">
        <v>41757.719149999997</v>
      </c>
      <c r="G30" s="5">
        <v>0</v>
      </c>
      <c r="H30" s="5">
        <v>41757.719149999997</v>
      </c>
      <c r="I30" s="5">
        <v>12717.102309999998</v>
      </c>
      <c r="J30" s="5">
        <v>69153.293470000004</v>
      </c>
    </row>
    <row r="31" spans="1:10" ht="13.5" customHeight="1" thickBot="1" x14ac:dyDescent="0.5">
      <c r="A31" s="2" t="s">
        <v>55</v>
      </c>
      <c r="B31" s="2" t="s">
        <v>60</v>
      </c>
      <c r="C31" s="6">
        <v>377913.22794000001</v>
      </c>
      <c r="D31" s="7">
        <v>94318.88287999999</v>
      </c>
      <c r="E31" s="7">
        <v>24.957814626953116</v>
      </c>
      <c r="F31" s="7">
        <v>20067.753649999999</v>
      </c>
      <c r="G31" s="5">
        <v>7501.0941599999996</v>
      </c>
      <c r="H31" s="5">
        <v>12566.659489999998</v>
      </c>
      <c r="I31" s="5">
        <v>4150.8227100000004</v>
      </c>
      <c r="J31" s="5">
        <v>70100.306519999998</v>
      </c>
    </row>
    <row r="32" spans="1:10" ht="13.5" customHeight="1" thickBot="1" x14ac:dyDescent="0.5">
      <c r="A32" s="2" t="s">
        <v>57</v>
      </c>
      <c r="B32" s="2" t="s">
        <v>66</v>
      </c>
      <c r="C32" s="6">
        <v>177330.05222000001</v>
      </c>
      <c r="D32" s="7">
        <v>90694.598950000014</v>
      </c>
      <c r="E32" s="7">
        <v>51.144517138855896</v>
      </c>
      <c r="F32" s="7">
        <v>76037.174360000005</v>
      </c>
      <c r="G32" s="5">
        <v>27956.369369999997</v>
      </c>
      <c r="H32" s="5">
        <v>48080.804990000004</v>
      </c>
      <c r="I32" s="5">
        <v>8517.5842599999996</v>
      </c>
      <c r="J32" s="5">
        <v>6139.84033</v>
      </c>
    </row>
    <row r="33" spans="1:10" ht="13.5" customHeight="1" thickBot="1" x14ac:dyDescent="0.5">
      <c r="A33" s="2" t="s">
        <v>59</v>
      </c>
      <c r="B33" s="2" t="s">
        <v>54</v>
      </c>
      <c r="C33" s="6">
        <v>2405318.3447399996</v>
      </c>
      <c r="D33" s="7">
        <v>89544.84855000001</v>
      </c>
      <c r="E33" s="7">
        <v>3.7227857487479179</v>
      </c>
      <c r="F33" s="7">
        <v>8206.5147400000005</v>
      </c>
      <c r="G33" s="5">
        <v>0</v>
      </c>
      <c r="H33" s="5">
        <v>8206.5147400000005</v>
      </c>
      <c r="I33" s="5">
        <v>14861.83726</v>
      </c>
      <c r="J33" s="5">
        <v>66476.496550000011</v>
      </c>
    </row>
    <row r="34" spans="1:10" ht="13.5" customHeight="1" thickBot="1" x14ac:dyDescent="0.5">
      <c r="A34" s="2" t="s">
        <v>61</v>
      </c>
      <c r="B34" s="2" t="s">
        <v>62</v>
      </c>
      <c r="C34" s="6">
        <v>264118.01994999999</v>
      </c>
      <c r="D34" s="7">
        <v>74745.815889999998</v>
      </c>
      <c r="E34" s="7">
        <v>28.30015759778529</v>
      </c>
      <c r="F34" s="7">
        <v>15371.70376</v>
      </c>
      <c r="G34" s="5">
        <v>0</v>
      </c>
      <c r="H34" s="5">
        <v>15371.70376</v>
      </c>
      <c r="I34" s="5">
        <v>15983.795040000001</v>
      </c>
      <c r="J34" s="5">
        <v>43390.317090000004</v>
      </c>
    </row>
    <row r="35" spans="1:10" ht="13.5" customHeight="1" thickBot="1" x14ac:dyDescent="0.5">
      <c r="A35" s="2" t="s">
        <v>63</v>
      </c>
      <c r="B35" s="2" t="s">
        <v>105</v>
      </c>
      <c r="C35" s="6">
        <v>195518.01616</v>
      </c>
      <c r="D35" s="7">
        <v>62856.472259999995</v>
      </c>
      <c r="E35" s="7">
        <v>32.14868557614767</v>
      </c>
      <c r="F35" s="7">
        <v>17573.94614</v>
      </c>
      <c r="G35" s="5">
        <v>0</v>
      </c>
      <c r="H35" s="5">
        <v>17573.94614</v>
      </c>
      <c r="I35" s="5">
        <v>5597.66237</v>
      </c>
      <c r="J35" s="5">
        <v>39684.863749999997</v>
      </c>
    </row>
    <row r="36" spans="1:10" ht="13.5" customHeight="1" thickBot="1" x14ac:dyDescent="0.5">
      <c r="A36" s="2" t="s">
        <v>65</v>
      </c>
      <c r="B36" s="2" t="s">
        <v>64</v>
      </c>
      <c r="C36" s="6">
        <v>179922.06328</v>
      </c>
      <c r="D36" s="7">
        <v>62152.596390000006</v>
      </c>
      <c r="E36" s="7">
        <v>34.544177215929494</v>
      </c>
      <c r="F36" s="7">
        <v>140.02585999999999</v>
      </c>
      <c r="G36" s="5">
        <v>0</v>
      </c>
      <c r="H36" s="5">
        <v>140.02585999999999</v>
      </c>
      <c r="I36" s="5">
        <v>14717.588190000002</v>
      </c>
      <c r="J36" s="5">
        <v>47294.982340000002</v>
      </c>
    </row>
    <row r="37" spans="1:10" ht="13.5" customHeight="1" thickBot="1" x14ac:dyDescent="0.5">
      <c r="A37" s="2" t="s">
        <v>67</v>
      </c>
      <c r="B37" s="2" t="s">
        <v>71</v>
      </c>
      <c r="C37" s="6">
        <v>127747.54048000001</v>
      </c>
      <c r="D37" s="7">
        <v>41883.086450000003</v>
      </c>
      <c r="E37" s="7">
        <v>32.785826085283546</v>
      </c>
      <c r="F37" s="7">
        <v>6739.5246099999995</v>
      </c>
      <c r="G37" s="5">
        <v>0</v>
      </c>
      <c r="H37" s="5">
        <v>6739.5246099999995</v>
      </c>
      <c r="I37" s="5">
        <v>6330.06585</v>
      </c>
      <c r="J37" s="5">
        <v>28813.495990000003</v>
      </c>
    </row>
    <row r="38" spans="1:10" ht="13.5" customHeight="1" thickBot="1" x14ac:dyDescent="0.5">
      <c r="A38" s="2" t="s">
        <v>68</v>
      </c>
      <c r="B38" s="2" t="s">
        <v>69</v>
      </c>
      <c r="C38" s="6">
        <v>109022.6626</v>
      </c>
      <c r="D38" s="7">
        <v>38730.097730000001</v>
      </c>
      <c r="E38" s="7">
        <v>35.524813654661195</v>
      </c>
      <c r="F38" s="7">
        <v>37691.952960000002</v>
      </c>
      <c r="G38" s="5">
        <v>37691.952960000002</v>
      </c>
      <c r="H38" s="5">
        <v>0</v>
      </c>
      <c r="I38" s="5">
        <v>1038.1447700000001</v>
      </c>
      <c r="J38" s="5">
        <v>0</v>
      </c>
    </row>
    <row r="39" spans="1:10" ht="13.5" customHeight="1" thickBot="1" x14ac:dyDescent="0.5">
      <c r="A39" s="2" t="s">
        <v>70</v>
      </c>
      <c r="B39" s="2" t="s">
        <v>79</v>
      </c>
      <c r="C39" s="6">
        <v>95305.100090000007</v>
      </c>
      <c r="D39" s="7">
        <v>30220.62141</v>
      </c>
      <c r="E39" s="7">
        <v>31.709343342026386</v>
      </c>
      <c r="F39" s="7">
        <v>11917.53866</v>
      </c>
      <c r="G39" s="5">
        <v>2304.7139700000002</v>
      </c>
      <c r="H39" s="5">
        <v>9612.8246899999995</v>
      </c>
      <c r="I39" s="5">
        <v>2012.8724399999999</v>
      </c>
      <c r="J39" s="5">
        <v>16290.21031</v>
      </c>
    </row>
    <row r="40" spans="1:10" ht="13.5" customHeight="1" thickBot="1" x14ac:dyDescent="0.5">
      <c r="A40" s="2" t="s">
        <v>72</v>
      </c>
      <c r="B40" s="2" t="s">
        <v>77</v>
      </c>
      <c r="C40" s="6">
        <v>38213.737999999998</v>
      </c>
      <c r="D40" s="7">
        <v>29367.90307</v>
      </c>
      <c r="E40" s="7">
        <v>76.851688965889707</v>
      </c>
      <c r="F40" s="7">
        <v>0</v>
      </c>
      <c r="G40" s="5">
        <v>0</v>
      </c>
      <c r="H40" s="5">
        <v>0</v>
      </c>
      <c r="I40" s="5">
        <v>0</v>
      </c>
      <c r="J40" s="5">
        <v>29367.90307</v>
      </c>
    </row>
    <row r="41" spans="1:10" ht="13.5" customHeight="1" thickBot="1" x14ac:dyDescent="0.5">
      <c r="A41" s="2" t="s">
        <v>74</v>
      </c>
      <c r="B41" s="2" t="s">
        <v>73</v>
      </c>
      <c r="C41" s="6">
        <v>47825.335480000002</v>
      </c>
      <c r="D41" s="7">
        <v>29015.264900000002</v>
      </c>
      <c r="E41" s="7">
        <v>60.669234431473775</v>
      </c>
      <c r="F41" s="7">
        <v>27518.389290000003</v>
      </c>
      <c r="G41" s="5">
        <v>6455.0754000000006</v>
      </c>
      <c r="H41" s="5">
        <v>21063.313890000001</v>
      </c>
      <c r="I41" s="5">
        <v>500</v>
      </c>
      <c r="J41" s="5">
        <v>996.87560999999994</v>
      </c>
    </row>
    <row r="42" spans="1:10" ht="13.5" customHeight="1" thickBot="1" x14ac:dyDescent="0.5">
      <c r="A42" s="2" t="s">
        <v>76</v>
      </c>
      <c r="B42" s="2" t="s">
        <v>81</v>
      </c>
      <c r="C42" s="6">
        <v>65206.851900000001</v>
      </c>
      <c r="D42" s="7">
        <v>24730.088110000001</v>
      </c>
      <c r="E42" s="7">
        <v>37.925597371156023</v>
      </c>
      <c r="F42" s="7">
        <v>15769.024309999999</v>
      </c>
      <c r="G42" s="5">
        <v>13762.1224</v>
      </c>
      <c r="H42" s="5">
        <v>2006.9019099999982</v>
      </c>
      <c r="I42" s="5">
        <v>2170.3282200000003</v>
      </c>
      <c r="J42" s="5">
        <v>6790.7355800000005</v>
      </c>
    </row>
    <row r="43" spans="1:10" ht="13.5" customHeight="1" thickBot="1" x14ac:dyDescent="0.5">
      <c r="A43" s="2" t="s">
        <v>78</v>
      </c>
      <c r="B43" s="2" t="s">
        <v>104</v>
      </c>
      <c r="C43" s="6">
        <v>417913.04616000003</v>
      </c>
      <c r="D43" s="7">
        <v>21292.70924</v>
      </c>
      <c r="E43" s="7">
        <v>5.0950094608551613</v>
      </c>
      <c r="F43" s="7">
        <v>6916.5210700000007</v>
      </c>
      <c r="G43" s="5">
        <v>617.56406000000004</v>
      </c>
      <c r="H43" s="5">
        <v>6298.9570100000001</v>
      </c>
      <c r="I43" s="5">
        <v>8615.1821200000013</v>
      </c>
      <c r="J43" s="5">
        <v>5761.00605</v>
      </c>
    </row>
    <row r="44" spans="1:10" ht="13.5" customHeight="1" thickBot="1" x14ac:dyDescent="0.5">
      <c r="A44" s="2" t="s">
        <v>80</v>
      </c>
      <c r="B44" s="2" t="s">
        <v>83</v>
      </c>
      <c r="C44" s="6">
        <v>59484.252200000003</v>
      </c>
      <c r="D44" s="7">
        <v>15795.011059999999</v>
      </c>
      <c r="E44" s="7">
        <v>26.553264899243363</v>
      </c>
      <c r="F44" s="7">
        <v>6027.2065899999998</v>
      </c>
      <c r="G44" s="5">
        <v>1612.88337</v>
      </c>
      <c r="H44" s="5">
        <v>4414.3232199999993</v>
      </c>
      <c r="I44" s="5">
        <v>3108.0967599999999</v>
      </c>
      <c r="J44" s="5">
        <v>6659.7077099999988</v>
      </c>
    </row>
    <row r="45" spans="1:10" ht="13.5" customHeight="1" thickBot="1" x14ac:dyDescent="0.5">
      <c r="A45" s="2" t="s">
        <v>82</v>
      </c>
      <c r="B45" s="2" t="s">
        <v>75</v>
      </c>
      <c r="C45" s="6">
        <v>195370.85994999998</v>
      </c>
      <c r="D45" s="7">
        <v>13791.6024</v>
      </c>
      <c r="E45" s="7">
        <v>7.0591911217105743</v>
      </c>
      <c r="F45" s="7">
        <v>5078.0787799999989</v>
      </c>
      <c r="G45" s="5">
        <v>0</v>
      </c>
      <c r="H45" s="5">
        <v>5078.0787799999989</v>
      </c>
      <c r="I45" s="5">
        <v>0</v>
      </c>
      <c r="J45" s="5">
        <v>8713.5236199999999</v>
      </c>
    </row>
    <row r="46" spans="1:10" ht="13.5" customHeight="1" thickBot="1" x14ac:dyDescent="0.5">
      <c r="A46" s="2" t="s">
        <v>84</v>
      </c>
      <c r="B46" s="2" t="s">
        <v>87</v>
      </c>
      <c r="C46" s="6">
        <v>42923.768380000001</v>
      </c>
      <c r="D46" s="7">
        <v>10060.432140000001</v>
      </c>
      <c r="E46" s="7">
        <v>23.437905197269636</v>
      </c>
      <c r="F46" s="7">
        <v>2200</v>
      </c>
      <c r="G46" s="5">
        <v>0</v>
      </c>
      <c r="H46" s="5">
        <v>2200</v>
      </c>
      <c r="I46" s="5">
        <v>0</v>
      </c>
      <c r="J46" s="5">
        <v>7860.4321400000008</v>
      </c>
    </row>
    <row r="47" spans="1:10" ht="13.5" customHeight="1" thickBot="1" x14ac:dyDescent="0.5">
      <c r="A47" s="2" t="s">
        <v>86</v>
      </c>
      <c r="B47" s="2" t="s">
        <v>85</v>
      </c>
      <c r="C47" s="6">
        <v>20216.746940000001</v>
      </c>
      <c r="D47" s="7">
        <v>9725.6224700000002</v>
      </c>
      <c r="E47" s="7">
        <v>48.106762669899652</v>
      </c>
      <c r="F47" s="7">
        <v>0</v>
      </c>
      <c r="G47" s="5">
        <v>0</v>
      </c>
      <c r="H47" s="5">
        <v>0</v>
      </c>
      <c r="I47" s="5">
        <v>0</v>
      </c>
      <c r="J47" s="5">
        <v>9725.6224700000002</v>
      </c>
    </row>
    <row r="48" spans="1:10" ht="13.5" customHeight="1" thickBot="1" x14ac:dyDescent="0.5">
      <c r="A48" s="2" t="s">
        <v>88</v>
      </c>
      <c r="B48" s="2" t="s">
        <v>106</v>
      </c>
      <c r="C48" s="6">
        <v>9525.2542099999991</v>
      </c>
      <c r="D48" s="7">
        <v>9346.4599899999994</v>
      </c>
      <c r="E48" s="7">
        <v>98.122945424256557</v>
      </c>
      <c r="F48" s="7">
        <v>0</v>
      </c>
      <c r="G48" s="5">
        <v>0</v>
      </c>
      <c r="H48" s="5">
        <v>0</v>
      </c>
      <c r="I48" s="5">
        <v>2500</v>
      </c>
      <c r="J48" s="5">
        <v>6846.4599900000003</v>
      </c>
    </row>
    <row r="49" spans="1:10" ht="13.5" customHeight="1" thickBot="1" x14ac:dyDescent="0.5">
      <c r="A49" s="2" t="s">
        <v>90</v>
      </c>
      <c r="B49" s="2" t="s">
        <v>91</v>
      </c>
      <c r="C49" s="6">
        <v>8965.925940000001</v>
      </c>
      <c r="D49" s="7">
        <v>8431.7882900000004</v>
      </c>
      <c r="E49" s="7">
        <v>94.042582399470504</v>
      </c>
      <c r="F49" s="7">
        <v>1124.07599</v>
      </c>
      <c r="G49" s="5">
        <v>1124.07599</v>
      </c>
      <c r="H49" s="5">
        <v>0</v>
      </c>
      <c r="I49" s="5">
        <v>195.98572000000001</v>
      </c>
      <c r="J49" s="5">
        <v>7111.7265799999996</v>
      </c>
    </row>
    <row r="50" spans="1:10" ht="13.5" customHeight="1" thickBot="1" x14ac:dyDescent="0.5">
      <c r="A50" s="2" t="s">
        <v>92</v>
      </c>
      <c r="B50" s="2" t="s">
        <v>89</v>
      </c>
      <c r="C50" s="6">
        <v>14627.70325</v>
      </c>
      <c r="D50" s="7">
        <v>7209.7195600000005</v>
      </c>
      <c r="E50" s="7">
        <v>49.288117463006373</v>
      </c>
      <c r="F50" s="7">
        <v>0</v>
      </c>
      <c r="G50" s="5">
        <v>0</v>
      </c>
      <c r="H50" s="5">
        <v>0</v>
      </c>
      <c r="I50" s="5">
        <v>693.80673000000002</v>
      </c>
      <c r="J50" s="5">
        <v>6515.9128300000002</v>
      </c>
    </row>
    <row r="51" spans="1:10" ht="13.5" customHeight="1" thickBot="1" x14ac:dyDescent="0.5">
      <c r="A51" s="2" t="s">
        <v>94</v>
      </c>
      <c r="B51" s="2" t="s">
        <v>93</v>
      </c>
      <c r="C51" s="6">
        <v>20115.16475</v>
      </c>
      <c r="D51" s="7">
        <v>4943.7009900000003</v>
      </c>
      <c r="E51" s="7">
        <v>24.576984834290261</v>
      </c>
      <c r="F51" s="7">
        <v>0</v>
      </c>
      <c r="G51" s="5">
        <v>0</v>
      </c>
      <c r="H51" s="5">
        <v>0</v>
      </c>
      <c r="I51" s="5">
        <v>0</v>
      </c>
      <c r="J51" s="5">
        <v>4943.7009900000003</v>
      </c>
    </row>
    <row r="52" spans="1:10" ht="13.5" customHeight="1" thickBot="1" x14ac:dyDescent="0.5">
      <c r="A52" s="2" t="s">
        <v>96</v>
      </c>
      <c r="B52" s="2" t="s">
        <v>95</v>
      </c>
      <c r="C52" s="6">
        <v>1887.5683700000002</v>
      </c>
      <c r="D52" s="7">
        <v>1685.90896</v>
      </c>
      <c r="E52" s="7">
        <v>89.31644473360187</v>
      </c>
      <c r="F52" s="7">
        <v>50</v>
      </c>
      <c r="G52" s="5">
        <v>0</v>
      </c>
      <c r="H52" s="5">
        <v>50</v>
      </c>
      <c r="I52" s="5">
        <v>0</v>
      </c>
      <c r="J52" s="5">
        <v>1635.90896</v>
      </c>
    </row>
    <row r="53" spans="1:10" ht="13.5" customHeight="1" thickBot="1" x14ac:dyDescent="0.5">
      <c r="A53" s="2" t="s">
        <v>97</v>
      </c>
      <c r="B53" s="2" t="s">
        <v>98</v>
      </c>
      <c r="C53" s="6">
        <v>25167.657569999999</v>
      </c>
      <c r="D53" s="7">
        <v>0</v>
      </c>
      <c r="E53" s="7">
        <v>0</v>
      </c>
      <c r="F53" s="7">
        <v>0</v>
      </c>
      <c r="G53" s="5">
        <v>0</v>
      </c>
      <c r="H53" s="5">
        <v>0</v>
      </c>
      <c r="I53" s="5">
        <v>0</v>
      </c>
      <c r="J53" s="5">
        <v>0</v>
      </c>
    </row>
    <row r="54" spans="1:10" ht="13.5" customHeight="1" thickBot="1" x14ac:dyDescent="0.5">
      <c r="A54" s="2" t="s">
        <v>99</v>
      </c>
      <c r="B54" s="8" t="s">
        <v>100</v>
      </c>
      <c r="C54" s="6">
        <v>370278.64931000001</v>
      </c>
      <c r="D54" s="7">
        <v>0</v>
      </c>
      <c r="E54" s="7">
        <v>0</v>
      </c>
      <c r="F54" s="7">
        <v>0</v>
      </c>
      <c r="G54" s="5">
        <v>0</v>
      </c>
      <c r="H54" s="5">
        <v>0</v>
      </c>
      <c r="I54" s="5">
        <v>0</v>
      </c>
      <c r="J54" s="5">
        <v>0</v>
      </c>
    </row>
    <row r="55" spans="1:10" ht="13.5" customHeight="1" thickBot="1" x14ac:dyDescent="0.5">
      <c r="A55" s="103" t="s">
        <v>101</v>
      </c>
      <c r="B55" s="104"/>
      <c r="C55" s="6">
        <v>49193890.598860003</v>
      </c>
      <c r="D55" s="7">
        <v>11053693.63077</v>
      </c>
      <c r="E55" s="7">
        <v>22.46964713749669</v>
      </c>
      <c r="F55" s="7">
        <v>3591442.1141900001</v>
      </c>
      <c r="G55" s="5">
        <v>1686951.9398800002</v>
      </c>
      <c r="H55" s="5">
        <v>1904490.1743099999</v>
      </c>
      <c r="I55" s="5">
        <v>2277354.4168699998</v>
      </c>
      <c r="J55" s="5">
        <v>5184897.0997099997</v>
      </c>
    </row>
    <row r="56" spans="1:10" ht="13.5" customHeight="1" x14ac:dyDescent="0.45">
      <c r="A56" s="105" t="s">
        <v>102</v>
      </c>
      <c r="B56" s="100"/>
      <c r="C56" s="100"/>
      <c r="D56" s="100"/>
      <c r="E56" s="100"/>
      <c r="F56" s="100"/>
      <c r="G56" s="100"/>
      <c r="H56" s="100"/>
      <c r="I56" s="100"/>
      <c r="J56" s="100"/>
    </row>
  </sheetData>
  <sortState xmlns:xlrd2="http://schemas.microsoft.com/office/spreadsheetml/2017/richdata2" ref="B8:J54">
    <sortCondition descending="1" ref="D8:D54"/>
  </sortState>
  <mergeCells count="5">
    <mergeCell ref="A1:J5"/>
    <mergeCell ref="A6:J6"/>
    <mergeCell ref="A7:B7"/>
    <mergeCell ref="A55:B55"/>
    <mergeCell ref="A56:J5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6"/>
  <sheetViews>
    <sheetView workbookViewId="0">
      <selection activeCell="A6" sqref="A6:J6"/>
    </sheetView>
  </sheetViews>
  <sheetFormatPr baseColWidth="10" defaultColWidth="11.3984375" defaultRowHeight="14.25" x14ac:dyDescent="0.45"/>
  <cols>
    <col min="1" max="1" width="3.3984375" customWidth="1"/>
    <col min="2" max="2" width="47.59765625" customWidth="1"/>
    <col min="3" max="10" width="16" customWidth="1"/>
  </cols>
  <sheetData>
    <row r="1" spans="1:10" ht="15" customHeight="1" x14ac:dyDescent="0.45">
      <c r="A1" s="98" t="s">
        <v>109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ht="14.65" thickBot="1" x14ac:dyDescent="0.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ht="14.65" thickBot="1" x14ac:dyDescent="0.5">
      <c r="A7" s="101" t="s">
        <v>1</v>
      </c>
      <c r="B7" s="102"/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  <c r="I7" s="1" t="s">
        <v>8</v>
      </c>
      <c r="J7" s="1" t="s">
        <v>9</v>
      </c>
    </row>
    <row r="8" spans="1:10" ht="13.5" customHeight="1" thickBot="1" x14ac:dyDescent="0.5">
      <c r="A8" s="2" t="s">
        <v>10</v>
      </c>
      <c r="B8" s="2" t="s">
        <v>11</v>
      </c>
      <c r="C8" s="3">
        <v>9395510.5485900007</v>
      </c>
      <c r="D8" s="4">
        <v>1937043.9180600001</v>
      </c>
      <c r="E8" s="4">
        <v>20.616696751521346</v>
      </c>
      <c r="F8" s="4">
        <v>468009.61138000002</v>
      </c>
      <c r="G8" s="5">
        <v>192624.95832000001</v>
      </c>
      <c r="H8" s="5">
        <v>275384.65305999998</v>
      </c>
      <c r="I8" s="5">
        <v>494166.31829999998</v>
      </c>
      <c r="J8" s="5">
        <v>974867.98838000011</v>
      </c>
    </row>
    <row r="9" spans="1:10" ht="13.5" customHeight="1" thickBot="1" x14ac:dyDescent="0.5">
      <c r="A9" s="2" t="s">
        <v>12</v>
      </c>
      <c r="B9" s="2" t="s">
        <v>13</v>
      </c>
      <c r="C9" s="6">
        <v>6817822.7743299995</v>
      </c>
      <c r="D9" s="7">
        <v>1630907.86473</v>
      </c>
      <c r="E9" s="7">
        <v>23.921241703004998</v>
      </c>
      <c r="F9" s="7">
        <v>703527.22630999994</v>
      </c>
      <c r="G9" s="5">
        <v>321116.32173999998</v>
      </c>
      <c r="H9" s="5">
        <v>382410.90456999996</v>
      </c>
      <c r="I9" s="5">
        <v>405908.17043</v>
      </c>
      <c r="J9" s="5">
        <v>521472.46799000003</v>
      </c>
    </row>
    <row r="10" spans="1:10" ht="13.5" customHeight="1" thickBot="1" x14ac:dyDescent="0.5">
      <c r="A10" s="2" t="s">
        <v>14</v>
      </c>
      <c r="B10" s="2" t="s">
        <v>15</v>
      </c>
      <c r="C10" s="6">
        <v>4748838.3801300004</v>
      </c>
      <c r="D10" s="7">
        <v>1043533.7033000001</v>
      </c>
      <c r="E10" s="7">
        <v>21.974504494958893</v>
      </c>
      <c r="F10" s="7">
        <v>201195.86128000001</v>
      </c>
      <c r="G10" s="5">
        <v>99970.948439999993</v>
      </c>
      <c r="H10" s="5">
        <v>101224.91284</v>
      </c>
      <c r="I10" s="5">
        <v>158212.42413</v>
      </c>
      <c r="J10" s="5">
        <v>684125.41789000004</v>
      </c>
    </row>
    <row r="11" spans="1:10" ht="13.5" customHeight="1" thickBot="1" x14ac:dyDescent="0.5">
      <c r="A11" s="2" t="s">
        <v>16</v>
      </c>
      <c r="B11" s="2" t="s">
        <v>19</v>
      </c>
      <c r="C11" s="6">
        <v>2705907.01914</v>
      </c>
      <c r="D11" s="7">
        <v>721688.61079000006</v>
      </c>
      <c r="E11" s="7">
        <v>26.670857708162103</v>
      </c>
      <c r="F11" s="7">
        <v>185342.64244999998</v>
      </c>
      <c r="G11" s="5">
        <v>66037.77592</v>
      </c>
      <c r="H11" s="5">
        <v>119304.86652999998</v>
      </c>
      <c r="I11" s="5">
        <v>130300.70465</v>
      </c>
      <c r="J11" s="5">
        <v>406045.26368999999</v>
      </c>
    </row>
    <row r="12" spans="1:10" ht="13.5" customHeight="1" thickBot="1" x14ac:dyDescent="0.5">
      <c r="A12" s="2" t="s">
        <v>18</v>
      </c>
      <c r="B12" s="2" t="s">
        <v>17</v>
      </c>
      <c r="C12" s="6">
        <v>3325887.40962</v>
      </c>
      <c r="D12" s="7">
        <v>643878.58658</v>
      </c>
      <c r="E12" s="7">
        <v>19.359602634701531</v>
      </c>
      <c r="F12" s="7">
        <v>207178.92753000002</v>
      </c>
      <c r="G12" s="5">
        <v>84807.773889999997</v>
      </c>
      <c r="H12" s="5">
        <v>122371.15364</v>
      </c>
      <c r="I12" s="5">
        <v>139342.81779</v>
      </c>
      <c r="J12" s="5">
        <v>297356.84126000002</v>
      </c>
    </row>
    <row r="13" spans="1:10" ht="13.5" customHeight="1" thickBot="1" x14ac:dyDescent="0.5">
      <c r="A13" s="2" t="s">
        <v>20</v>
      </c>
      <c r="B13" s="2" t="s">
        <v>21</v>
      </c>
      <c r="C13" s="6">
        <v>2434828.3134899996</v>
      </c>
      <c r="D13" s="7">
        <v>578558.56593999988</v>
      </c>
      <c r="E13" s="7">
        <v>23.761780768464689</v>
      </c>
      <c r="F13" s="7">
        <v>104873.44716</v>
      </c>
      <c r="G13" s="5">
        <v>60868.710930000001</v>
      </c>
      <c r="H13" s="5">
        <v>44004.736229999995</v>
      </c>
      <c r="I13" s="5">
        <v>152773.64032000001</v>
      </c>
      <c r="J13" s="5">
        <v>320911.47845999995</v>
      </c>
    </row>
    <row r="14" spans="1:10" ht="13.5" customHeight="1" thickBot="1" x14ac:dyDescent="0.5">
      <c r="A14" s="2" t="s">
        <v>22</v>
      </c>
      <c r="B14" s="2" t="s">
        <v>29</v>
      </c>
      <c r="C14" s="6">
        <v>3688373.28578</v>
      </c>
      <c r="D14" s="7">
        <v>439067.85454000015</v>
      </c>
      <c r="E14" s="7">
        <v>11.904105699733918</v>
      </c>
      <c r="F14" s="7">
        <v>0</v>
      </c>
      <c r="G14" s="5">
        <v>0</v>
      </c>
      <c r="H14" s="5">
        <v>0</v>
      </c>
      <c r="I14" s="5">
        <v>10928.74632</v>
      </c>
      <c r="J14" s="5">
        <v>428139.10822000017</v>
      </c>
    </row>
    <row r="15" spans="1:10" ht="13.5" customHeight="1" thickBot="1" x14ac:dyDescent="0.5">
      <c r="A15" s="2" t="s">
        <v>24</v>
      </c>
      <c r="B15" s="2" t="s">
        <v>23</v>
      </c>
      <c r="C15" s="6">
        <v>2055008.64756</v>
      </c>
      <c r="D15" s="7">
        <v>422115.23287000001</v>
      </c>
      <c r="E15" s="7">
        <v>20.540800807392976</v>
      </c>
      <c r="F15" s="7">
        <v>314318.48044000001</v>
      </c>
      <c r="G15" s="5">
        <v>117144.72257</v>
      </c>
      <c r="H15" s="5">
        <v>197173.75787</v>
      </c>
      <c r="I15" s="5">
        <v>76061.22279</v>
      </c>
      <c r="J15" s="5">
        <v>31735.529640000004</v>
      </c>
    </row>
    <row r="16" spans="1:10" ht="13.5" customHeight="1" thickBot="1" x14ac:dyDescent="0.5">
      <c r="A16" s="2" t="s">
        <v>26</v>
      </c>
      <c r="B16" s="2" t="s">
        <v>25</v>
      </c>
      <c r="C16" s="6">
        <v>805444.52458000008</v>
      </c>
      <c r="D16" s="7">
        <v>416106.85199</v>
      </c>
      <c r="E16" s="7">
        <v>51.66176431666468</v>
      </c>
      <c r="F16" s="7">
        <v>91826.729730000006</v>
      </c>
      <c r="G16" s="5">
        <v>22733.989879999997</v>
      </c>
      <c r="H16" s="5">
        <v>69092.739850000013</v>
      </c>
      <c r="I16" s="5">
        <v>99583.80846</v>
      </c>
      <c r="J16" s="5">
        <v>224696.3138</v>
      </c>
    </row>
    <row r="17" spans="1:10" ht="13.5" customHeight="1" thickBot="1" x14ac:dyDescent="0.5">
      <c r="A17" s="2" t="s">
        <v>28</v>
      </c>
      <c r="B17" s="2" t="s">
        <v>27</v>
      </c>
      <c r="C17" s="6">
        <v>1230167.3884999999</v>
      </c>
      <c r="D17" s="7">
        <v>361303.27614999993</v>
      </c>
      <c r="E17" s="7">
        <v>29.370253148277143</v>
      </c>
      <c r="F17" s="7">
        <v>127713.41022000001</v>
      </c>
      <c r="G17" s="5">
        <v>106511.43037999999</v>
      </c>
      <c r="H17" s="5">
        <v>21201.979840000004</v>
      </c>
      <c r="I17" s="5">
        <v>44983.242969999999</v>
      </c>
      <c r="J17" s="5">
        <v>188606.62295999998</v>
      </c>
    </row>
    <row r="18" spans="1:10" ht="13.5" customHeight="1" thickBot="1" x14ac:dyDescent="0.5">
      <c r="A18" s="2" t="s">
        <v>30</v>
      </c>
      <c r="B18" s="2" t="s">
        <v>31</v>
      </c>
      <c r="C18" s="6">
        <v>653891.08182000008</v>
      </c>
      <c r="D18" s="7">
        <v>307995.48259999999</v>
      </c>
      <c r="E18" s="7">
        <v>47.10195492233116</v>
      </c>
      <c r="F18" s="7">
        <v>124344.21492</v>
      </c>
      <c r="G18" s="5">
        <v>79572.642209999991</v>
      </c>
      <c r="H18" s="5">
        <v>44771.572710000008</v>
      </c>
      <c r="I18" s="5">
        <v>93332.67121</v>
      </c>
      <c r="J18" s="5">
        <v>90318.596470000004</v>
      </c>
    </row>
    <row r="19" spans="1:10" ht="13.5" customHeight="1" thickBot="1" x14ac:dyDescent="0.5">
      <c r="A19" s="2" t="s">
        <v>32</v>
      </c>
      <c r="B19" s="2" t="s">
        <v>45</v>
      </c>
      <c r="C19" s="6">
        <v>717763.16501999996</v>
      </c>
      <c r="D19" s="7">
        <v>195836.07079999999</v>
      </c>
      <c r="E19" s="7">
        <v>27.284218575711272</v>
      </c>
      <c r="F19" s="7">
        <v>64343.815700000006</v>
      </c>
      <c r="G19" s="5">
        <v>9754.0641400000004</v>
      </c>
      <c r="H19" s="5">
        <v>54589.751560000004</v>
      </c>
      <c r="I19" s="5">
        <v>31642.24596</v>
      </c>
      <c r="J19" s="5">
        <v>99850.00913999998</v>
      </c>
    </row>
    <row r="20" spans="1:10" ht="13.5" customHeight="1" thickBot="1" x14ac:dyDescent="0.5">
      <c r="A20" s="2" t="s">
        <v>34</v>
      </c>
      <c r="B20" s="2" t="s">
        <v>50</v>
      </c>
      <c r="C20" s="6">
        <v>1263356.0345899998</v>
      </c>
      <c r="D20" s="7">
        <v>182767.39582000003</v>
      </c>
      <c r="E20" s="7">
        <v>14.466816227249351</v>
      </c>
      <c r="F20" s="7">
        <v>4268.0037599999996</v>
      </c>
      <c r="G20" s="5">
        <v>0</v>
      </c>
      <c r="H20" s="5">
        <v>4268.0037599999996</v>
      </c>
      <c r="I20" s="5">
        <v>37599.829130000006</v>
      </c>
      <c r="J20" s="5">
        <v>140899.56293000001</v>
      </c>
    </row>
    <row r="21" spans="1:10" ht="13.5" customHeight="1" thickBot="1" x14ac:dyDescent="0.5">
      <c r="A21" s="2" t="s">
        <v>36</v>
      </c>
      <c r="B21" s="2" t="s">
        <v>35</v>
      </c>
      <c r="C21" s="6">
        <v>1123186.7659200002</v>
      </c>
      <c r="D21" s="7">
        <v>181265.41829</v>
      </c>
      <c r="E21" s="7">
        <v>16.138493061884134</v>
      </c>
      <c r="F21" s="7">
        <v>47656.399229999995</v>
      </c>
      <c r="G21" s="5">
        <v>22174.771000000001</v>
      </c>
      <c r="H21" s="5">
        <v>25481.628229999998</v>
      </c>
      <c r="I21" s="5">
        <v>80167.357319999996</v>
      </c>
      <c r="J21" s="5">
        <v>53441.661740000003</v>
      </c>
    </row>
    <row r="22" spans="1:10" ht="13.5" customHeight="1" thickBot="1" x14ac:dyDescent="0.5">
      <c r="A22" s="2" t="s">
        <v>38</v>
      </c>
      <c r="B22" s="2" t="s">
        <v>37</v>
      </c>
      <c r="C22" s="6">
        <v>357228.33802999998</v>
      </c>
      <c r="D22" s="7">
        <v>178949.37390000001</v>
      </c>
      <c r="E22" s="7">
        <v>50.093834908744519</v>
      </c>
      <c r="F22" s="7">
        <v>82313.715479999999</v>
      </c>
      <c r="G22" s="5">
        <v>55352.12199</v>
      </c>
      <c r="H22" s="5">
        <v>26961.593490000003</v>
      </c>
      <c r="I22" s="5">
        <v>18104.594100000002</v>
      </c>
      <c r="J22" s="5">
        <v>78531.064320000005</v>
      </c>
    </row>
    <row r="23" spans="1:10" ht="13.5" customHeight="1" thickBot="1" x14ac:dyDescent="0.5">
      <c r="A23" s="2" t="s">
        <v>40</v>
      </c>
      <c r="B23" s="2" t="s">
        <v>39</v>
      </c>
      <c r="C23" s="6">
        <v>445159.79261</v>
      </c>
      <c r="D23" s="7">
        <v>161343.51325999998</v>
      </c>
      <c r="E23" s="7">
        <v>36.243954628973285</v>
      </c>
      <c r="F23" s="7">
        <v>82779.079140000002</v>
      </c>
      <c r="G23" s="5">
        <v>47675.587879999999</v>
      </c>
      <c r="H23" s="5">
        <v>35103.491259999995</v>
      </c>
      <c r="I23" s="5">
        <v>15585.3274</v>
      </c>
      <c r="J23" s="5">
        <v>62979.106719999996</v>
      </c>
    </row>
    <row r="24" spans="1:10" ht="13.5" customHeight="1" thickBot="1" x14ac:dyDescent="0.5">
      <c r="A24" s="2" t="s">
        <v>42</v>
      </c>
      <c r="B24" s="2" t="s">
        <v>41</v>
      </c>
      <c r="C24" s="6">
        <v>252383.14675000001</v>
      </c>
      <c r="D24" s="7">
        <v>155440.22724000001</v>
      </c>
      <c r="E24" s="7">
        <v>61.588988504835655</v>
      </c>
      <c r="F24" s="7">
        <v>78918.225269999995</v>
      </c>
      <c r="G24" s="5">
        <v>22686.785629999998</v>
      </c>
      <c r="H24" s="5">
        <v>56231.439640000004</v>
      </c>
      <c r="I24" s="5">
        <v>17221.844580000001</v>
      </c>
      <c r="J24" s="5">
        <v>59300.15739</v>
      </c>
    </row>
    <row r="25" spans="1:10" ht="13.5" customHeight="1" thickBot="1" x14ac:dyDescent="0.5">
      <c r="A25" s="2" t="s">
        <v>44</v>
      </c>
      <c r="B25" s="2" t="s">
        <v>43</v>
      </c>
      <c r="C25" s="6">
        <v>295314.09700999997</v>
      </c>
      <c r="D25" s="7">
        <v>153187.37471999999</v>
      </c>
      <c r="E25" s="7">
        <v>51.872692929661511</v>
      </c>
      <c r="F25" s="7">
        <v>39595.752049999996</v>
      </c>
      <c r="G25" s="5">
        <v>17059.760710000002</v>
      </c>
      <c r="H25" s="5">
        <v>22535.991339999997</v>
      </c>
      <c r="I25" s="5">
        <v>22566.18161</v>
      </c>
      <c r="J25" s="5">
        <v>91025.441059999997</v>
      </c>
    </row>
    <row r="26" spans="1:10" ht="13.5" customHeight="1" thickBot="1" x14ac:dyDescent="0.5">
      <c r="A26" s="2" t="s">
        <v>46</v>
      </c>
      <c r="B26" s="2" t="s">
        <v>33</v>
      </c>
      <c r="C26" s="6">
        <v>528314.93391999998</v>
      </c>
      <c r="D26" s="7">
        <v>150244.40596999999</v>
      </c>
      <c r="E26" s="7">
        <v>28.438417376395936</v>
      </c>
      <c r="F26" s="7">
        <v>136552.77769999998</v>
      </c>
      <c r="G26" s="5">
        <v>38279.002399999998</v>
      </c>
      <c r="H26" s="5">
        <v>98273.775299999979</v>
      </c>
      <c r="I26" s="5">
        <v>833.00674000000004</v>
      </c>
      <c r="J26" s="5">
        <v>12858.621529999999</v>
      </c>
    </row>
    <row r="27" spans="1:10" ht="13.5" customHeight="1" thickBot="1" x14ac:dyDescent="0.5">
      <c r="A27" s="2" t="s">
        <v>48</v>
      </c>
      <c r="B27" s="2" t="s">
        <v>56</v>
      </c>
      <c r="C27" s="6">
        <v>389648.08613000001</v>
      </c>
      <c r="D27" s="7">
        <v>132481.08789999998</v>
      </c>
      <c r="E27" s="7">
        <v>34.000189559714592</v>
      </c>
      <c r="F27" s="7">
        <v>57684.201070000003</v>
      </c>
      <c r="G27" s="5">
        <v>750</v>
      </c>
      <c r="H27" s="5">
        <v>56934.201070000003</v>
      </c>
      <c r="I27" s="5">
        <v>5298.7870299999995</v>
      </c>
      <c r="J27" s="5">
        <v>69498.099799999996</v>
      </c>
    </row>
    <row r="28" spans="1:10" ht="13.5" customHeight="1" thickBot="1" x14ac:dyDescent="0.5">
      <c r="A28" s="2" t="s">
        <v>49</v>
      </c>
      <c r="B28" s="2" t="s">
        <v>58</v>
      </c>
      <c r="C28" s="6">
        <v>323989.06936999998</v>
      </c>
      <c r="D28" s="7">
        <v>132385.37245</v>
      </c>
      <c r="E28" s="7">
        <v>40.861061364639454</v>
      </c>
      <c r="F28" s="7">
        <v>45371.306579999997</v>
      </c>
      <c r="G28" s="5">
        <v>19328.56811</v>
      </c>
      <c r="H28" s="5">
        <v>26042.73847</v>
      </c>
      <c r="I28" s="5">
        <v>26878.381949999999</v>
      </c>
      <c r="J28" s="5">
        <v>60135.683920000003</v>
      </c>
    </row>
    <row r="29" spans="1:10" ht="13.5" customHeight="1" thickBot="1" x14ac:dyDescent="0.5">
      <c r="A29" s="2" t="s">
        <v>51</v>
      </c>
      <c r="B29" s="2" t="s">
        <v>47</v>
      </c>
      <c r="C29" s="6">
        <v>258115.50706</v>
      </c>
      <c r="D29" s="7">
        <v>132208.2199</v>
      </c>
      <c r="E29" s="7">
        <v>51.220564547200041</v>
      </c>
      <c r="F29" s="7">
        <v>92897.803339999999</v>
      </c>
      <c r="G29" s="5">
        <v>89929.405169999998</v>
      </c>
      <c r="H29" s="5">
        <v>2968.3981700000018</v>
      </c>
      <c r="I29" s="5">
        <v>39310.416560000005</v>
      </c>
      <c r="J29" s="5">
        <v>0</v>
      </c>
    </row>
    <row r="30" spans="1:10" ht="13.5" customHeight="1" thickBot="1" x14ac:dyDescent="0.5">
      <c r="A30" s="2" t="s">
        <v>53</v>
      </c>
      <c r="B30" s="2" t="s">
        <v>52</v>
      </c>
      <c r="C30" s="6">
        <v>469638.26701999997</v>
      </c>
      <c r="D30" s="7">
        <v>121800.85313</v>
      </c>
      <c r="E30" s="7">
        <v>25.935035895363484</v>
      </c>
      <c r="F30" s="7">
        <v>56375.665840000001</v>
      </c>
      <c r="G30" s="5">
        <v>44200.375</v>
      </c>
      <c r="H30" s="5">
        <v>12175.290840000003</v>
      </c>
      <c r="I30" s="5">
        <v>39151.396710000001</v>
      </c>
      <c r="J30" s="5">
        <v>26273.790579999997</v>
      </c>
    </row>
    <row r="31" spans="1:10" ht="13.5" customHeight="1" thickBot="1" x14ac:dyDescent="0.5">
      <c r="A31" s="2" t="s">
        <v>55</v>
      </c>
      <c r="B31" s="2" t="s">
        <v>66</v>
      </c>
      <c r="C31" s="6">
        <v>188103.93896</v>
      </c>
      <c r="D31" s="7">
        <v>97305.680720000004</v>
      </c>
      <c r="E31" s="7">
        <v>51.729741151615059</v>
      </c>
      <c r="F31" s="7">
        <v>77221.989849999998</v>
      </c>
      <c r="G31" s="5">
        <v>27568.92065</v>
      </c>
      <c r="H31" s="5">
        <v>49653.069199999998</v>
      </c>
      <c r="I31" s="5">
        <v>9257.3183000000008</v>
      </c>
      <c r="J31" s="5">
        <v>10826.37257</v>
      </c>
    </row>
    <row r="32" spans="1:10" ht="13.5" customHeight="1" thickBot="1" x14ac:dyDescent="0.5">
      <c r="A32" s="2" t="s">
        <v>57</v>
      </c>
      <c r="B32" s="2" t="s">
        <v>60</v>
      </c>
      <c r="C32" s="6">
        <v>380916.01270999998</v>
      </c>
      <c r="D32" s="7">
        <v>93991.401070000007</v>
      </c>
      <c r="E32" s="7">
        <v>24.67509842952121</v>
      </c>
      <c r="F32" s="7">
        <v>19630.404269999999</v>
      </c>
      <c r="G32" s="5">
        <v>7497.7891099999997</v>
      </c>
      <c r="H32" s="5">
        <v>12132.615159999999</v>
      </c>
      <c r="I32" s="5">
        <v>4302.3498499999996</v>
      </c>
      <c r="J32" s="5">
        <v>70058.646950000009</v>
      </c>
    </row>
    <row r="33" spans="1:10" ht="13.5" customHeight="1" thickBot="1" x14ac:dyDescent="0.5">
      <c r="A33" s="2" t="s">
        <v>59</v>
      </c>
      <c r="B33" s="2" t="s">
        <v>54</v>
      </c>
      <c r="C33" s="6">
        <v>2430514.1369000003</v>
      </c>
      <c r="D33" s="7">
        <v>89039.584340000016</v>
      </c>
      <c r="E33" s="7">
        <v>3.6634053259844674</v>
      </c>
      <c r="F33" s="7">
        <v>8096.1458499999999</v>
      </c>
      <c r="G33" s="5">
        <v>0</v>
      </c>
      <c r="H33" s="5">
        <v>8096.1458499999999</v>
      </c>
      <c r="I33" s="5">
        <v>14821.766169999999</v>
      </c>
      <c r="J33" s="5">
        <v>66121.672320000012</v>
      </c>
    </row>
    <row r="34" spans="1:10" ht="13.5" customHeight="1" thickBot="1" x14ac:dyDescent="0.5">
      <c r="A34" s="2" t="s">
        <v>61</v>
      </c>
      <c r="B34" s="2" t="s">
        <v>62</v>
      </c>
      <c r="C34" s="6">
        <v>257225.55346999998</v>
      </c>
      <c r="D34" s="7">
        <v>74198.631720000005</v>
      </c>
      <c r="E34" s="7">
        <v>28.845746746018268</v>
      </c>
      <c r="F34" s="7">
        <v>15271.70376</v>
      </c>
      <c r="G34" s="5">
        <v>0</v>
      </c>
      <c r="H34" s="5">
        <v>15271.70376</v>
      </c>
      <c r="I34" s="5">
        <v>15085.771940000001</v>
      </c>
      <c r="J34" s="5">
        <v>43841.156019999995</v>
      </c>
    </row>
    <row r="35" spans="1:10" ht="13.5" customHeight="1" thickBot="1" x14ac:dyDescent="0.5">
      <c r="A35" s="2" t="s">
        <v>63</v>
      </c>
      <c r="B35" s="2" t="s">
        <v>105</v>
      </c>
      <c r="C35" s="6">
        <v>202195.97037999998</v>
      </c>
      <c r="D35" s="7">
        <v>63830.672890000002</v>
      </c>
      <c r="E35" s="7">
        <v>31.568716611927965</v>
      </c>
      <c r="F35" s="7">
        <v>18501.364169999997</v>
      </c>
      <c r="G35" s="5">
        <v>0</v>
      </c>
      <c r="H35" s="5">
        <v>18501.364169999997</v>
      </c>
      <c r="I35" s="5">
        <v>5948.9850500000002</v>
      </c>
      <c r="J35" s="5">
        <v>39380.323670000005</v>
      </c>
    </row>
    <row r="36" spans="1:10" ht="13.5" customHeight="1" thickBot="1" x14ac:dyDescent="0.5">
      <c r="A36" s="2" t="s">
        <v>65</v>
      </c>
      <c r="B36" s="2" t="s">
        <v>64</v>
      </c>
      <c r="C36" s="6">
        <v>180741.54947</v>
      </c>
      <c r="D36" s="7">
        <v>61154.88766</v>
      </c>
      <c r="E36" s="7">
        <v>33.835544643347582</v>
      </c>
      <c r="F36" s="7">
        <v>175.43527</v>
      </c>
      <c r="G36" s="5">
        <v>0</v>
      </c>
      <c r="H36" s="5">
        <v>175.43527</v>
      </c>
      <c r="I36" s="5">
        <v>13826.098169999997</v>
      </c>
      <c r="J36" s="5">
        <v>47153.354220000001</v>
      </c>
    </row>
    <row r="37" spans="1:10" ht="13.5" customHeight="1" thickBot="1" x14ac:dyDescent="0.5">
      <c r="A37" s="2" t="s">
        <v>67</v>
      </c>
      <c r="B37" s="2" t="s">
        <v>71</v>
      </c>
      <c r="C37" s="6">
        <v>125888.49411</v>
      </c>
      <c r="D37" s="7">
        <v>41310.589340000006</v>
      </c>
      <c r="E37" s="7">
        <v>32.815222417311041</v>
      </c>
      <c r="F37" s="7">
        <v>7170.2116299999998</v>
      </c>
      <c r="G37" s="5">
        <v>0</v>
      </c>
      <c r="H37" s="5">
        <v>7170.2116299999998</v>
      </c>
      <c r="I37" s="5">
        <v>4892.7663400000001</v>
      </c>
      <c r="J37" s="5">
        <v>29247.611370000002</v>
      </c>
    </row>
    <row r="38" spans="1:10" ht="13.5" customHeight="1" thickBot="1" x14ac:dyDescent="0.5">
      <c r="A38" s="2" t="s">
        <v>68</v>
      </c>
      <c r="B38" s="2" t="s">
        <v>69</v>
      </c>
      <c r="C38" s="6">
        <v>108403.30517000001</v>
      </c>
      <c r="D38" s="7">
        <v>38509.982909999999</v>
      </c>
      <c r="E38" s="7">
        <v>35.524731325864977</v>
      </c>
      <c r="F38" s="7">
        <v>36279.520140000001</v>
      </c>
      <c r="G38" s="5">
        <v>36279.520140000001</v>
      </c>
      <c r="H38" s="5">
        <v>0</v>
      </c>
      <c r="I38" s="5">
        <v>2230.4627700000001</v>
      </c>
      <c r="J38" s="5">
        <v>0</v>
      </c>
    </row>
    <row r="39" spans="1:10" ht="13.5" customHeight="1" thickBot="1" x14ac:dyDescent="0.5">
      <c r="A39" s="2" t="s">
        <v>70</v>
      </c>
      <c r="B39" s="2" t="s">
        <v>73</v>
      </c>
      <c r="C39" s="6">
        <v>47616.485930000003</v>
      </c>
      <c r="D39" s="7">
        <v>29541.01355</v>
      </c>
      <c r="E39" s="7">
        <v>62.039465897226485</v>
      </c>
      <c r="F39" s="7">
        <v>28069.909179999999</v>
      </c>
      <c r="G39" s="5">
        <v>6432.7155899999998</v>
      </c>
      <c r="H39" s="5">
        <v>21637.193589999999</v>
      </c>
      <c r="I39" s="5">
        <v>500</v>
      </c>
      <c r="J39" s="5">
        <v>971.10437000000002</v>
      </c>
    </row>
    <row r="40" spans="1:10" ht="13.5" customHeight="1" thickBot="1" x14ac:dyDescent="0.5">
      <c r="A40" s="2" t="s">
        <v>72</v>
      </c>
      <c r="B40" s="2" t="s">
        <v>77</v>
      </c>
      <c r="C40" s="6">
        <v>38213.737999999998</v>
      </c>
      <c r="D40" s="7">
        <v>29367.90307</v>
      </c>
      <c r="E40" s="7">
        <v>76.851688965889707</v>
      </c>
      <c r="F40" s="7">
        <v>0</v>
      </c>
      <c r="G40" s="5">
        <v>0</v>
      </c>
      <c r="H40" s="5">
        <v>0</v>
      </c>
      <c r="I40" s="5">
        <v>0</v>
      </c>
      <c r="J40" s="5">
        <v>29367.90307</v>
      </c>
    </row>
    <row r="41" spans="1:10" ht="13.5" customHeight="1" thickBot="1" x14ac:dyDescent="0.5">
      <c r="A41" s="2" t="s">
        <v>74</v>
      </c>
      <c r="B41" s="2" t="s">
        <v>79</v>
      </c>
      <c r="C41" s="6">
        <v>88617.797189999997</v>
      </c>
      <c r="D41" s="7">
        <v>25672.703990000002</v>
      </c>
      <c r="E41" s="7">
        <v>28.970144603071919</v>
      </c>
      <c r="F41" s="7">
        <v>10695.56338</v>
      </c>
      <c r="G41" s="5">
        <v>2065.3756899999998</v>
      </c>
      <c r="H41" s="5">
        <v>8630.1876899999988</v>
      </c>
      <c r="I41" s="5">
        <v>1991.9523899999999</v>
      </c>
      <c r="J41" s="5">
        <v>12985.18822</v>
      </c>
    </row>
    <row r="42" spans="1:10" ht="13.5" customHeight="1" thickBot="1" x14ac:dyDescent="0.5">
      <c r="A42" s="2" t="s">
        <v>76</v>
      </c>
      <c r="B42" s="2" t="s">
        <v>81</v>
      </c>
      <c r="C42" s="6">
        <v>65455.88798</v>
      </c>
      <c r="D42" s="7">
        <v>24346.040110000002</v>
      </c>
      <c r="E42" s="7">
        <v>37.194576166224977</v>
      </c>
      <c r="F42" s="7">
        <v>14867.432859999999</v>
      </c>
      <c r="G42" s="5">
        <v>12873.77864</v>
      </c>
      <c r="H42" s="5">
        <v>1993.6542199999988</v>
      </c>
      <c r="I42" s="5">
        <v>2208.9218500000002</v>
      </c>
      <c r="J42" s="5">
        <v>7269.6854000000003</v>
      </c>
    </row>
    <row r="43" spans="1:10" ht="13.5" customHeight="1" thickBot="1" x14ac:dyDescent="0.5">
      <c r="A43" s="2" t="s">
        <v>78</v>
      </c>
      <c r="B43" s="2" t="s">
        <v>104</v>
      </c>
      <c r="C43" s="6">
        <v>411989.98479000002</v>
      </c>
      <c r="D43" s="7">
        <v>17431.945029999999</v>
      </c>
      <c r="E43" s="7">
        <v>4.2311574731326118</v>
      </c>
      <c r="F43" s="7">
        <v>4385.3420999999998</v>
      </c>
      <c r="G43" s="5">
        <v>607.43830000000003</v>
      </c>
      <c r="H43" s="5">
        <v>3777.9037999999996</v>
      </c>
      <c r="I43" s="5">
        <v>7312.6717399999998</v>
      </c>
      <c r="J43" s="5">
        <v>5733.9311899999993</v>
      </c>
    </row>
    <row r="44" spans="1:10" ht="13.5" customHeight="1" thickBot="1" x14ac:dyDescent="0.5">
      <c r="A44" s="2" t="s">
        <v>80</v>
      </c>
      <c r="B44" s="2" t="s">
        <v>83</v>
      </c>
      <c r="C44" s="6">
        <v>61985.506280000001</v>
      </c>
      <c r="D44" s="7">
        <v>16232.255160000001</v>
      </c>
      <c r="E44" s="7">
        <v>26.18717847794273</v>
      </c>
      <c r="F44" s="7">
        <v>5996.8524100000004</v>
      </c>
      <c r="G44" s="5">
        <v>753.19533000000001</v>
      </c>
      <c r="H44" s="5">
        <v>5243.65708</v>
      </c>
      <c r="I44" s="5">
        <v>2996.9120800000001</v>
      </c>
      <c r="J44" s="5">
        <v>7238.4906700000001</v>
      </c>
    </row>
    <row r="45" spans="1:10" ht="13.5" customHeight="1" thickBot="1" x14ac:dyDescent="0.5">
      <c r="A45" s="2" t="s">
        <v>82</v>
      </c>
      <c r="B45" s="2" t="s">
        <v>106</v>
      </c>
      <c r="C45" s="6">
        <v>20456.916309999997</v>
      </c>
      <c r="D45" s="7">
        <v>15654.34879</v>
      </c>
      <c r="E45" s="7">
        <v>76.523502138724851</v>
      </c>
      <c r="F45" s="7">
        <v>0</v>
      </c>
      <c r="G45" s="5">
        <v>0</v>
      </c>
      <c r="H45" s="5">
        <v>0</v>
      </c>
      <c r="I45" s="5">
        <v>8491.6666700000005</v>
      </c>
      <c r="J45" s="5">
        <v>7162.6821200000004</v>
      </c>
    </row>
    <row r="46" spans="1:10" ht="13.5" customHeight="1" thickBot="1" x14ac:dyDescent="0.5">
      <c r="A46" s="2" t="s">
        <v>84</v>
      </c>
      <c r="B46" s="2" t="s">
        <v>75</v>
      </c>
      <c r="C46" s="6">
        <v>200923.21988999998</v>
      </c>
      <c r="D46" s="7">
        <v>14270.669149999998</v>
      </c>
      <c r="E46" s="7">
        <v>7.1025485047536083</v>
      </c>
      <c r="F46" s="7">
        <v>4944.6563799999994</v>
      </c>
      <c r="G46" s="5">
        <v>0</v>
      </c>
      <c r="H46" s="5">
        <v>4944.6563799999994</v>
      </c>
      <c r="I46" s="5">
        <v>0</v>
      </c>
      <c r="J46" s="5">
        <v>9326.0127699999994</v>
      </c>
    </row>
    <row r="47" spans="1:10" ht="13.5" customHeight="1" thickBot="1" x14ac:dyDescent="0.5">
      <c r="A47" s="2" t="s">
        <v>86</v>
      </c>
      <c r="B47" s="2" t="s">
        <v>87</v>
      </c>
      <c r="C47" s="6">
        <v>38149.883580000002</v>
      </c>
      <c r="D47" s="7">
        <v>10025.5972</v>
      </c>
      <c r="E47" s="7">
        <v>26.279496185031348</v>
      </c>
      <c r="F47" s="7">
        <v>2200</v>
      </c>
      <c r="G47" s="5">
        <v>0</v>
      </c>
      <c r="H47" s="5">
        <v>2200</v>
      </c>
      <c r="I47" s="5">
        <v>0</v>
      </c>
      <c r="J47" s="5">
        <v>7825.5972000000011</v>
      </c>
    </row>
    <row r="48" spans="1:10" ht="13.5" customHeight="1" thickBot="1" x14ac:dyDescent="0.5">
      <c r="A48" s="2" t="s">
        <v>88</v>
      </c>
      <c r="B48" s="2" t="s">
        <v>85</v>
      </c>
      <c r="C48" s="6">
        <v>19589.771169999996</v>
      </c>
      <c r="D48" s="7">
        <v>9166.9508999999998</v>
      </c>
      <c r="E48" s="7">
        <v>46.794578764852417</v>
      </c>
      <c r="F48" s="7">
        <v>0</v>
      </c>
      <c r="G48" s="5">
        <v>0</v>
      </c>
      <c r="H48" s="5">
        <v>0</v>
      </c>
      <c r="I48" s="5">
        <v>0</v>
      </c>
      <c r="J48" s="5">
        <v>9166.9508999999998</v>
      </c>
    </row>
    <row r="49" spans="1:10" ht="13.5" customHeight="1" thickBot="1" x14ac:dyDescent="0.5">
      <c r="A49" s="2" t="s">
        <v>90</v>
      </c>
      <c r="B49" s="2" t="s">
        <v>91</v>
      </c>
      <c r="C49" s="6">
        <v>9265.4443099999989</v>
      </c>
      <c r="D49" s="7">
        <v>8671.1079099999988</v>
      </c>
      <c r="E49" s="7">
        <v>93.585451705121741</v>
      </c>
      <c r="F49" s="7">
        <v>1124.07599</v>
      </c>
      <c r="G49" s="5">
        <v>1124.07599</v>
      </c>
      <c r="H49" s="5">
        <v>0</v>
      </c>
      <c r="I49" s="5">
        <v>195.98572000000001</v>
      </c>
      <c r="J49" s="5">
        <v>7351.0461999999998</v>
      </c>
    </row>
    <row r="50" spans="1:10" ht="13.5" customHeight="1" thickBot="1" x14ac:dyDescent="0.5">
      <c r="A50" s="2" t="s">
        <v>92</v>
      </c>
      <c r="B50" s="2" t="s">
        <v>89</v>
      </c>
      <c r="C50" s="6">
        <v>13994.1566</v>
      </c>
      <c r="D50" s="7">
        <v>6914.4847299999992</v>
      </c>
      <c r="E50" s="7">
        <v>49.409799587350619</v>
      </c>
      <c r="F50" s="7">
        <v>0</v>
      </c>
      <c r="G50" s="5">
        <v>0</v>
      </c>
      <c r="H50" s="5">
        <v>0</v>
      </c>
      <c r="I50" s="5">
        <v>661.90992000000006</v>
      </c>
      <c r="J50" s="5">
        <v>6252.5748099999992</v>
      </c>
    </row>
    <row r="51" spans="1:10" ht="13.5" customHeight="1" thickBot="1" x14ac:dyDescent="0.5">
      <c r="A51" s="2" t="s">
        <v>94</v>
      </c>
      <c r="B51" s="2" t="s">
        <v>93</v>
      </c>
      <c r="C51" s="6">
        <v>21568.327209999999</v>
      </c>
      <c r="D51" s="7">
        <v>4897.0157499999996</v>
      </c>
      <c r="E51" s="7">
        <v>22.704661804878096</v>
      </c>
      <c r="F51" s="7">
        <v>0</v>
      </c>
      <c r="G51" s="5">
        <v>0</v>
      </c>
      <c r="H51" s="5">
        <v>0</v>
      </c>
      <c r="I51" s="5">
        <v>0</v>
      </c>
      <c r="J51" s="5">
        <v>4897.0157499999996</v>
      </c>
    </row>
    <row r="52" spans="1:10" ht="13.5" customHeight="1" thickBot="1" x14ac:dyDescent="0.5">
      <c r="A52" s="2" t="s">
        <v>96</v>
      </c>
      <c r="B52" s="2" t="s">
        <v>95</v>
      </c>
      <c r="C52" s="6">
        <v>3689.4550200000008</v>
      </c>
      <c r="D52" s="7">
        <v>3487.8025900000002</v>
      </c>
      <c r="E52" s="7">
        <v>94.5343572720938</v>
      </c>
      <c r="F52" s="7">
        <v>2000.02333</v>
      </c>
      <c r="G52" s="5">
        <v>0</v>
      </c>
      <c r="H52" s="5">
        <v>2000.02333</v>
      </c>
      <c r="I52" s="5">
        <v>0</v>
      </c>
      <c r="J52" s="5">
        <v>1487.77926</v>
      </c>
    </row>
    <row r="53" spans="1:10" ht="13.5" customHeight="1" thickBot="1" x14ac:dyDescent="0.5">
      <c r="A53" s="2" t="s">
        <v>97</v>
      </c>
      <c r="B53" s="2" t="s">
        <v>98</v>
      </c>
      <c r="C53" s="6">
        <v>25521.202430000001</v>
      </c>
      <c r="D53" s="7">
        <v>0</v>
      </c>
      <c r="E53" s="7">
        <v>0</v>
      </c>
      <c r="F53" s="7">
        <v>0</v>
      </c>
      <c r="G53" s="5">
        <v>0</v>
      </c>
      <c r="H53" s="5">
        <v>0</v>
      </c>
      <c r="I53" s="5">
        <v>0</v>
      </c>
      <c r="J53" s="5">
        <v>0</v>
      </c>
    </row>
    <row r="54" spans="1:10" ht="13.5" customHeight="1" thickBot="1" x14ac:dyDescent="0.5">
      <c r="A54" s="2" t="s">
        <v>99</v>
      </c>
      <c r="B54" s="8" t="s">
        <v>100</v>
      </c>
      <c r="C54" s="6">
        <v>374839.14552999998</v>
      </c>
      <c r="D54" s="7">
        <v>0</v>
      </c>
      <c r="E54" s="7">
        <v>0</v>
      </c>
      <c r="F54" s="7">
        <v>0</v>
      </c>
      <c r="G54" s="5">
        <v>0</v>
      </c>
      <c r="H54" s="5">
        <v>0</v>
      </c>
      <c r="I54" s="5">
        <v>0</v>
      </c>
      <c r="J54" s="5">
        <v>0</v>
      </c>
    </row>
    <row r="55" spans="1:10" ht="13.5" customHeight="1" thickBot="1" x14ac:dyDescent="0.5">
      <c r="A55" s="103" t="s">
        <v>101</v>
      </c>
      <c r="B55" s="104"/>
      <c r="C55" s="6">
        <v>49601642.460359998</v>
      </c>
      <c r="D55" s="7">
        <v>11155130.529510001</v>
      </c>
      <c r="E55" s="7">
        <v>22.48943780122768</v>
      </c>
      <c r="F55" s="7">
        <v>3573717.9271499999</v>
      </c>
      <c r="G55" s="5">
        <v>1613782.52575</v>
      </c>
      <c r="H55" s="5">
        <v>1959935.4014000001</v>
      </c>
      <c r="I55" s="5">
        <v>2234678.6754200002</v>
      </c>
      <c r="J55" s="5">
        <v>5346733.9269400006</v>
      </c>
    </row>
    <row r="56" spans="1:10" ht="13.5" customHeight="1" x14ac:dyDescent="0.45">
      <c r="A56" s="105" t="s">
        <v>102</v>
      </c>
      <c r="B56" s="100"/>
      <c r="C56" s="100"/>
      <c r="D56" s="100"/>
      <c r="E56" s="100"/>
      <c r="F56" s="100"/>
      <c r="G56" s="100"/>
      <c r="H56" s="100"/>
      <c r="I56" s="100"/>
      <c r="J56" s="100"/>
    </row>
  </sheetData>
  <sortState xmlns:xlrd2="http://schemas.microsoft.com/office/spreadsheetml/2017/richdata2" ref="B8:J54">
    <sortCondition descending="1" ref="D8:D54"/>
  </sortState>
  <mergeCells count="5">
    <mergeCell ref="A1:J5"/>
    <mergeCell ref="A6:J6"/>
    <mergeCell ref="A7:B7"/>
    <mergeCell ref="A55:B55"/>
    <mergeCell ref="A56:J5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6"/>
  <sheetViews>
    <sheetView workbookViewId="0">
      <selection activeCell="A6" sqref="A6:J6"/>
    </sheetView>
  </sheetViews>
  <sheetFormatPr baseColWidth="10" defaultColWidth="11.3984375" defaultRowHeight="14.25" x14ac:dyDescent="0.45"/>
  <cols>
    <col min="1" max="1" width="3.3984375" customWidth="1"/>
    <col min="2" max="2" width="47.59765625" customWidth="1"/>
    <col min="3" max="10" width="16" customWidth="1"/>
  </cols>
  <sheetData>
    <row r="1" spans="1:10" ht="15" customHeight="1" x14ac:dyDescent="0.45">
      <c r="A1" s="98" t="s">
        <v>108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ht="14.65" thickBot="1" x14ac:dyDescent="0.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ht="14.65" thickBot="1" x14ac:dyDescent="0.5">
      <c r="A7" s="101" t="s">
        <v>1</v>
      </c>
      <c r="B7" s="102"/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  <c r="I7" s="1" t="s">
        <v>8</v>
      </c>
      <c r="J7" s="1" t="s">
        <v>9</v>
      </c>
    </row>
    <row r="8" spans="1:10" ht="13.5" customHeight="1" thickBot="1" x14ac:dyDescent="0.5">
      <c r="A8" s="2">
        <v>1</v>
      </c>
      <c r="B8" s="2" t="s">
        <v>11</v>
      </c>
      <c r="C8" s="3">
        <v>9445585.8048999999</v>
      </c>
      <c r="D8" s="4">
        <v>1917454.4701699999</v>
      </c>
      <c r="E8" s="4">
        <v>20.300005841620745</v>
      </c>
      <c r="F8" s="4">
        <v>458844.23408999998</v>
      </c>
      <c r="G8" s="5">
        <v>180675.3523</v>
      </c>
      <c r="H8" s="5">
        <v>278168.88178999996</v>
      </c>
      <c r="I8" s="5">
        <v>490349.05233999999</v>
      </c>
      <c r="J8" s="5">
        <v>968261.18374000001</v>
      </c>
    </row>
    <row r="9" spans="1:10" ht="13.5" customHeight="1" thickBot="1" x14ac:dyDescent="0.5">
      <c r="A9" s="2">
        <v>2</v>
      </c>
      <c r="B9" s="2" t="s">
        <v>13</v>
      </c>
      <c r="C9" s="6">
        <v>6872218.0225799996</v>
      </c>
      <c r="D9" s="7">
        <v>1663048.5348700001</v>
      </c>
      <c r="E9" s="7">
        <v>24.199589265150394</v>
      </c>
      <c r="F9" s="7">
        <v>743599.03741999995</v>
      </c>
      <c r="G9" s="5">
        <v>326583.82611000002</v>
      </c>
      <c r="H9" s="5">
        <v>417015.21130999993</v>
      </c>
      <c r="I9" s="5">
        <v>397507.03058999998</v>
      </c>
      <c r="J9" s="5">
        <v>521942.46685999999</v>
      </c>
    </row>
    <row r="10" spans="1:10" ht="13.5" customHeight="1" thickBot="1" x14ac:dyDescent="0.5">
      <c r="A10" s="2">
        <v>3</v>
      </c>
      <c r="B10" s="2" t="s">
        <v>15</v>
      </c>
      <c r="C10" s="6">
        <v>4795634.8321599998</v>
      </c>
      <c r="D10" s="7">
        <v>1072515.7037999998</v>
      </c>
      <c r="E10" s="7">
        <v>22.36441558493161</v>
      </c>
      <c r="F10" s="7">
        <v>211384.14152999999</v>
      </c>
      <c r="G10" s="5">
        <v>98791.997810000001</v>
      </c>
      <c r="H10" s="5">
        <v>112592.14371999999</v>
      </c>
      <c r="I10" s="5">
        <v>167129.45459000001</v>
      </c>
      <c r="J10" s="5">
        <v>694002.1076799999</v>
      </c>
    </row>
    <row r="11" spans="1:10" ht="13.5" customHeight="1" thickBot="1" x14ac:dyDescent="0.5">
      <c r="A11" s="2">
        <v>4</v>
      </c>
      <c r="B11" s="2" t="s">
        <v>19</v>
      </c>
      <c r="C11" s="6">
        <v>2774471.1889</v>
      </c>
      <c r="D11" s="7">
        <v>717975.65962999989</v>
      </c>
      <c r="E11" s="7">
        <v>25.877928107613801</v>
      </c>
      <c r="F11" s="7">
        <v>169659.0509</v>
      </c>
      <c r="G11" s="5">
        <v>58706.07907</v>
      </c>
      <c r="H11" s="5">
        <v>110952.97183000001</v>
      </c>
      <c r="I11" s="5">
        <v>137221.62569999998</v>
      </c>
      <c r="J11" s="5">
        <v>411094.98302999994</v>
      </c>
    </row>
    <row r="12" spans="1:10" ht="13.5" customHeight="1" thickBot="1" x14ac:dyDescent="0.5">
      <c r="A12" s="2">
        <v>5</v>
      </c>
      <c r="B12" s="2" t="s">
        <v>17</v>
      </c>
      <c r="C12" s="6">
        <v>3358937.9356799996</v>
      </c>
      <c r="D12" s="7">
        <v>640315.82716999995</v>
      </c>
      <c r="E12" s="7">
        <v>19.0630443143443</v>
      </c>
      <c r="F12" s="7">
        <v>218217.84265999999</v>
      </c>
      <c r="G12" s="5">
        <v>78346.20895</v>
      </c>
      <c r="H12" s="5">
        <v>139871.63370999997</v>
      </c>
      <c r="I12" s="5">
        <v>134093.79160999999</v>
      </c>
      <c r="J12" s="5">
        <v>288004.19289999997</v>
      </c>
    </row>
    <row r="13" spans="1:10" ht="13.5" customHeight="1" thickBot="1" x14ac:dyDescent="0.5">
      <c r="A13" s="2">
        <v>6</v>
      </c>
      <c r="B13" s="2" t="s">
        <v>21</v>
      </c>
      <c r="C13" s="6">
        <v>2469028.9275000002</v>
      </c>
      <c r="D13" s="7">
        <v>587479.51922999998</v>
      </c>
      <c r="E13" s="7">
        <v>23.793950434790922</v>
      </c>
      <c r="F13" s="7">
        <v>107434.84582999999</v>
      </c>
      <c r="G13" s="5">
        <v>61206.415229999999</v>
      </c>
      <c r="H13" s="5">
        <v>46228.4306</v>
      </c>
      <c r="I13" s="5">
        <v>156221.43406999999</v>
      </c>
      <c r="J13" s="5">
        <v>323823.23933000007</v>
      </c>
    </row>
    <row r="14" spans="1:10" ht="13.5" customHeight="1" thickBot="1" x14ac:dyDescent="0.5">
      <c r="A14" s="2">
        <v>7</v>
      </c>
      <c r="B14" s="2" t="s">
        <v>29</v>
      </c>
      <c r="C14" s="6">
        <v>3732213.2257900001</v>
      </c>
      <c r="D14" s="7">
        <v>453841.27051000006</v>
      </c>
      <c r="E14" s="7">
        <v>12.160110986529586</v>
      </c>
      <c r="F14" s="7">
        <v>0</v>
      </c>
      <c r="G14" s="5">
        <v>0</v>
      </c>
      <c r="H14" s="5">
        <v>0</v>
      </c>
      <c r="I14" s="5">
        <v>11808.76448</v>
      </c>
      <c r="J14" s="5">
        <v>442032.50603000005</v>
      </c>
    </row>
    <row r="15" spans="1:10" ht="13.5" customHeight="1" thickBot="1" x14ac:dyDescent="0.5">
      <c r="A15" s="2">
        <v>8</v>
      </c>
      <c r="B15" s="2" t="s">
        <v>23</v>
      </c>
      <c r="C15" s="6">
        <v>2087849.4359000002</v>
      </c>
      <c r="D15" s="7">
        <v>433943.56789999997</v>
      </c>
      <c r="E15" s="7">
        <v>20.784236661823353</v>
      </c>
      <c r="F15" s="7">
        <v>323116.25520000001</v>
      </c>
      <c r="G15" s="5">
        <v>107091.88667000001</v>
      </c>
      <c r="H15" s="5">
        <v>216024.36852999998</v>
      </c>
      <c r="I15" s="5">
        <v>80089.255849999987</v>
      </c>
      <c r="J15" s="5">
        <v>30738.056850000001</v>
      </c>
    </row>
    <row r="16" spans="1:10" ht="13.5" customHeight="1" thickBot="1" x14ac:dyDescent="0.5">
      <c r="A16" s="2">
        <v>9</v>
      </c>
      <c r="B16" s="2" t="s">
        <v>25</v>
      </c>
      <c r="C16" s="6">
        <v>822300.82467999996</v>
      </c>
      <c r="D16" s="7">
        <v>429719.37025000004</v>
      </c>
      <c r="E16" s="7">
        <v>52.258170897156312</v>
      </c>
      <c r="F16" s="7">
        <v>91631.788499999995</v>
      </c>
      <c r="G16" s="5">
        <v>22301.175429999999</v>
      </c>
      <c r="H16" s="5">
        <v>69330.613069999992</v>
      </c>
      <c r="I16" s="5">
        <v>108302.37183</v>
      </c>
      <c r="J16" s="5">
        <v>229785.20992000002</v>
      </c>
    </row>
    <row r="17" spans="1:10" ht="13.5" customHeight="1" thickBot="1" x14ac:dyDescent="0.5">
      <c r="A17" s="2">
        <v>10</v>
      </c>
      <c r="B17" s="2" t="s">
        <v>27</v>
      </c>
      <c r="C17" s="6">
        <v>1232396.5862999998</v>
      </c>
      <c r="D17" s="7">
        <v>357457.50147000002</v>
      </c>
      <c r="E17" s="7">
        <v>29.005070725097319</v>
      </c>
      <c r="F17" s="7">
        <v>136086.88957</v>
      </c>
      <c r="G17" s="5">
        <v>106465.61719</v>
      </c>
      <c r="H17" s="5">
        <v>29621.272379999995</v>
      </c>
      <c r="I17" s="5">
        <v>43769.707909999997</v>
      </c>
      <c r="J17" s="5">
        <v>177600.90399000002</v>
      </c>
    </row>
    <row r="18" spans="1:10" ht="13.5" customHeight="1" thickBot="1" x14ac:dyDescent="0.5">
      <c r="A18" s="2">
        <v>11</v>
      </c>
      <c r="B18" s="2" t="s">
        <v>31</v>
      </c>
      <c r="C18" s="6">
        <v>656406.18625000003</v>
      </c>
      <c r="D18" s="7">
        <v>310650.47182999999</v>
      </c>
      <c r="E18" s="7">
        <v>47.325951268790313</v>
      </c>
      <c r="F18" s="7">
        <v>126459.03798000001</v>
      </c>
      <c r="G18" s="5">
        <v>80976.536959999998</v>
      </c>
      <c r="H18" s="5">
        <v>45482.501020000011</v>
      </c>
      <c r="I18" s="5">
        <v>92576.875540000008</v>
      </c>
      <c r="J18" s="5">
        <v>91614.558310000008</v>
      </c>
    </row>
    <row r="19" spans="1:10" ht="13.5" customHeight="1" thickBot="1" x14ac:dyDescent="0.5">
      <c r="A19" s="2">
        <v>12</v>
      </c>
      <c r="B19" s="2" t="s">
        <v>45</v>
      </c>
      <c r="C19" s="6">
        <v>712766.52117999992</v>
      </c>
      <c r="D19" s="7">
        <v>197612.96482999998</v>
      </c>
      <c r="E19" s="7">
        <v>27.724782093138661</v>
      </c>
      <c r="F19" s="7">
        <v>63982.861079999995</v>
      </c>
      <c r="G19" s="5">
        <v>9259.7495599999984</v>
      </c>
      <c r="H19" s="5">
        <v>54723.111519999999</v>
      </c>
      <c r="I19" s="5">
        <v>32181.317649999997</v>
      </c>
      <c r="J19" s="5">
        <v>101448.7861</v>
      </c>
    </row>
    <row r="20" spans="1:10" ht="13.5" customHeight="1" thickBot="1" x14ac:dyDescent="0.5">
      <c r="A20" s="2">
        <v>13</v>
      </c>
      <c r="B20" s="2" t="s">
        <v>50</v>
      </c>
      <c r="C20" s="6">
        <v>1280710.0935899999</v>
      </c>
      <c r="D20" s="7">
        <v>190595.42427000002</v>
      </c>
      <c r="E20" s="7">
        <v>14.882011567171757</v>
      </c>
      <c r="F20" s="7">
        <v>4502.77099</v>
      </c>
      <c r="G20" s="5">
        <v>0</v>
      </c>
      <c r="H20" s="5">
        <v>4502.77099</v>
      </c>
      <c r="I20" s="5">
        <v>38039.557059999999</v>
      </c>
      <c r="J20" s="5">
        <v>148053.09622000001</v>
      </c>
    </row>
    <row r="21" spans="1:10" ht="13.5" customHeight="1" thickBot="1" x14ac:dyDescent="0.5">
      <c r="A21" s="2">
        <v>14</v>
      </c>
      <c r="B21" s="2" t="s">
        <v>35</v>
      </c>
      <c r="C21" s="6">
        <v>1126679.1707599999</v>
      </c>
      <c r="D21" s="7">
        <v>180715.16893000001</v>
      </c>
      <c r="E21" s="7">
        <v>16.039629880447585</v>
      </c>
      <c r="F21" s="7">
        <v>44576.096520000006</v>
      </c>
      <c r="G21" s="5">
        <v>18873.846109999999</v>
      </c>
      <c r="H21" s="5">
        <v>25702.250410000004</v>
      </c>
      <c r="I21" s="5">
        <v>84176.424370000008</v>
      </c>
      <c r="J21" s="5">
        <v>51962.64804</v>
      </c>
    </row>
    <row r="22" spans="1:10" ht="13.5" customHeight="1" thickBot="1" x14ac:dyDescent="0.5">
      <c r="A22" s="2">
        <v>15</v>
      </c>
      <c r="B22" s="2" t="s">
        <v>37</v>
      </c>
      <c r="C22" s="6">
        <v>357228.33802999998</v>
      </c>
      <c r="D22" s="7">
        <v>178949.37390000001</v>
      </c>
      <c r="E22" s="7">
        <v>50.093834908744519</v>
      </c>
      <c r="F22" s="7">
        <v>82313.715479999999</v>
      </c>
      <c r="G22" s="5">
        <v>55352.12199</v>
      </c>
      <c r="H22" s="5">
        <v>26961.593490000003</v>
      </c>
      <c r="I22" s="5">
        <v>18104.594100000002</v>
      </c>
      <c r="J22" s="5">
        <v>78531.064320000005</v>
      </c>
    </row>
    <row r="23" spans="1:10" ht="13.5" customHeight="1" thickBot="1" x14ac:dyDescent="0.5">
      <c r="A23" s="2">
        <v>16</v>
      </c>
      <c r="B23" s="2" t="s">
        <v>39</v>
      </c>
      <c r="C23" s="6">
        <v>439605.81349000003</v>
      </c>
      <c r="D23" s="7">
        <v>160477.98163999998</v>
      </c>
      <c r="E23" s="7">
        <v>36.504972572126931</v>
      </c>
      <c r="F23" s="7">
        <v>79183.932060000006</v>
      </c>
      <c r="G23" s="5">
        <v>44834.449439999997</v>
      </c>
      <c r="H23" s="5">
        <v>34349.482620000002</v>
      </c>
      <c r="I23" s="5">
        <v>14499.404040000001</v>
      </c>
      <c r="J23" s="5">
        <v>66794.645539999998</v>
      </c>
    </row>
    <row r="24" spans="1:10" ht="13.5" customHeight="1" thickBot="1" x14ac:dyDescent="0.5">
      <c r="A24" s="2">
        <v>17</v>
      </c>
      <c r="B24" s="2" t="s">
        <v>33</v>
      </c>
      <c r="C24" s="6">
        <v>529394.49300999998</v>
      </c>
      <c r="D24" s="7">
        <v>149244.90376000002</v>
      </c>
      <c r="E24" s="7">
        <v>28.191623775954326</v>
      </c>
      <c r="F24" s="7">
        <v>138593.97865999999</v>
      </c>
      <c r="G24" s="5">
        <v>36712.353719999999</v>
      </c>
      <c r="H24" s="5">
        <v>101881.62493999999</v>
      </c>
      <c r="I24" s="5">
        <v>798.06666000000007</v>
      </c>
      <c r="J24" s="5">
        <v>9852.8584400000018</v>
      </c>
    </row>
    <row r="25" spans="1:10" ht="13.5" customHeight="1" thickBot="1" x14ac:dyDescent="0.5">
      <c r="A25" s="2">
        <v>18</v>
      </c>
      <c r="B25" s="2" t="s">
        <v>41</v>
      </c>
      <c r="C25" s="6">
        <v>241665.00915999999</v>
      </c>
      <c r="D25" s="7">
        <v>146390.48832999999</v>
      </c>
      <c r="E25" s="7">
        <v>60.575789949416603</v>
      </c>
      <c r="F25" s="7">
        <v>68726.762709999995</v>
      </c>
      <c r="G25" s="5">
        <v>21048.069660000001</v>
      </c>
      <c r="H25" s="5">
        <v>47678.693049999994</v>
      </c>
      <c r="I25" s="5">
        <v>14538.445809999999</v>
      </c>
      <c r="J25" s="5">
        <v>63125.27981</v>
      </c>
    </row>
    <row r="26" spans="1:10" ht="13.5" customHeight="1" thickBot="1" x14ac:dyDescent="0.5">
      <c r="A26" s="2">
        <v>19</v>
      </c>
      <c r="B26" s="2" t="s">
        <v>58</v>
      </c>
      <c r="C26" s="6">
        <v>333161.64226999995</v>
      </c>
      <c r="D26" s="7">
        <v>138916.35154</v>
      </c>
      <c r="E26" s="7">
        <v>41.696382150565761</v>
      </c>
      <c r="F26" s="7">
        <v>48834.177790000002</v>
      </c>
      <c r="G26" s="5">
        <v>19036.577350000003</v>
      </c>
      <c r="H26" s="5">
        <v>29797.600439999998</v>
      </c>
      <c r="I26" s="5">
        <v>25212.588960000001</v>
      </c>
      <c r="J26" s="5">
        <v>64869.584790000001</v>
      </c>
    </row>
    <row r="27" spans="1:10" ht="13.5" customHeight="1" thickBot="1" x14ac:dyDescent="0.5">
      <c r="A27" s="2">
        <v>20</v>
      </c>
      <c r="B27" s="2" t="s">
        <v>43</v>
      </c>
      <c r="C27" s="6">
        <v>281977.08405</v>
      </c>
      <c r="D27" s="7">
        <v>133735.71467000002</v>
      </c>
      <c r="E27" s="7">
        <v>47.427866388704864</v>
      </c>
      <c r="F27" s="7">
        <v>42469.687960000003</v>
      </c>
      <c r="G27" s="5">
        <v>19540.086580000003</v>
      </c>
      <c r="H27" s="5">
        <v>22929.60138</v>
      </c>
      <c r="I27" s="5">
        <v>22337.61018</v>
      </c>
      <c r="J27" s="5">
        <v>68928.416530000002</v>
      </c>
    </row>
    <row r="28" spans="1:10" ht="13.5" customHeight="1" thickBot="1" x14ac:dyDescent="0.5">
      <c r="A28" s="2">
        <v>21</v>
      </c>
      <c r="B28" s="2" t="s">
        <v>56</v>
      </c>
      <c r="C28" s="6">
        <v>334115.84282999998</v>
      </c>
      <c r="D28" s="7">
        <v>131481.79691</v>
      </c>
      <c r="E28" s="7">
        <v>39.352158759169846</v>
      </c>
      <c r="F28" s="7">
        <v>54344.470520000003</v>
      </c>
      <c r="G28" s="5">
        <v>750</v>
      </c>
      <c r="H28" s="5">
        <v>53594.470520000003</v>
      </c>
      <c r="I28" s="5">
        <v>8016.0153300000002</v>
      </c>
      <c r="J28" s="5">
        <v>69121.311060000007</v>
      </c>
    </row>
    <row r="29" spans="1:10" ht="13.5" customHeight="1" thickBot="1" x14ac:dyDescent="0.5">
      <c r="A29" s="2">
        <v>22</v>
      </c>
      <c r="B29" s="2" t="s">
        <v>47</v>
      </c>
      <c r="C29" s="6">
        <v>268232.80145999999</v>
      </c>
      <c r="D29" s="7">
        <v>124277.60509</v>
      </c>
      <c r="E29" s="7">
        <v>46.331993855170914</v>
      </c>
      <c r="F29" s="7">
        <v>85310.727310000002</v>
      </c>
      <c r="G29" s="5">
        <v>82279.623810000005</v>
      </c>
      <c r="H29" s="5">
        <v>3031.1035000000002</v>
      </c>
      <c r="I29" s="5">
        <v>38966.877780000003</v>
      </c>
      <c r="J29" s="5">
        <v>0</v>
      </c>
    </row>
    <row r="30" spans="1:10" ht="13.5" customHeight="1" thickBot="1" x14ac:dyDescent="0.5">
      <c r="A30" s="2">
        <v>23</v>
      </c>
      <c r="B30" s="2" t="s">
        <v>66</v>
      </c>
      <c r="C30" s="6">
        <v>191050.35518000001</v>
      </c>
      <c r="D30" s="7">
        <v>103519.43662999998</v>
      </c>
      <c r="E30" s="7">
        <v>54.184372770450018</v>
      </c>
      <c r="F30" s="7">
        <v>79514.30481999999</v>
      </c>
      <c r="G30" s="5">
        <v>25660.894539999998</v>
      </c>
      <c r="H30" s="5">
        <v>53853.410279999996</v>
      </c>
      <c r="I30" s="5">
        <v>9700.6147600000004</v>
      </c>
      <c r="J30" s="5">
        <v>14304.51705</v>
      </c>
    </row>
    <row r="31" spans="1:10" ht="13.5" customHeight="1" thickBot="1" x14ac:dyDescent="0.5">
      <c r="A31" s="2">
        <v>24</v>
      </c>
      <c r="B31" s="2" t="s">
        <v>52</v>
      </c>
      <c r="C31" s="6">
        <v>400751.23817999999</v>
      </c>
      <c r="D31" s="7">
        <v>94854.745289999992</v>
      </c>
      <c r="E31" s="7">
        <v>23.669233243240878</v>
      </c>
      <c r="F31" s="7">
        <v>34775.665840000001</v>
      </c>
      <c r="G31" s="5">
        <v>26200.375</v>
      </c>
      <c r="H31" s="5">
        <v>8575.2908400000033</v>
      </c>
      <c r="I31" s="5">
        <v>33805.288869999997</v>
      </c>
      <c r="J31" s="5">
        <v>26273.790579999997</v>
      </c>
    </row>
    <row r="32" spans="1:10" ht="13.5" customHeight="1" thickBot="1" x14ac:dyDescent="0.5">
      <c r="A32" s="2">
        <v>25</v>
      </c>
      <c r="B32" s="2" t="s">
        <v>60</v>
      </c>
      <c r="C32" s="6">
        <v>386736.93708</v>
      </c>
      <c r="D32" s="7">
        <v>94529.048609999998</v>
      </c>
      <c r="E32" s="7">
        <v>24.442725673872165</v>
      </c>
      <c r="F32" s="7">
        <v>19437.949539999998</v>
      </c>
      <c r="G32" s="5">
        <v>6897.4990200000011</v>
      </c>
      <c r="H32" s="5">
        <v>12540.450519999999</v>
      </c>
      <c r="I32" s="5">
        <v>4388.75749</v>
      </c>
      <c r="J32" s="5">
        <v>70702.341579999993</v>
      </c>
    </row>
    <row r="33" spans="1:10" ht="13.5" customHeight="1" thickBot="1" x14ac:dyDescent="0.5">
      <c r="A33" s="2">
        <v>26</v>
      </c>
      <c r="B33" s="2" t="s">
        <v>54</v>
      </c>
      <c r="C33" s="6">
        <v>2445320.9097600002</v>
      </c>
      <c r="D33" s="7">
        <v>83332.888159999988</v>
      </c>
      <c r="E33" s="7">
        <v>3.4078507989439641</v>
      </c>
      <c r="F33" s="7">
        <v>5232.3038799999995</v>
      </c>
      <c r="G33" s="5">
        <v>0</v>
      </c>
      <c r="H33" s="5">
        <v>5232.3038799999995</v>
      </c>
      <c r="I33" s="5">
        <v>14780.811969999999</v>
      </c>
      <c r="J33" s="5">
        <v>63319.772309999993</v>
      </c>
    </row>
    <row r="34" spans="1:10" ht="13.5" customHeight="1" thickBot="1" x14ac:dyDescent="0.5">
      <c r="A34" s="2">
        <v>27</v>
      </c>
      <c r="B34" s="2" t="s">
        <v>62</v>
      </c>
      <c r="C34" s="6">
        <v>264948.98399000004</v>
      </c>
      <c r="D34" s="7">
        <v>83311.00086</v>
      </c>
      <c r="E34" s="7">
        <v>31.444166950700371</v>
      </c>
      <c r="F34" s="7">
        <v>15171.70376</v>
      </c>
      <c r="G34" s="5">
        <v>0</v>
      </c>
      <c r="H34" s="5">
        <v>15171.70376</v>
      </c>
      <c r="I34" s="5">
        <v>24718.47683</v>
      </c>
      <c r="J34" s="5">
        <v>43420.820269999997</v>
      </c>
    </row>
    <row r="35" spans="1:10" ht="13.5" customHeight="1" thickBot="1" x14ac:dyDescent="0.5">
      <c r="A35" s="2">
        <v>28</v>
      </c>
      <c r="B35" s="2" t="s">
        <v>105</v>
      </c>
      <c r="C35" s="6">
        <v>212728.85374000002</v>
      </c>
      <c r="D35" s="7">
        <v>73009.798440000013</v>
      </c>
      <c r="E35" s="7">
        <v>34.320590346071974</v>
      </c>
      <c r="F35" s="7">
        <v>19677.41704</v>
      </c>
      <c r="G35" s="5">
        <v>0</v>
      </c>
      <c r="H35" s="5">
        <v>19677.41704</v>
      </c>
      <c r="I35" s="5">
        <v>6185.6779200000001</v>
      </c>
      <c r="J35" s="5">
        <v>47146.703480000004</v>
      </c>
    </row>
    <row r="36" spans="1:10" ht="13.5" customHeight="1" thickBot="1" x14ac:dyDescent="0.5">
      <c r="A36" s="2">
        <v>29</v>
      </c>
      <c r="B36" s="2" t="s">
        <v>64</v>
      </c>
      <c r="C36" s="6">
        <v>181547.88801</v>
      </c>
      <c r="D36" s="7">
        <v>60741.494019999998</v>
      </c>
      <c r="E36" s="7">
        <v>33.45756025355373</v>
      </c>
      <c r="F36" s="7">
        <v>131.60098000000002</v>
      </c>
      <c r="G36" s="5">
        <v>0</v>
      </c>
      <c r="H36" s="5">
        <v>131.60098000000002</v>
      </c>
      <c r="I36" s="5">
        <v>14177.852040000002</v>
      </c>
      <c r="J36" s="5">
        <v>46432.040999999997</v>
      </c>
    </row>
    <row r="37" spans="1:10" ht="13.5" customHeight="1" thickBot="1" x14ac:dyDescent="0.5">
      <c r="A37" s="2">
        <v>30</v>
      </c>
      <c r="B37" s="2" t="s">
        <v>71</v>
      </c>
      <c r="C37" s="6">
        <v>125596.50825</v>
      </c>
      <c r="D37" s="7">
        <v>42475.954120000002</v>
      </c>
      <c r="E37" s="7">
        <v>33.819375006390757</v>
      </c>
      <c r="F37" s="7">
        <v>7660.2505599999995</v>
      </c>
      <c r="G37" s="5">
        <v>0</v>
      </c>
      <c r="H37" s="5">
        <v>7660.2505599999995</v>
      </c>
      <c r="I37" s="5">
        <v>4568.58392</v>
      </c>
      <c r="J37" s="5">
        <v>30247.119640000001</v>
      </c>
    </row>
    <row r="38" spans="1:10" ht="13.5" customHeight="1" thickBot="1" x14ac:dyDescent="0.5">
      <c r="A38" s="2">
        <v>31</v>
      </c>
      <c r="B38" s="2" t="s">
        <v>69</v>
      </c>
      <c r="C38" s="6">
        <v>107061.77326999999</v>
      </c>
      <c r="D38" s="7">
        <v>37762.205580000002</v>
      </c>
      <c r="E38" s="7">
        <v>35.271418010952587</v>
      </c>
      <c r="F38" s="7">
        <v>35520.12674</v>
      </c>
      <c r="G38" s="5">
        <v>35420.12674</v>
      </c>
      <c r="H38" s="5">
        <v>100</v>
      </c>
      <c r="I38" s="5">
        <v>2242.0788399999997</v>
      </c>
      <c r="J38" s="5">
        <v>0</v>
      </c>
    </row>
    <row r="39" spans="1:10" ht="13.5" customHeight="1" thickBot="1" x14ac:dyDescent="0.5">
      <c r="A39" s="2">
        <v>32</v>
      </c>
      <c r="B39" s="2" t="s">
        <v>110</v>
      </c>
      <c r="C39" s="6">
        <v>50251.477880000006</v>
      </c>
      <c r="D39" s="7">
        <v>31765.019919999999</v>
      </c>
      <c r="E39" s="7">
        <v>63.212110887274854</v>
      </c>
      <c r="F39" s="7">
        <v>30197.35168</v>
      </c>
      <c r="G39" s="5">
        <v>6471.8191100000004</v>
      </c>
      <c r="H39" s="5">
        <v>23725.532569999999</v>
      </c>
      <c r="I39" s="5">
        <v>500</v>
      </c>
      <c r="J39" s="5">
        <v>1067.66824</v>
      </c>
    </row>
    <row r="40" spans="1:10" ht="13.5" customHeight="1" thickBot="1" x14ac:dyDescent="0.5">
      <c r="A40" s="2">
        <v>33</v>
      </c>
      <c r="B40" s="2" t="s">
        <v>77</v>
      </c>
      <c r="C40" s="6">
        <v>48323.437770000004</v>
      </c>
      <c r="D40" s="7">
        <v>29367.90307</v>
      </c>
      <c r="E40" s="7">
        <v>60.77362130107408</v>
      </c>
      <c r="F40" s="7">
        <v>0</v>
      </c>
      <c r="G40" s="5">
        <v>0</v>
      </c>
      <c r="H40" s="5">
        <v>0</v>
      </c>
      <c r="I40" s="5">
        <v>0</v>
      </c>
      <c r="J40" s="5">
        <v>29367.90307</v>
      </c>
    </row>
    <row r="41" spans="1:10" ht="13.5" customHeight="1" thickBot="1" x14ac:dyDescent="0.5">
      <c r="A41" s="2">
        <v>34</v>
      </c>
      <c r="B41" s="2" t="s">
        <v>79</v>
      </c>
      <c r="C41" s="6">
        <v>91307.81865999999</v>
      </c>
      <c r="D41" s="7">
        <v>27121.351040000001</v>
      </c>
      <c r="E41" s="7">
        <v>29.703207718706885</v>
      </c>
      <c r="F41" s="7">
        <v>10347.40259</v>
      </c>
      <c r="G41" s="5">
        <v>2054.1274600000002</v>
      </c>
      <c r="H41" s="5">
        <v>8293.27513</v>
      </c>
      <c r="I41" s="5">
        <v>1882.9996899999999</v>
      </c>
      <c r="J41" s="5">
        <v>14890.948760000001</v>
      </c>
    </row>
    <row r="42" spans="1:10" ht="13.5" customHeight="1" thickBot="1" x14ac:dyDescent="0.5">
      <c r="A42" s="2">
        <v>35</v>
      </c>
      <c r="B42" s="2" t="s">
        <v>81</v>
      </c>
      <c r="C42" s="6">
        <v>68376.005109999998</v>
      </c>
      <c r="D42" s="7">
        <v>25448.596890000001</v>
      </c>
      <c r="E42" s="7">
        <v>37.218607388746285</v>
      </c>
      <c r="F42" s="7">
        <v>15250.63536</v>
      </c>
      <c r="G42" s="5">
        <v>12824.25138</v>
      </c>
      <c r="H42" s="5">
        <v>2426.3839800000005</v>
      </c>
      <c r="I42" s="5">
        <v>2672.30699</v>
      </c>
      <c r="J42" s="5">
        <v>7525.6545399999995</v>
      </c>
    </row>
    <row r="43" spans="1:10" ht="13.5" customHeight="1" thickBot="1" x14ac:dyDescent="0.5">
      <c r="A43" s="2">
        <v>36</v>
      </c>
      <c r="B43" s="2" t="s">
        <v>106</v>
      </c>
      <c r="C43" s="6">
        <v>23011.547140000002</v>
      </c>
      <c r="D43" s="7">
        <v>17265.470029999997</v>
      </c>
      <c r="E43" s="7">
        <v>75.029592425744198</v>
      </c>
      <c r="F43" s="7">
        <v>0</v>
      </c>
      <c r="G43" s="5">
        <v>0</v>
      </c>
      <c r="H43" s="5">
        <v>0</v>
      </c>
      <c r="I43" s="5">
        <v>9483.3333399999992</v>
      </c>
      <c r="J43" s="5">
        <v>7782.1366899999994</v>
      </c>
    </row>
    <row r="44" spans="1:10" ht="13.5" customHeight="1" thickBot="1" x14ac:dyDescent="0.5">
      <c r="A44" s="2">
        <v>37</v>
      </c>
      <c r="B44" s="2" t="s">
        <v>104</v>
      </c>
      <c r="C44" s="6">
        <v>411353.60651999997</v>
      </c>
      <c r="D44" s="7">
        <v>17062.62672</v>
      </c>
      <c r="E44" s="7">
        <v>4.1479219944970671</v>
      </c>
      <c r="F44" s="7">
        <v>4259.7544500000004</v>
      </c>
      <c r="G44" s="5">
        <v>611.11099999999999</v>
      </c>
      <c r="H44" s="5">
        <v>3648.64345</v>
      </c>
      <c r="I44" s="5">
        <v>6557.7772100000002</v>
      </c>
      <c r="J44" s="5">
        <v>6245.0950600000006</v>
      </c>
    </row>
    <row r="45" spans="1:10" ht="13.5" customHeight="1" thickBot="1" x14ac:dyDescent="0.5">
      <c r="A45" s="2">
        <v>38</v>
      </c>
      <c r="B45" s="2" t="s">
        <v>83</v>
      </c>
      <c r="C45" s="6">
        <v>61782.303399999997</v>
      </c>
      <c r="D45" s="7">
        <v>14663.43965</v>
      </c>
      <c r="E45" s="7">
        <v>23.734044933650047</v>
      </c>
      <c r="F45" s="7">
        <v>4827.79036</v>
      </c>
      <c r="G45" s="5">
        <v>633.56094999999993</v>
      </c>
      <c r="H45" s="5">
        <v>4194.2294099999999</v>
      </c>
      <c r="I45" s="5">
        <v>2985.05152</v>
      </c>
      <c r="J45" s="5">
        <v>6850.5977700000003</v>
      </c>
    </row>
    <row r="46" spans="1:10" ht="13.5" customHeight="1" thickBot="1" x14ac:dyDescent="0.5">
      <c r="A46" s="2">
        <v>39</v>
      </c>
      <c r="B46" s="2" t="s">
        <v>75</v>
      </c>
      <c r="C46" s="6">
        <v>202777.99783000001</v>
      </c>
      <c r="D46" s="7">
        <v>12903.13912</v>
      </c>
      <c r="E46" s="7">
        <v>6.3631849895359025</v>
      </c>
      <c r="F46" s="7">
        <v>3008.4486000000002</v>
      </c>
      <c r="G46" s="5">
        <v>0</v>
      </c>
      <c r="H46" s="5">
        <v>3008.4486000000002</v>
      </c>
      <c r="I46" s="5">
        <v>0</v>
      </c>
      <c r="J46" s="5">
        <v>9894.6905200000001</v>
      </c>
    </row>
    <row r="47" spans="1:10" ht="13.5" customHeight="1" thickBot="1" x14ac:dyDescent="0.5">
      <c r="A47" s="2">
        <v>40</v>
      </c>
      <c r="B47" s="2" t="s">
        <v>85</v>
      </c>
      <c r="C47" s="6">
        <v>18893.72998</v>
      </c>
      <c r="D47" s="7">
        <v>8506.6874400000015</v>
      </c>
      <c r="E47" s="7">
        <v>45.023864790090542</v>
      </c>
      <c r="F47" s="7">
        <v>0</v>
      </c>
      <c r="G47" s="5">
        <v>0</v>
      </c>
      <c r="H47" s="5">
        <v>0</v>
      </c>
      <c r="I47" s="5">
        <v>0</v>
      </c>
      <c r="J47" s="5">
        <v>8506.6874400000015</v>
      </c>
    </row>
    <row r="48" spans="1:10" ht="13.5" customHeight="1" thickBot="1" x14ac:dyDescent="0.5">
      <c r="A48" s="2">
        <v>41</v>
      </c>
      <c r="B48" s="2" t="s">
        <v>87</v>
      </c>
      <c r="C48" s="6">
        <v>41265.431689999998</v>
      </c>
      <c r="D48" s="7">
        <v>8117.9226099999996</v>
      </c>
      <c r="E48" s="7">
        <v>19.672452892252778</v>
      </c>
      <c r="F48" s="7">
        <v>300.20832999999999</v>
      </c>
      <c r="G48" s="5">
        <v>0</v>
      </c>
      <c r="H48" s="5">
        <v>300.20832999999999</v>
      </c>
      <c r="I48" s="5">
        <v>0</v>
      </c>
      <c r="J48" s="5">
        <v>7817.7142799999992</v>
      </c>
    </row>
    <row r="49" spans="1:10" ht="13.5" customHeight="1" thickBot="1" x14ac:dyDescent="0.5">
      <c r="A49" s="2">
        <v>42</v>
      </c>
      <c r="B49" s="2" t="s">
        <v>91</v>
      </c>
      <c r="C49" s="6">
        <v>8428.4516700000004</v>
      </c>
      <c r="D49" s="7">
        <v>7838.7581100000007</v>
      </c>
      <c r="E49" s="7">
        <v>93.003536318551383</v>
      </c>
      <c r="F49" s="7">
        <v>1124.07599</v>
      </c>
      <c r="G49" s="5">
        <v>1124.07599</v>
      </c>
      <c r="H49" s="5">
        <v>0</v>
      </c>
      <c r="I49" s="5">
        <v>195.98572000000001</v>
      </c>
      <c r="J49" s="5">
        <v>6518.6964000000007</v>
      </c>
    </row>
    <row r="50" spans="1:10" ht="13.5" customHeight="1" thickBot="1" x14ac:dyDescent="0.5">
      <c r="A50" s="2">
        <v>43</v>
      </c>
      <c r="B50" s="2" t="s">
        <v>89</v>
      </c>
      <c r="C50" s="6">
        <v>13587.32735</v>
      </c>
      <c r="D50" s="7">
        <v>6706.8127099999992</v>
      </c>
      <c r="E50" s="7">
        <v>49.360794343414412</v>
      </c>
      <c r="F50" s="7">
        <v>0</v>
      </c>
      <c r="G50" s="5">
        <v>0</v>
      </c>
      <c r="H50" s="5">
        <v>0</v>
      </c>
      <c r="I50" s="5">
        <v>638.30372999999997</v>
      </c>
      <c r="J50" s="5">
        <v>6068.5089799999996</v>
      </c>
    </row>
    <row r="51" spans="1:10" ht="13.5" customHeight="1" thickBot="1" x14ac:dyDescent="0.5">
      <c r="A51" s="2">
        <v>44</v>
      </c>
      <c r="B51" s="2" t="s">
        <v>93</v>
      </c>
      <c r="C51" s="6">
        <v>21293.091929999999</v>
      </c>
      <c r="D51" s="7">
        <v>4629.9557199999999</v>
      </c>
      <c r="E51" s="7">
        <v>21.74393336214747</v>
      </c>
      <c r="F51" s="7">
        <v>0</v>
      </c>
      <c r="G51" s="5">
        <v>0</v>
      </c>
      <c r="H51" s="5">
        <v>0</v>
      </c>
      <c r="I51" s="5">
        <v>0</v>
      </c>
      <c r="J51" s="5">
        <v>4629.9557199999999</v>
      </c>
    </row>
    <row r="52" spans="1:10" ht="13.5" customHeight="1" thickBot="1" x14ac:dyDescent="0.5">
      <c r="A52" s="2">
        <v>45</v>
      </c>
      <c r="B52" s="2" t="s">
        <v>95</v>
      </c>
      <c r="C52" s="6">
        <v>3589.3945400000002</v>
      </c>
      <c r="D52" s="7">
        <v>3389.3945400000002</v>
      </c>
      <c r="E52" s="7">
        <v>94.428029636441138</v>
      </c>
      <c r="F52" s="7">
        <v>2000.01767</v>
      </c>
      <c r="G52" s="5">
        <v>0</v>
      </c>
      <c r="H52" s="5">
        <v>2000.01767</v>
      </c>
      <c r="I52" s="5">
        <v>0</v>
      </c>
      <c r="J52" s="5">
        <v>1389.3768700000001</v>
      </c>
    </row>
    <row r="53" spans="1:10" ht="13.5" customHeight="1" thickBot="1" x14ac:dyDescent="0.5">
      <c r="A53" s="2">
        <v>46</v>
      </c>
      <c r="B53" s="2" t="s">
        <v>98</v>
      </c>
      <c r="C53" s="6">
        <v>25640.453450000001</v>
      </c>
      <c r="D53" s="7">
        <v>0</v>
      </c>
      <c r="E53" s="7">
        <v>0</v>
      </c>
      <c r="F53" s="7">
        <v>0</v>
      </c>
      <c r="G53" s="5">
        <v>0</v>
      </c>
      <c r="H53" s="5">
        <v>0</v>
      </c>
      <c r="I53" s="5">
        <v>0</v>
      </c>
      <c r="J53" s="5">
        <v>0</v>
      </c>
    </row>
    <row r="54" spans="1:10" ht="13.5" customHeight="1" thickBot="1" x14ac:dyDescent="0.5">
      <c r="A54" s="2">
        <v>47</v>
      </c>
      <c r="B54" s="8" t="s">
        <v>100</v>
      </c>
      <c r="C54" s="6">
        <v>378311.44614999997</v>
      </c>
      <c r="D54" s="7">
        <v>0</v>
      </c>
      <c r="E54" s="7">
        <v>0</v>
      </c>
      <c r="F54" s="7">
        <v>0</v>
      </c>
      <c r="G54" s="5">
        <v>0</v>
      </c>
      <c r="H54" s="5">
        <v>0</v>
      </c>
      <c r="I54" s="5">
        <v>0</v>
      </c>
      <c r="J54" s="5">
        <v>0</v>
      </c>
    </row>
    <row r="55" spans="1:10" ht="13.5" customHeight="1" thickBot="1" x14ac:dyDescent="0.5">
      <c r="A55" s="103" t="s">
        <v>101</v>
      </c>
      <c r="B55" s="104"/>
      <c r="C55" s="6">
        <v>49936516.748999998</v>
      </c>
      <c r="D55" s="7">
        <v>11205123.319979999</v>
      </c>
      <c r="E55" s="7">
        <v>22.438736318556675</v>
      </c>
      <c r="F55" s="7">
        <v>3587709.3129499997</v>
      </c>
      <c r="G55" s="5">
        <v>1546729.81513</v>
      </c>
      <c r="H55" s="5">
        <v>2040979.4978199997</v>
      </c>
      <c r="I55" s="5">
        <v>2255424.1672899998</v>
      </c>
      <c r="J55" s="5">
        <v>5361989.8397399997</v>
      </c>
    </row>
    <row r="56" spans="1:10" ht="13.5" customHeight="1" x14ac:dyDescent="0.45">
      <c r="A56" s="105" t="s">
        <v>102</v>
      </c>
      <c r="B56" s="100"/>
      <c r="C56" s="100"/>
      <c r="D56" s="100"/>
      <c r="E56" s="100"/>
      <c r="F56" s="100"/>
      <c r="G56" s="100"/>
      <c r="H56" s="100"/>
      <c r="I56" s="100"/>
      <c r="J56" s="100"/>
    </row>
  </sheetData>
  <sortState xmlns:xlrd2="http://schemas.microsoft.com/office/spreadsheetml/2017/richdata2" ref="B8:J54">
    <sortCondition descending="1" ref="D8:D54"/>
  </sortState>
  <mergeCells count="5">
    <mergeCell ref="A1:J5"/>
    <mergeCell ref="A6:J6"/>
    <mergeCell ref="A7:B7"/>
    <mergeCell ref="A55:B55"/>
    <mergeCell ref="A56:J5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56"/>
  <sheetViews>
    <sheetView workbookViewId="0">
      <selection activeCell="A6" sqref="A6:J6"/>
    </sheetView>
  </sheetViews>
  <sheetFormatPr baseColWidth="10" defaultRowHeight="14.25" x14ac:dyDescent="0.45"/>
  <cols>
    <col min="1" max="1" width="3.3984375" customWidth="1"/>
    <col min="2" max="2" width="47.59765625" customWidth="1"/>
    <col min="3" max="10" width="16" customWidth="1"/>
  </cols>
  <sheetData>
    <row r="1" spans="1:10" x14ac:dyDescent="0.45">
      <c r="A1" s="98" t="s">
        <v>111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ht="14.65" thickBot="1" x14ac:dyDescent="0.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ht="14.65" thickBot="1" x14ac:dyDescent="0.5">
      <c r="A7" s="101" t="s">
        <v>1</v>
      </c>
      <c r="B7" s="102"/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  <c r="I7" s="1" t="s">
        <v>8</v>
      </c>
      <c r="J7" s="1" t="s">
        <v>9</v>
      </c>
    </row>
    <row r="8" spans="1:10" ht="13.5" customHeight="1" thickBot="1" x14ac:dyDescent="0.5">
      <c r="A8" s="2">
        <v>1</v>
      </c>
      <c r="B8" s="2" t="s">
        <v>11</v>
      </c>
      <c r="C8" s="3">
        <v>9480677.7508700006</v>
      </c>
      <c r="D8" s="4">
        <v>1913896.7144800001</v>
      </c>
      <c r="E8" s="4">
        <v>20.187340660369667</v>
      </c>
      <c r="F8" s="4">
        <v>462129.89423000003</v>
      </c>
      <c r="G8" s="5">
        <v>185129.22621000002</v>
      </c>
      <c r="H8" s="5">
        <v>277000.66801999998</v>
      </c>
      <c r="I8" s="5">
        <v>493197.29376999999</v>
      </c>
      <c r="J8" s="5">
        <v>958569.52648</v>
      </c>
    </row>
    <row r="9" spans="1:10" ht="13.5" customHeight="1" thickBot="1" x14ac:dyDescent="0.5">
      <c r="A9" s="2">
        <v>2</v>
      </c>
      <c r="B9" s="2" t="s">
        <v>13</v>
      </c>
      <c r="C9" s="6">
        <v>6930891.0029600002</v>
      </c>
      <c r="D9" s="7">
        <v>1670646.3437600001</v>
      </c>
      <c r="E9" s="7">
        <v>24.10435170667828</v>
      </c>
      <c r="F9" s="7">
        <v>730504.32160999998</v>
      </c>
      <c r="G9" s="5">
        <v>324705.85271000001</v>
      </c>
      <c r="H9" s="5">
        <v>405798.46890000004</v>
      </c>
      <c r="I9" s="5">
        <v>415580.71363000001</v>
      </c>
      <c r="J9" s="5">
        <v>524561.30851999996</v>
      </c>
    </row>
    <row r="10" spans="1:10" ht="13.5" customHeight="1" thickBot="1" x14ac:dyDescent="0.5">
      <c r="A10" s="2">
        <v>3</v>
      </c>
      <c r="B10" s="2" t="s">
        <v>15</v>
      </c>
      <c r="C10" s="6">
        <v>4833059.8250000002</v>
      </c>
      <c r="D10" s="7">
        <v>1091571.5152</v>
      </c>
      <c r="E10" s="7">
        <v>22.585516313156749</v>
      </c>
      <c r="F10" s="7">
        <v>212094.20508000001</v>
      </c>
      <c r="G10" s="5">
        <v>104638.97542</v>
      </c>
      <c r="H10" s="5">
        <v>107455.22966000001</v>
      </c>
      <c r="I10" s="5">
        <v>174785.36356</v>
      </c>
      <c r="J10" s="5">
        <v>704691.94655999995</v>
      </c>
    </row>
    <row r="11" spans="1:10" ht="13.5" customHeight="1" thickBot="1" x14ac:dyDescent="0.5">
      <c r="A11" s="2">
        <v>4</v>
      </c>
      <c r="B11" s="2" t="s">
        <v>19</v>
      </c>
      <c r="C11" s="6">
        <v>2809757.2241599998</v>
      </c>
      <c r="D11" s="7">
        <v>733351.11381000001</v>
      </c>
      <c r="E11" s="7">
        <v>26.100159384027972</v>
      </c>
      <c r="F11" s="7">
        <v>157935.63777</v>
      </c>
      <c r="G11" s="5">
        <v>54051.847289999998</v>
      </c>
      <c r="H11" s="5">
        <v>103883.79048000003</v>
      </c>
      <c r="I11" s="5">
        <v>157411.94764</v>
      </c>
      <c r="J11" s="5">
        <v>418003.52839999995</v>
      </c>
    </row>
    <row r="12" spans="1:10" ht="13.5" customHeight="1" thickBot="1" x14ac:dyDescent="0.5">
      <c r="A12" s="2">
        <v>5</v>
      </c>
      <c r="B12" s="2" t="s">
        <v>17</v>
      </c>
      <c r="C12" s="6">
        <v>3394151.29856</v>
      </c>
      <c r="D12" s="7">
        <v>639449.85297000001</v>
      </c>
      <c r="E12" s="7">
        <v>18.839756885360192</v>
      </c>
      <c r="F12" s="7">
        <v>225517.41808999999</v>
      </c>
      <c r="G12" s="5">
        <v>102318.39297</v>
      </c>
      <c r="H12" s="5">
        <v>123199.02512000001</v>
      </c>
      <c r="I12" s="5">
        <v>132156.02421</v>
      </c>
      <c r="J12" s="5">
        <v>281776.41067000001</v>
      </c>
    </row>
    <row r="13" spans="1:10" ht="13.5" customHeight="1" thickBot="1" x14ac:dyDescent="0.5">
      <c r="A13" s="2">
        <v>6</v>
      </c>
      <c r="B13" s="2" t="s">
        <v>21</v>
      </c>
      <c r="C13" s="6">
        <v>2508126.3315700004</v>
      </c>
      <c r="D13" s="7">
        <v>630231.30617999996</v>
      </c>
      <c r="E13" s="7">
        <v>25.127574247246827</v>
      </c>
      <c r="F13" s="7">
        <v>141501.94097999998</v>
      </c>
      <c r="G13" s="5">
        <v>92806.48156</v>
      </c>
      <c r="H13" s="5">
        <v>48695.459419999985</v>
      </c>
      <c r="I13" s="5">
        <v>161616.55828</v>
      </c>
      <c r="J13" s="5">
        <v>327112.80692</v>
      </c>
    </row>
    <row r="14" spans="1:10" ht="13.5" customHeight="1" thickBot="1" x14ac:dyDescent="0.5">
      <c r="A14" s="2">
        <v>7</v>
      </c>
      <c r="B14" s="2" t="s">
        <v>29</v>
      </c>
      <c r="C14" s="6">
        <v>3669897.1052800003</v>
      </c>
      <c r="D14" s="7">
        <v>449532.12416000001</v>
      </c>
      <c r="E14" s="7">
        <v>12.249175147533252</v>
      </c>
      <c r="F14" s="7">
        <v>43.808010000000003</v>
      </c>
      <c r="G14" s="5">
        <v>38.808010000000003</v>
      </c>
      <c r="H14" s="5">
        <v>5</v>
      </c>
      <c r="I14" s="5">
        <v>14560.54566</v>
      </c>
      <c r="J14" s="5">
        <v>434927.77049000002</v>
      </c>
    </row>
    <row r="15" spans="1:10" ht="13.5" customHeight="1" thickBot="1" x14ac:dyDescent="0.5">
      <c r="A15" s="2">
        <v>8</v>
      </c>
      <c r="B15" s="2" t="s">
        <v>23</v>
      </c>
      <c r="C15" s="6">
        <v>2105079.9418500001</v>
      </c>
      <c r="D15" s="7">
        <v>433792.17896999995</v>
      </c>
      <c r="E15" s="7">
        <v>20.606921872466842</v>
      </c>
      <c r="F15" s="7">
        <v>324975.66151999997</v>
      </c>
      <c r="G15" s="5">
        <v>82904.80773</v>
      </c>
      <c r="H15" s="5">
        <v>242070.85378999996</v>
      </c>
      <c r="I15" s="5">
        <v>78627.555229999998</v>
      </c>
      <c r="J15" s="5">
        <v>30188.962219999998</v>
      </c>
    </row>
    <row r="16" spans="1:10" ht="13.5" customHeight="1" thickBot="1" x14ac:dyDescent="0.5">
      <c r="A16" s="2">
        <v>9</v>
      </c>
      <c r="B16" s="2" t="s">
        <v>25</v>
      </c>
      <c r="C16" s="6">
        <v>829406.63454999996</v>
      </c>
      <c r="D16" s="7">
        <v>430589.86033000005</v>
      </c>
      <c r="E16" s="7">
        <v>51.915410655428317</v>
      </c>
      <c r="F16" s="7">
        <v>91902.975030000001</v>
      </c>
      <c r="G16" s="5">
        <v>18876.338339999998</v>
      </c>
      <c r="H16" s="5">
        <v>73026.636689999999</v>
      </c>
      <c r="I16" s="5">
        <v>104831.33147</v>
      </c>
      <c r="J16" s="5">
        <v>233855.55383000002</v>
      </c>
    </row>
    <row r="17" spans="1:10" ht="13.5" customHeight="1" thickBot="1" x14ac:dyDescent="0.5">
      <c r="A17" s="2">
        <v>10</v>
      </c>
      <c r="B17" s="2" t="s">
        <v>27</v>
      </c>
      <c r="C17" s="6">
        <v>1231186.3575299999</v>
      </c>
      <c r="D17" s="7">
        <v>360046.52364999999</v>
      </c>
      <c r="E17" s="7">
        <v>29.243868846331562</v>
      </c>
      <c r="F17" s="7">
        <v>142746.35752000002</v>
      </c>
      <c r="G17" s="5">
        <v>111671.19456999999</v>
      </c>
      <c r="H17" s="5">
        <v>31075.162950000016</v>
      </c>
      <c r="I17" s="5">
        <v>49919.068249999997</v>
      </c>
      <c r="J17" s="5">
        <v>167381.09787999999</v>
      </c>
    </row>
    <row r="18" spans="1:10" ht="13.5" customHeight="1" thickBot="1" x14ac:dyDescent="0.5">
      <c r="A18" s="2">
        <v>11</v>
      </c>
      <c r="B18" s="2" t="s">
        <v>31</v>
      </c>
      <c r="C18" s="6">
        <v>655840.60588000005</v>
      </c>
      <c r="D18" s="7">
        <v>310369.27770999999</v>
      </c>
      <c r="E18" s="7">
        <v>47.323888598442259</v>
      </c>
      <c r="F18" s="7">
        <v>123681.28023</v>
      </c>
      <c r="G18" s="5">
        <v>79189.343500000003</v>
      </c>
      <c r="H18" s="5">
        <v>44491.936730000001</v>
      </c>
      <c r="I18" s="5">
        <v>93947.138709999999</v>
      </c>
      <c r="J18" s="5">
        <v>92740.858769999992</v>
      </c>
    </row>
    <row r="19" spans="1:10" ht="13.5" customHeight="1" thickBot="1" x14ac:dyDescent="0.5">
      <c r="A19" s="2">
        <v>12</v>
      </c>
      <c r="B19" s="2" t="s">
        <v>45</v>
      </c>
      <c r="C19" s="6">
        <v>719794.62794999999</v>
      </c>
      <c r="D19" s="7">
        <v>198175.79829000001</v>
      </c>
      <c r="E19" s="7">
        <v>27.5322697050979</v>
      </c>
      <c r="F19" s="7">
        <v>68268.047010000009</v>
      </c>
      <c r="G19" s="5">
        <v>8601.6276699999999</v>
      </c>
      <c r="H19" s="5">
        <v>59666.41934</v>
      </c>
      <c r="I19" s="5">
        <v>30715.575399999998</v>
      </c>
      <c r="J19" s="5">
        <v>99192.17588000001</v>
      </c>
    </row>
    <row r="20" spans="1:10" ht="13.5" customHeight="1" thickBot="1" x14ac:dyDescent="0.5">
      <c r="A20" s="2">
        <v>13</v>
      </c>
      <c r="B20" s="2" t="s">
        <v>50</v>
      </c>
      <c r="C20" s="6">
        <v>1290732.9380899998</v>
      </c>
      <c r="D20" s="7">
        <v>196556.74699000001</v>
      </c>
      <c r="E20" s="7">
        <v>15.228304879308391</v>
      </c>
      <c r="F20" s="7">
        <v>3572.36834</v>
      </c>
      <c r="G20" s="5">
        <v>0</v>
      </c>
      <c r="H20" s="5">
        <v>3572.36834</v>
      </c>
      <c r="I20" s="5">
        <v>37412.733529999998</v>
      </c>
      <c r="J20" s="5">
        <v>155571.64512</v>
      </c>
    </row>
    <row r="21" spans="1:10" ht="13.5" customHeight="1" thickBot="1" x14ac:dyDescent="0.5">
      <c r="A21" s="2">
        <v>14</v>
      </c>
      <c r="B21" s="2" t="s">
        <v>37</v>
      </c>
      <c r="C21" s="6">
        <v>357228.33802999998</v>
      </c>
      <c r="D21" s="7">
        <v>178949.37390000001</v>
      </c>
      <c r="E21" s="7">
        <v>50.093834908744519</v>
      </c>
      <c r="F21" s="7">
        <v>82313.715479999999</v>
      </c>
      <c r="G21" s="5">
        <v>55352.12199</v>
      </c>
      <c r="H21" s="5">
        <v>26961.593490000003</v>
      </c>
      <c r="I21" s="5">
        <v>18104.594100000002</v>
      </c>
      <c r="J21" s="5">
        <v>78531.064320000005</v>
      </c>
    </row>
    <row r="22" spans="1:10" ht="13.5" customHeight="1" thickBot="1" x14ac:dyDescent="0.5">
      <c r="A22" s="2">
        <v>15</v>
      </c>
      <c r="B22" s="2" t="s">
        <v>35</v>
      </c>
      <c r="C22" s="6">
        <v>1129701.93221</v>
      </c>
      <c r="D22" s="7">
        <v>173169.93663999997</v>
      </c>
      <c r="E22" s="7">
        <v>15.32881654023846</v>
      </c>
      <c r="F22" s="7">
        <v>42728.87717</v>
      </c>
      <c r="G22" s="5">
        <v>17058.432130000001</v>
      </c>
      <c r="H22" s="5">
        <v>25670.445039999999</v>
      </c>
      <c r="I22" s="5">
        <v>78771.869219999993</v>
      </c>
      <c r="J22" s="5">
        <v>51669.19025</v>
      </c>
    </row>
    <row r="23" spans="1:10" ht="13.5" customHeight="1" thickBot="1" x14ac:dyDescent="0.5">
      <c r="A23" s="2">
        <v>16</v>
      </c>
      <c r="B23" s="2" t="s">
        <v>39</v>
      </c>
      <c r="C23" s="6">
        <v>436638.35243999999</v>
      </c>
      <c r="D23" s="7">
        <v>168236.09357000003</v>
      </c>
      <c r="E23" s="7">
        <v>38.529848014923964</v>
      </c>
      <c r="F23" s="7">
        <v>95879.633790000007</v>
      </c>
      <c r="G23" s="5">
        <v>45578.301340000005</v>
      </c>
      <c r="H23" s="5">
        <v>50301.332450000002</v>
      </c>
      <c r="I23" s="5">
        <v>14576.079319999999</v>
      </c>
      <c r="J23" s="5">
        <v>57780.38046</v>
      </c>
    </row>
    <row r="24" spans="1:10" ht="13.5" customHeight="1" thickBot="1" x14ac:dyDescent="0.5">
      <c r="A24" s="2">
        <v>17</v>
      </c>
      <c r="B24" s="2" t="s">
        <v>33</v>
      </c>
      <c r="C24" s="6">
        <v>536565.77495999995</v>
      </c>
      <c r="D24" s="7">
        <v>159536.02354999998</v>
      </c>
      <c r="E24" s="7">
        <v>29.732799033239331</v>
      </c>
      <c r="F24" s="7">
        <v>148244.01181</v>
      </c>
      <c r="G24" s="5">
        <v>37638.814319999998</v>
      </c>
      <c r="H24" s="5">
        <v>110605.19749000001</v>
      </c>
      <c r="I24" s="5">
        <v>793.00268999999992</v>
      </c>
      <c r="J24" s="5">
        <v>10499.009050000001</v>
      </c>
    </row>
    <row r="25" spans="1:10" ht="13.5" customHeight="1" thickBot="1" x14ac:dyDescent="0.5">
      <c r="A25" s="2">
        <v>18</v>
      </c>
      <c r="B25" s="2" t="s">
        <v>58</v>
      </c>
      <c r="C25" s="6">
        <v>335971.80353999999</v>
      </c>
      <c r="D25" s="7">
        <v>140331.72454999998</v>
      </c>
      <c r="E25" s="7">
        <v>41.768899375299043</v>
      </c>
      <c r="F25" s="7">
        <v>49172.040489999999</v>
      </c>
      <c r="G25" s="5">
        <v>18538.240730000001</v>
      </c>
      <c r="H25" s="5">
        <v>30633.799760000002</v>
      </c>
      <c r="I25" s="5">
        <v>25796.929499999998</v>
      </c>
      <c r="J25" s="5">
        <v>65362.754560000001</v>
      </c>
    </row>
    <row r="26" spans="1:10" ht="13.5" customHeight="1" thickBot="1" x14ac:dyDescent="0.5">
      <c r="A26" s="2">
        <v>19</v>
      </c>
      <c r="B26" s="2" t="s">
        <v>56</v>
      </c>
      <c r="C26" s="6">
        <v>351192.00082000002</v>
      </c>
      <c r="D26" s="7">
        <v>139731.55025</v>
      </c>
      <c r="E26" s="7">
        <v>39.787794119382013</v>
      </c>
      <c r="F26" s="7">
        <v>52331.279780000004</v>
      </c>
      <c r="G26" s="5">
        <v>750</v>
      </c>
      <c r="H26" s="5">
        <v>51581.279780000004</v>
      </c>
      <c r="I26" s="5">
        <v>8154.2651099999994</v>
      </c>
      <c r="J26" s="5">
        <v>79246.005359999996</v>
      </c>
    </row>
    <row r="27" spans="1:10" ht="13.5" customHeight="1" thickBot="1" x14ac:dyDescent="0.5">
      <c r="A27" s="2">
        <v>20</v>
      </c>
      <c r="B27" s="2" t="s">
        <v>41</v>
      </c>
      <c r="C27" s="6">
        <v>223308.83249999999</v>
      </c>
      <c r="D27" s="7">
        <v>135567.41129000002</v>
      </c>
      <c r="E27" s="7">
        <v>60.708485988793136</v>
      </c>
      <c r="F27" s="7">
        <v>61326.018750000003</v>
      </c>
      <c r="G27" s="5">
        <v>21230.641210000002</v>
      </c>
      <c r="H27" s="5">
        <v>40095.377540000001</v>
      </c>
      <c r="I27" s="5">
        <v>13050.084050000001</v>
      </c>
      <c r="J27" s="5">
        <v>61191.308489999996</v>
      </c>
    </row>
    <row r="28" spans="1:10" ht="13.5" customHeight="1" thickBot="1" x14ac:dyDescent="0.5">
      <c r="A28" s="2">
        <v>21</v>
      </c>
      <c r="B28" s="2" t="s">
        <v>47</v>
      </c>
      <c r="C28" s="6">
        <v>259130.26956000002</v>
      </c>
      <c r="D28" s="7">
        <v>119197.24241000001</v>
      </c>
      <c r="E28" s="7">
        <v>45.998965158487835</v>
      </c>
      <c r="F28" s="7">
        <v>80522.85772</v>
      </c>
      <c r="G28" s="5">
        <v>77456.35229000001</v>
      </c>
      <c r="H28" s="5">
        <v>3066.5054299999924</v>
      </c>
      <c r="I28" s="5">
        <v>38674.384689999999</v>
      </c>
      <c r="J28" s="5">
        <v>0</v>
      </c>
    </row>
    <row r="29" spans="1:10" ht="13.5" customHeight="1" thickBot="1" x14ac:dyDescent="0.5">
      <c r="A29" s="2">
        <v>22</v>
      </c>
      <c r="B29" s="2" t="s">
        <v>43</v>
      </c>
      <c r="C29" s="6">
        <v>256109.57809</v>
      </c>
      <c r="D29" s="7">
        <v>115449.42129</v>
      </c>
      <c r="E29" s="7">
        <v>45.078134972925412</v>
      </c>
      <c r="F29" s="7">
        <v>38544.947409999993</v>
      </c>
      <c r="G29" s="5">
        <v>17802.000550000001</v>
      </c>
      <c r="H29" s="5">
        <v>20742.946859999996</v>
      </c>
      <c r="I29" s="5">
        <v>22409.03875</v>
      </c>
      <c r="J29" s="5">
        <v>54495.435129999998</v>
      </c>
    </row>
    <row r="30" spans="1:10" ht="13.5" customHeight="1" thickBot="1" x14ac:dyDescent="0.5">
      <c r="A30" s="2">
        <v>23</v>
      </c>
      <c r="B30" s="2" t="s">
        <v>66</v>
      </c>
      <c r="C30" s="6">
        <v>199486.86306</v>
      </c>
      <c r="D30" s="7">
        <v>105482.21298000001</v>
      </c>
      <c r="E30" s="7">
        <v>52.876771613915217</v>
      </c>
      <c r="F30" s="7">
        <v>77903.82922</v>
      </c>
      <c r="G30" s="5">
        <v>22871.60252</v>
      </c>
      <c r="H30" s="5">
        <v>55032.226700000007</v>
      </c>
      <c r="I30" s="5">
        <v>10389.779059999999</v>
      </c>
      <c r="J30" s="5">
        <v>17188.6047</v>
      </c>
    </row>
    <row r="31" spans="1:10" ht="13.5" customHeight="1" thickBot="1" x14ac:dyDescent="0.5">
      <c r="A31" s="2">
        <v>24</v>
      </c>
      <c r="B31" s="2" t="s">
        <v>52</v>
      </c>
      <c r="C31" s="6">
        <v>392596.70987999998</v>
      </c>
      <c r="D31" s="7">
        <v>103886.14345</v>
      </c>
      <c r="E31" s="7">
        <v>26.461287330134159</v>
      </c>
      <c r="F31" s="7">
        <v>40906.764200000005</v>
      </c>
      <c r="G31" s="5">
        <v>26200.375</v>
      </c>
      <c r="H31" s="5">
        <v>14706.389200000003</v>
      </c>
      <c r="I31" s="5">
        <v>36705.588670000005</v>
      </c>
      <c r="J31" s="5">
        <v>26273.790579999997</v>
      </c>
    </row>
    <row r="32" spans="1:10" ht="13.5" customHeight="1" thickBot="1" x14ac:dyDescent="0.5">
      <c r="A32" s="2">
        <v>25</v>
      </c>
      <c r="B32" s="2" t="s">
        <v>60</v>
      </c>
      <c r="C32" s="6">
        <v>394535.73215</v>
      </c>
      <c r="D32" s="7">
        <v>98677.145219999991</v>
      </c>
      <c r="E32" s="7">
        <v>25.010952666381954</v>
      </c>
      <c r="F32" s="7">
        <v>20900.048009999999</v>
      </c>
      <c r="G32" s="5">
        <v>7023.4407900000006</v>
      </c>
      <c r="H32" s="5">
        <v>13876.607219999996</v>
      </c>
      <c r="I32" s="5">
        <v>4455.3990200000017</v>
      </c>
      <c r="J32" s="5">
        <v>73321.698189999996</v>
      </c>
    </row>
    <row r="33" spans="1:10" ht="13.5" customHeight="1" thickBot="1" x14ac:dyDescent="0.5">
      <c r="A33" s="2">
        <v>26</v>
      </c>
      <c r="B33" s="2" t="s">
        <v>54</v>
      </c>
      <c r="C33" s="6">
        <v>2474958.37488</v>
      </c>
      <c r="D33" s="7">
        <v>86116.377940000006</v>
      </c>
      <c r="E33" s="7">
        <v>3.4795081329064947</v>
      </c>
      <c r="F33" s="7">
        <v>8557.9618499999997</v>
      </c>
      <c r="G33" s="5">
        <v>0</v>
      </c>
      <c r="H33" s="5">
        <v>8557.9618499999997</v>
      </c>
      <c r="I33" s="5">
        <v>14739.684509999999</v>
      </c>
      <c r="J33" s="5">
        <v>62818.731580000014</v>
      </c>
    </row>
    <row r="34" spans="1:10" ht="13.5" customHeight="1" thickBot="1" x14ac:dyDescent="0.5">
      <c r="A34" s="2">
        <v>27</v>
      </c>
      <c r="B34" s="2" t="s">
        <v>62</v>
      </c>
      <c r="C34" s="6">
        <v>255466.89027999999</v>
      </c>
      <c r="D34" s="7">
        <v>76649.121520000001</v>
      </c>
      <c r="E34" s="7">
        <v>30.003544269862164</v>
      </c>
      <c r="F34" s="7">
        <v>14575.45177</v>
      </c>
      <c r="G34" s="5">
        <v>0</v>
      </c>
      <c r="H34" s="5">
        <v>14575.45177</v>
      </c>
      <c r="I34" s="5">
        <v>20693.512549999999</v>
      </c>
      <c r="J34" s="5">
        <v>41380.157200000001</v>
      </c>
    </row>
    <row r="35" spans="1:10" ht="13.5" customHeight="1" thickBot="1" x14ac:dyDescent="0.5">
      <c r="A35" s="2">
        <v>28</v>
      </c>
      <c r="B35" s="2" t="s">
        <v>105</v>
      </c>
      <c r="C35" s="6">
        <v>215754.36</v>
      </c>
      <c r="D35" s="7">
        <v>73690.732069999998</v>
      </c>
      <c r="E35" s="7">
        <v>34.1549213976487</v>
      </c>
      <c r="F35" s="7">
        <v>23288.986719999997</v>
      </c>
      <c r="G35" s="5">
        <v>0</v>
      </c>
      <c r="H35" s="5">
        <v>23288.986719999997</v>
      </c>
      <c r="I35" s="5">
        <v>5877.80764</v>
      </c>
      <c r="J35" s="5">
        <v>44523.937709999998</v>
      </c>
    </row>
    <row r="36" spans="1:10" ht="13.5" customHeight="1" thickBot="1" x14ac:dyDescent="0.5">
      <c r="A36" s="2">
        <v>29</v>
      </c>
      <c r="B36" s="2" t="s">
        <v>64</v>
      </c>
      <c r="C36" s="6">
        <v>183371.60015000001</v>
      </c>
      <c r="D36" s="7">
        <v>60660.427970000004</v>
      </c>
      <c r="E36" s="7">
        <v>33.080601314696004</v>
      </c>
      <c r="F36" s="7">
        <v>143.22541000000001</v>
      </c>
      <c r="G36" s="5">
        <v>0</v>
      </c>
      <c r="H36" s="5">
        <v>143.22541000000001</v>
      </c>
      <c r="I36" s="5">
        <v>14176.053959999999</v>
      </c>
      <c r="J36" s="5">
        <v>46341.1486</v>
      </c>
    </row>
    <row r="37" spans="1:10" ht="13.5" customHeight="1" thickBot="1" x14ac:dyDescent="0.5">
      <c r="A37" s="2">
        <v>30</v>
      </c>
      <c r="B37" s="2" t="s">
        <v>71</v>
      </c>
      <c r="C37" s="6">
        <v>127726.99936</v>
      </c>
      <c r="D37" s="7">
        <v>46481.225780000001</v>
      </c>
      <c r="E37" s="7">
        <v>36.391073158300799</v>
      </c>
      <c r="F37" s="7">
        <v>8961.4964799999998</v>
      </c>
      <c r="G37" s="5">
        <v>0</v>
      </c>
      <c r="H37" s="5">
        <v>8961.4964799999998</v>
      </c>
      <c r="I37" s="5">
        <v>4379.0316800000001</v>
      </c>
      <c r="J37" s="5">
        <v>33140.697619999999</v>
      </c>
    </row>
    <row r="38" spans="1:10" ht="13.5" customHeight="1" thickBot="1" x14ac:dyDescent="0.5">
      <c r="A38" s="2">
        <v>31</v>
      </c>
      <c r="B38" s="2" t="s">
        <v>69</v>
      </c>
      <c r="C38" s="6">
        <v>104942.80209</v>
      </c>
      <c r="D38" s="7">
        <v>37559.322479999995</v>
      </c>
      <c r="E38" s="7">
        <v>35.790279782875196</v>
      </c>
      <c r="F38" s="7">
        <v>35358.739799999996</v>
      </c>
      <c r="G38" s="5">
        <v>35158.739799999996</v>
      </c>
      <c r="H38" s="5">
        <v>200</v>
      </c>
      <c r="I38" s="5">
        <v>2200.58268</v>
      </c>
      <c r="J38" s="5">
        <v>0</v>
      </c>
    </row>
    <row r="39" spans="1:10" ht="13.5" customHeight="1" thickBot="1" x14ac:dyDescent="0.5">
      <c r="A39" s="2">
        <v>32</v>
      </c>
      <c r="B39" s="2" t="s">
        <v>110</v>
      </c>
      <c r="C39" s="6">
        <v>50186.557540000002</v>
      </c>
      <c r="D39" s="7">
        <v>31889.050040000002</v>
      </c>
      <c r="E39" s="7">
        <v>63.541018956288433</v>
      </c>
      <c r="F39" s="7">
        <v>30278.436300000001</v>
      </c>
      <c r="G39" s="5">
        <v>6735.2899200000002</v>
      </c>
      <c r="H39" s="5">
        <v>23543.146380000002</v>
      </c>
      <c r="I39" s="5">
        <v>500</v>
      </c>
      <c r="J39" s="5">
        <v>1110.61374</v>
      </c>
    </row>
    <row r="40" spans="1:10" ht="13.5" customHeight="1" thickBot="1" x14ac:dyDescent="0.5">
      <c r="A40" s="2">
        <v>33</v>
      </c>
      <c r="B40" s="2" t="s">
        <v>79</v>
      </c>
      <c r="C40" s="6">
        <v>96403.386450000005</v>
      </c>
      <c r="D40" s="7">
        <v>30536.824329999999</v>
      </c>
      <c r="E40" s="7">
        <v>31.67609090769653</v>
      </c>
      <c r="F40" s="7">
        <v>7675.1698400000005</v>
      </c>
      <c r="G40" s="5">
        <v>1992.9543700000002</v>
      </c>
      <c r="H40" s="5">
        <v>5682.215470000001</v>
      </c>
      <c r="I40" s="5">
        <v>1907.1507900000001</v>
      </c>
      <c r="J40" s="5">
        <v>20954.503699999997</v>
      </c>
    </row>
    <row r="41" spans="1:10" ht="13.5" customHeight="1" thickBot="1" x14ac:dyDescent="0.5">
      <c r="A41" s="2">
        <v>34</v>
      </c>
      <c r="B41" s="2" t="s">
        <v>77</v>
      </c>
      <c r="C41" s="6">
        <v>48323.437770000004</v>
      </c>
      <c r="D41" s="7">
        <v>29367.90307</v>
      </c>
      <c r="E41" s="7">
        <v>60.77362130107408</v>
      </c>
      <c r="F41" s="7">
        <v>0</v>
      </c>
      <c r="G41" s="5">
        <v>0</v>
      </c>
      <c r="H41" s="5">
        <v>0</v>
      </c>
      <c r="I41" s="5">
        <v>0</v>
      </c>
      <c r="J41" s="5">
        <v>29367.90307</v>
      </c>
    </row>
    <row r="42" spans="1:10" ht="13.5" customHeight="1" thickBot="1" x14ac:dyDescent="0.5">
      <c r="A42" s="2">
        <v>35</v>
      </c>
      <c r="B42" s="2" t="s">
        <v>81</v>
      </c>
      <c r="C42" s="6">
        <v>67649.742029999994</v>
      </c>
      <c r="D42" s="7">
        <v>25529.161759999999</v>
      </c>
      <c r="E42" s="7">
        <v>37.737264021906867</v>
      </c>
      <c r="F42" s="7">
        <v>15190.044219999998</v>
      </c>
      <c r="G42" s="5">
        <v>12475.32215</v>
      </c>
      <c r="H42" s="5">
        <v>2714.7220699999984</v>
      </c>
      <c r="I42" s="5">
        <v>2913.5784900000003</v>
      </c>
      <c r="J42" s="5">
        <v>7425.5390499999994</v>
      </c>
    </row>
    <row r="43" spans="1:10" ht="13.5" customHeight="1" thickBot="1" x14ac:dyDescent="0.5">
      <c r="A43" s="2">
        <v>36</v>
      </c>
      <c r="B43" s="2" t="s">
        <v>106</v>
      </c>
      <c r="C43" s="6">
        <v>29992.203730000001</v>
      </c>
      <c r="D43" s="7">
        <v>23255.003980000001</v>
      </c>
      <c r="E43" s="7">
        <v>77.536829868686681</v>
      </c>
      <c r="F43" s="7">
        <v>0</v>
      </c>
      <c r="G43" s="5">
        <v>0</v>
      </c>
      <c r="H43" s="5">
        <v>0</v>
      </c>
      <c r="I43" s="5">
        <v>13217.219650000001</v>
      </c>
      <c r="J43" s="5">
        <v>10037.78433</v>
      </c>
    </row>
    <row r="44" spans="1:10" ht="13.5" customHeight="1" thickBot="1" x14ac:dyDescent="0.5">
      <c r="A44" s="2">
        <v>37</v>
      </c>
      <c r="B44" s="2" t="s">
        <v>104</v>
      </c>
      <c r="C44" s="6">
        <v>414980.74549</v>
      </c>
      <c r="D44" s="7">
        <v>17256.688900000001</v>
      </c>
      <c r="E44" s="7">
        <v>4.1584312254352156</v>
      </c>
      <c r="F44" s="7">
        <v>4408.1010600000018</v>
      </c>
      <c r="G44" s="5">
        <v>7.5457900000000002</v>
      </c>
      <c r="H44" s="5">
        <v>4400.5552700000017</v>
      </c>
      <c r="I44" s="5">
        <v>6632.0899100000006</v>
      </c>
      <c r="J44" s="5">
        <v>6216.4979299999995</v>
      </c>
    </row>
    <row r="45" spans="1:10" ht="13.5" customHeight="1" thickBot="1" x14ac:dyDescent="0.5">
      <c r="A45" s="2">
        <v>38</v>
      </c>
      <c r="B45" s="2" t="s">
        <v>75</v>
      </c>
      <c r="C45" s="6">
        <v>209066.18730000002</v>
      </c>
      <c r="D45" s="7">
        <v>14602.70486</v>
      </c>
      <c r="E45" s="7">
        <v>6.9847281612524998</v>
      </c>
      <c r="F45" s="7">
        <v>2926.00117</v>
      </c>
      <c r="G45" s="5">
        <v>0</v>
      </c>
      <c r="H45" s="5">
        <v>2926.00117</v>
      </c>
      <c r="I45" s="5">
        <v>0</v>
      </c>
      <c r="J45" s="5">
        <v>11676.70369</v>
      </c>
    </row>
    <row r="46" spans="1:10" ht="13.5" customHeight="1" thickBot="1" x14ac:dyDescent="0.5">
      <c r="A46" s="2">
        <v>39</v>
      </c>
      <c r="B46" s="2" t="s">
        <v>83</v>
      </c>
      <c r="C46" s="6">
        <v>63151.51728</v>
      </c>
      <c r="D46" s="7">
        <v>14059.54312</v>
      </c>
      <c r="E46" s="7">
        <v>22.263191330246375</v>
      </c>
      <c r="F46" s="7">
        <v>4888.2759999999998</v>
      </c>
      <c r="G46" s="5">
        <v>721.30903000000001</v>
      </c>
      <c r="H46" s="5">
        <v>4166.9669699999995</v>
      </c>
      <c r="I46" s="5">
        <v>3089.8691800000001</v>
      </c>
      <c r="J46" s="5">
        <v>6081.3979400000007</v>
      </c>
    </row>
    <row r="47" spans="1:10" ht="13.5" customHeight="1" thickBot="1" x14ac:dyDescent="0.5">
      <c r="A47" s="2">
        <v>40</v>
      </c>
      <c r="B47" s="2" t="s">
        <v>87</v>
      </c>
      <c r="C47" s="6">
        <v>43752.099369999996</v>
      </c>
      <c r="D47" s="7">
        <v>8717.1365800000003</v>
      </c>
      <c r="E47" s="7">
        <v>19.923927549810742</v>
      </c>
      <c r="F47" s="7">
        <v>300</v>
      </c>
      <c r="G47" s="5">
        <v>0</v>
      </c>
      <c r="H47" s="5">
        <v>300</v>
      </c>
      <c r="I47" s="5">
        <v>0</v>
      </c>
      <c r="J47" s="5">
        <v>8417.1365800000003</v>
      </c>
    </row>
    <row r="48" spans="1:10" ht="13.5" customHeight="1" thickBot="1" x14ac:dyDescent="0.5">
      <c r="A48" s="2">
        <v>41</v>
      </c>
      <c r="B48" s="2" t="s">
        <v>91</v>
      </c>
      <c r="C48" s="6">
        <v>8410.6680400000005</v>
      </c>
      <c r="D48" s="7">
        <v>7827.52394</v>
      </c>
      <c r="E48" s="7">
        <v>93.06661376686553</v>
      </c>
      <c r="F48" s="7">
        <v>1124.07599</v>
      </c>
      <c r="G48" s="5">
        <v>1124.07599</v>
      </c>
      <c r="H48" s="5">
        <v>0</v>
      </c>
      <c r="I48" s="5">
        <v>195.98572000000001</v>
      </c>
      <c r="J48" s="5">
        <v>6507.4622300000001</v>
      </c>
    </row>
    <row r="49" spans="1:10" ht="13.5" customHeight="1" thickBot="1" x14ac:dyDescent="0.5">
      <c r="A49" s="2">
        <v>42</v>
      </c>
      <c r="B49" s="2" t="s">
        <v>89</v>
      </c>
      <c r="C49" s="6">
        <v>13142.014690000002</v>
      </c>
      <c r="D49" s="7">
        <v>6464.4013799999993</v>
      </c>
      <c r="E49" s="7">
        <v>49.188815660957069</v>
      </c>
      <c r="F49" s="7">
        <v>0</v>
      </c>
      <c r="G49" s="5">
        <v>0</v>
      </c>
      <c r="H49" s="5">
        <v>0</v>
      </c>
      <c r="I49" s="5">
        <v>614.91079000000002</v>
      </c>
      <c r="J49" s="5">
        <v>5849.4905899999994</v>
      </c>
    </row>
    <row r="50" spans="1:10" ht="13.5" customHeight="1" thickBot="1" x14ac:dyDescent="0.5">
      <c r="A50" s="2">
        <v>43</v>
      </c>
      <c r="B50" s="2" t="s">
        <v>85</v>
      </c>
      <c r="C50" s="6">
        <v>15663.471019999999</v>
      </c>
      <c r="D50" s="7">
        <v>5910.8835899999995</v>
      </c>
      <c r="E50" s="7">
        <v>37.736741635699083</v>
      </c>
      <c r="F50" s="7">
        <v>0</v>
      </c>
      <c r="G50" s="5">
        <v>0</v>
      </c>
      <c r="H50" s="5">
        <v>0</v>
      </c>
      <c r="I50" s="5">
        <v>0</v>
      </c>
      <c r="J50" s="5">
        <v>5910.8835899999995</v>
      </c>
    </row>
    <row r="51" spans="1:10" ht="13.5" customHeight="1" thickBot="1" x14ac:dyDescent="0.5">
      <c r="A51" s="2">
        <v>44</v>
      </c>
      <c r="B51" s="2" t="s">
        <v>93</v>
      </c>
      <c r="C51" s="6">
        <v>21199.694869999996</v>
      </c>
      <c r="D51" s="7">
        <v>4628.8893200000002</v>
      </c>
      <c r="E51" s="7">
        <v>21.834697850063918</v>
      </c>
      <c r="F51" s="7">
        <v>0</v>
      </c>
      <c r="G51" s="5">
        <v>0</v>
      </c>
      <c r="H51" s="5">
        <v>0</v>
      </c>
      <c r="I51" s="5">
        <v>0</v>
      </c>
      <c r="J51" s="5">
        <v>4628.8893200000002</v>
      </c>
    </row>
    <row r="52" spans="1:10" ht="13.5" customHeight="1" thickBot="1" x14ac:dyDescent="0.5">
      <c r="A52" s="2">
        <v>45</v>
      </c>
      <c r="B52" s="2" t="s">
        <v>95</v>
      </c>
      <c r="C52" s="6">
        <v>3543.4826499999999</v>
      </c>
      <c r="D52" s="7">
        <v>3343.4826499999999</v>
      </c>
      <c r="E52" s="7">
        <v>94.355835212005346</v>
      </c>
      <c r="F52" s="7">
        <v>2000.0143400000002</v>
      </c>
      <c r="G52" s="5">
        <v>0</v>
      </c>
      <c r="H52" s="5">
        <v>2000.0143400000002</v>
      </c>
      <c r="I52" s="5">
        <v>0</v>
      </c>
      <c r="J52" s="5">
        <v>1343.46831</v>
      </c>
    </row>
    <row r="53" spans="1:10" ht="13.5" customHeight="1" thickBot="1" x14ac:dyDescent="0.5">
      <c r="A53" s="2">
        <v>46</v>
      </c>
      <c r="B53" s="2" t="s">
        <v>98</v>
      </c>
      <c r="C53" s="6">
        <v>25619.39674</v>
      </c>
      <c r="D53" s="7">
        <v>0</v>
      </c>
      <c r="E53" s="7">
        <v>0</v>
      </c>
      <c r="F53" s="7">
        <v>0</v>
      </c>
      <c r="G53" s="5">
        <v>0</v>
      </c>
      <c r="H53" s="5">
        <v>0</v>
      </c>
      <c r="I53" s="5">
        <v>0</v>
      </c>
      <c r="J53" s="5">
        <v>0</v>
      </c>
    </row>
    <row r="54" spans="1:10" ht="13.5" customHeight="1" thickBot="1" x14ac:dyDescent="0.5">
      <c r="A54" s="2">
        <v>47</v>
      </c>
      <c r="B54" s="2" t="s">
        <v>100</v>
      </c>
      <c r="C54" s="6">
        <v>382392.05966999999</v>
      </c>
      <c r="D54" s="7">
        <v>0</v>
      </c>
      <c r="E54" s="7">
        <v>0</v>
      </c>
      <c r="F54" s="7">
        <v>0</v>
      </c>
      <c r="G54" s="5">
        <v>0</v>
      </c>
      <c r="H54" s="5">
        <v>0</v>
      </c>
      <c r="I54" s="5">
        <v>0</v>
      </c>
      <c r="J54" s="5">
        <v>0</v>
      </c>
    </row>
    <row r="55" spans="1:10" ht="13.5" customHeight="1" thickBot="1" x14ac:dyDescent="0.5">
      <c r="A55" s="103" t="s">
        <v>101</v>
      </c>
      <c r="B55" s="104"/>
      <c r="C55" s="6">
        <v>50186765.522890002</v>
      </c>
      <c r="D55" s="7">
        <v>11300970.040879998</v>
      </c>
      <c r="E55" s="7">
        <v>22.517828999610799</v>
      </c>
      <c r="F55" s="7">
        <v>3635323.9201999996</v>
      </c>
      <c r="G55" s="5">
        <v>1570648.4559000002</v>
      </c>
      <c r="H55" s="5">
        <v>2064675.4642999996</v>
      </c>
      <c r="I55" s="5">
        <v>2307780.3410700001</v>
      </c>
      <c r="J55" s="5">
        <v>5357865.7796099996</v>
      </c>
    </row>
    <row r="56" spans="1:10" x14ac:dyDescent="0.45">
      <c r="A56" s="105" t="s">
        <v>102</v>
      </c>
      <c r="B56" s="100"/>
      <c r="C56" s="100"/>
      <c r="D56" s="100"/>
      <c r="E56" s="100"/>
      <c r="F56" s="100"/>
      <c r="G56" s="100"/>
      <c r="H56" s="100"/>
      <c r="I56" s="100"/>
      <c r="J56" s="100"/>
    </row>
  </sheetData>
  <mergeCells count="5">
    <mergeCell ref="A1:J5"/>
    <mergeCell ref="A6:J6"/>
    <mergeCell ref="A7:B7"/>
    <mergeCell ref="A55:B55"/>
    <mergeCell ref="A56:J5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6"/>
  <sheetViews>
    <sheetView workbookViewId="0">
      <selection activeCell="A6" sqref="A6:J6"/>
    </sheetView>
  </sheetViews>
  <sheetFormatPr baseColWidth="10" defaultRowHeight="14.25" x14ac:dyDescent="0.45"/>
  <cols>
    <col min="1" max="1" width="3.3984375" customWidth="1"/>
    <col min="2" max="2" width="47.59765625" customWidth="1"/>
    <col min="3" max="10" width="16" customWidth="1"/>
  </cols>
  <sheetData>
    <row r="1" spans="1:10" x14ac:dyDescent="0.45">
      <c r="A1" s="98" t="s">
        <v>112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ht="14.65" thickBot="1" x14ac:dyDescent="0.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ht="14.65" thickBot="1" x14ac:dyDescent="0.5">
      <c r="A7" s="101" t="s">
        <v>1</v>
      </c>
      <c r="B7" s="102"/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  <c r="I7" s="1" t="s">
        <v>8</v>
      </c>
      <c r="J7" s="1" t="s">
        <v>9</v>
      </c>
    </row>
    <row r="8" spans="1:10" ht="13.5" customHeight="1" thickBot="1" x14ac:dyDescent="0.5">
      <c r="A8" s="2">
        <v>1</v>
      </c>
      <c r="B8" s="2" t="s">
        <v>11</v>
      </c>
      <c r="C8" s="3">
        <v>9549058.1622299999</v>
      </c>
      <c r="D8" s="4">
        <v>1931844.3119399999</v>
      </c>
      <c r="E8" s="4">
        <v>20.230731440940922</v>
      </c>
      <c r="F8" s="4">
        <v>444490.67787999997</v>
      </c>
      <c r="G8" s="5">
        <v>172137.51637999999</v>
      </c>
      <c r="H8" s="5">
        <v>272353.16149999999</v>
      </c>
      <c r="I8" s="5">
        <v>504257.36881999997</v>
      </c>
      <c r="J8" s="5">
        <v>983096.26523999998</v>
      </c>
    </row>
    <row r="9" spans="1:10" ht="13.5" customHeight="1" thickBot="1" x14ac:dyDescent="0.5">
      <c r="A9" s="2">
        <v>2</v>
      </c>
      <c r="B9" s="2" t="s">
        <v>13</v>
      </c>
      <c r="C9" s="6">
        <v>6978475.2241400005</v>
      </c>
      <c r="D9" s="7">
        <v>1656424.1888899999</v>
      </c>
      <c r="E9" s="7">
        <v>23.736190724874731</v>
      </c>
      <c r="F9" s="7">
        <v>675099.63303999999</v>
      </c>
      <c r="G9" s="5">
        <v>283101.58236</v>
      </c>
      <c r="H9" s="5">
        <v>391998.05067999993</v>
      </c>
      <c r="I9" s="5">
        <v>422745.21577000001</v>
      </c>
      <c r="J9" s="5">
        <v>558579.34007999988</v>
      </c>
    </row>
    <row r="10" spans="1:10" ht="13.5" customHeight="1" thickBot="1" x14ac:dyDescent="0.5">
      <c r="A10" s="2">
        <v>3</v>
      </c>
      <c r="B10" s="2" t="s">
        <v>15</v>
      </c>
      <c r="C10" s="6">
        <v>4846040.0568500003</v>
      </c>
      <c r="D10" s="7">
        <v>1070871.37084</v>
      </c>
      <c r="E10" s="7">
        <v>22.097864612701585</v>
      </c>
      <c r="F10" s="7">
        <v>191769.87268</v>
      </c>
      <c r="G10" s="5">
        <v>91036.320480000009</v>
      </c>
      <c r="H10" s="5">
        <v>100733.55220000001</v>
      </c>
      <c r="I10" s="5">
        <v>170561.12156</v>
      </c>
      <c r="J10" s="5">
        <v>708540.37659999996</v>
      </c>
    </row>
    <row r="11" spans="1:10" ht="13.5" customHeight="1" thickBot="1" x14ac:dyDescent="0.5">
      <c r="A11" s="2">
        <v>4</v>
      </c>
      <c r="B11" s="2" t="s">
        <v>19</v>
      </c>
      <c r="C11" s="6">
        <v>2757440.0174499997</v>
      </c>
      <c r="D11" s="7">
        <v>690969.53334999993</v>
      </c>
      <c r="E11" s="7">
        <v>25.058370407962254</v>
      </c>
      <c r="F11" s="7">
        <v>147619.59714</v>
      </c>
      <c r="G11" s="5">
        <v>49047.12599</v>
      </c>
      <c r="H11" s="5">
        <v>98572.471149999983</v>
      </c>
      <c r="I11" s="5">
        <v>144369.28405000002</v>
      </c>
      <c r="J11" s="5">
        <v>398980.65215999994</v>
      </c>
    </row>
    <row r="12" spans="1:10" ht="13.5" customHeight="1" thickBot="1" x14ac:dyDescent="0.5">
      <c r="A12" s="2">
        <v>5</v>
      </c>
      <c r="B12" s="2" t="s">
        <v>21</v>
      </c>
      <c r="C12" s="6">
        <v>2554430.9457299998</v>
      </c>
      <c r="D12" s="7">
        <v>644071.1923</v>
      </c>
      <c r="E12" s="7">
        <v>25.213881525223176</v>
      </c>
      <c r="F12" s="7">
        <v>146769.23321999999</v>
      </c>
      <c r="G12" s="5">
        <v>92445.993560000003</v>
      </c>
      <c r="H12" s="5">
        <v>54323.239659999999</v>
      </c>
      <c r="I12" s="5">
        <v>166029.71265</v>
      </c>
      <c r="J12" s="5">
        <v>331272.24643</v>
      </c>
    </row>
    <row r="13" spans="1:10" ht="13.5" customHeight="1" thickBot="1" x14ac:dyDescent="0.5">
      <c r="A13" s="2">
        <v>6</v>
      </c>
      <c r="B13" s="2" t="s">
        <v>17</v>
      </c>
      <c r="C13" s="6">
        <v>3425854.3506499999</v>
      </c>
      <c r="D13" s="7">
        <v>639321.79128</v>
      </c>
      <c r="E13" s="7">
        <v>18.661674602678282</v>
      </c>
      <c r="F13" s="7">
        <v>205203.01019</v>
      </c>
      <c r="G13" s="5">
        <v>79721.69038</v>
      </c>
      <c r="H13" s="5">
        <v>125481.31981</v>
      </c>
      <c r="I13" s="5">
        <v>138603.87258000002</v>
      </c>
      <c r="J13" s="5">
        <v>295514.90850999998</v>
      </c>
    </row>
    <row r="14" spans="1:10" ht="13.5" customHeight="1" thickBot="1" x14ac:dyDescent="0.5">
      <c r="A14" s="2">
        <v>7</v>
      </c>
      <c r="B14" s="2" t="s">
        <v>29</v>
      </c>
      <c r="C14" s="6">
        <v>3695711.5623400002</v>
      </c>
      <c r="D14" s="7">
        <v>450985.64525</v>
      </c>
      <c r="E14" s="7">
        <v>12.202944890116129</v>
      </c>
      <c r="F14" s="7">
        <v>41.417870000000001</v>
      </c>
      <c r="G14" s="5">
        <v>41.417870000000001</v>
      </c>
      <c r="H14" s="5">
        <v>0</v>
      </c>
      <c r="I14" s="5">
        <v>14595.412080000002</v>
      </c>
      <c r="J14" s="5">
        <v>436348.81530000002</v>
      </c>
    </row>
    <row r="15" spans="1:10" ht="13.5" customHeight="1" thickBot="1" x14ac:dyDescent="0.5">
      <c r="A15" s="2">
        <v>8</v>
      </c>
      <c r="B15" s="2" t="s">
        <v>25</v>
      </c>
      <c r="C15" s="6">
        <v>841821.04648999998</v>
      </c>
      <c r="D15" s="7">
        <v>436793.90926999995</v>
      </c>
      <c r="E15" s="7">
        <v>51.886788895481558</v>
      </c>
      <c r="F15" s="7">
        <v>93802.576000000001</v>
      </c>
      <c r="G15" s="5">
        <v>22405.262839999999</v>
      </c>
      <c r="H15" s="5">
        <v>71397.313159999991</v>
      </c>
      <c r="I15" s="5">
        <v>106595.97539000001</v>
      </c>
      <c r="J15" s="5">
        <v>236395.35788</v>
      </c>
    </row>
    <row r="16" spans="1:10" ht="13.5" customHeight="1" thickBot="1" x14ac:dyDescent="0.5">
      <c r="A16" s="2">
        <v>9</v>
      </c>
      <c r="B16" s="2" t="s">
        <v>23</v>
      </c>
      <c r="C16" s="6">
        <v>2133615.1281600003</v>
      </c>
      <c r="D16" s="7">
        <v>424230.0245</v>
      </c>
      <c r="E16" s="7">
        <v>19.883156006015483</v>
      </c>
      <c r="F16" s="7">
        <v>307740.87969999999</v>
      </c>
      <c r="G16" s="5">
        <v>61275.769690000001</v>
      </c>
      <c r="H16" s="5">
        <v>246465.11001</v>
      </c>
      <c r="I16" s="5">
        <v>87158.321030000006</v>
      </c>
      <c r="J16" s="5">
        <v>29330.823769999995</v>
      </c>
    </row>
    <row r="17" spans="1:10" ht="13.5" customHeight="1" thickBot="1" x14ac:dyDescent="0.5">
      <c r="A17" s="2">
        <v>10</v>
      </c>
      <c r="B17" s="2" t="s">
        <v>27</v>
      </c>
      <c r="C17" s="6">
        <v>1278283.2207899999</v>
      </c>
      <c r="D17" s="7">
        <v>388486.51719000004</v>
      </c>
      <c r="E17" s="7">
        <v>30.391270954015106</v>
      </c>
      <c r="F17" s="7">
        <v>134738.53234000001</v>
      </c>
      <c r="G17" s="5">
        <v>114787.03517</v>
      </c>
      <c r="H17" s="5">
        <v>19951.497170000002</v>
      </c>
      <c r="I17" s="5">
        <v>50994.685090000006</v>
      </c>
      <c r="J17" s="5">
        <v>202753.29975999999</v>
      </c>
    </row>
    <row r="18" spans="1:10" ht="13.5" customHeight="1" thickBot="1" x14ac:dyDescent="0.5">
      <c r="A18" s="2">
        <v>11</v>
      </c>
      <c r="B18" s="2" t="s">
        <v>31</v>
      </c>
      <c r="C18" s="6">
        <v>681510.24023</v>
      </c>
      <c r="D18" s="7">
        <v>326257.67194999999</v>
      </c>
      <c r="E18" s="7">
        <v>47.872746833546138</v>
      </c>
      <c r="F18" s="7">
        <v>120806.5946</v>
      </c>
      <c r="G18" s="5">
        <v>77386.441120000003</v>
      </c>
      <c r="H18" s="5">
        <v>43420.153479999986</v>
      </c>
      <c r="I18" s="5">
        <v>92227.933040000004</v>
      </c>
      <c r="J18" s="5">
        <v>113223.14431</v>
      </c>
    </row>
    <row r="19" spans="1:10" ht="13.5" customHeight="1" thickBot="1" x14ac:dyDescent="0.5">
      <c r="A19" s="2">
        <v>12</v>
      </c>
      <c r="B19" s="2" t="s">
        <v>50</v>
      </c>
      <c r="C19" s="6">
        <v>1279913.8115300001</v>
      </c>
      <c r="D19" s="7">
        <v>196773.81449999998</v>
      </c>
      <c r="E19" s="7">
        <v>15.373989461429277</v>
      </c>
      <c r="F19" s="7">
        <v>3664.3341800000003</v>
      </c>
      <c r="G19" s="5">
        <v>0</v>
      </c>
      <c r="H19" s="5">
        <v>3664.3341800000003</v>
      </c>
      <c r="I19" s="5">
        <v>36377.413380000005</v>
      </c>
      <c r="J19" s="5">
        <v>156732.06693999999</v>
      </c>
    </row>
    <row r="20" spans="1:10" ht="13.5" customHeight="1" thickBot="1" x14ac:dyDescent="0.5">
      <c r="A20" s="2">
        <v>13</v>
      </c>
      <c r="B20" s="2" t="s">
        <v>45</v>
      </c>
      <c r="C20" s="6">
        <v>713245.23832</v>
      </c>
      <c r="D20" s="7">
        <v>190086.27203999998</v>
      </c>
      <c r="E20" s="7">
        <v>26.650899554231177</v>
      </c>
      <c r="F20" s="7">
        <v>65839.263099999996</v>
      </c>
      <c r="G20" s="5">
        <v>8465.6038000000008</v>
      </c>
      <c r="H20" s="5">
        <v>57373.659299999999</v>
      </c>
      <c r="I20" s="5">
        <v>27961.09576</v>
      </c>
      <c r="J20" s="5">
        <v>96285.913179999989</v>
      </c>
    </row>
    <row r="21" spans="1:10" ht="13.5" customHeight="1" thickBot="1" x14ac:dyDescent="0.5">
      <c r="A21" s="2">
        <v>14</v>
      </c>
      <c r="B21" s="2" t="s">
        <v>37</v>
      </c>
      <c r="C21" s="6">
        <v>357228.33802999998</v>
      </c>
      <c r="D21" s="7">
        <v>178949.37390000001</v>
      </c>
      <c r="E21" s="7">
        <v>50.093834908744519</v>
      </c>
      <c r="F21" s="7">
        <v>82313.715479999999</v>
      </c>
      <c r="G21" s="5">
        <v>55352.12199</v>
      </c>
      <c r="H21" s="5">
        <v>26961.593490000003</v>
      </c>
      <c r="I21" s="5">
        <v>18104.594100000002</v>
      </c>
      <c r="J21" s="5">
        <v>78531.064320000005</v>
      </c>
    </row>
    <row r="22" spans="1:10" ht="13.5" customHeight="1" thickBot="1" x14ac:dyDescent="0.5">
      <c r="A22" s="2">
        <v>15</v>
      </c>
      <c r="B22" s="2" t="s">
        <v>39</v>
      </c>
      <c r="C22" s="6">
        <v>447544.53860000003</v>
      </c>
      <c r="D22" s="7">
        <v>167393.84996999998</v>
      </c>
      <c r="E22" s="7">
        <v>37.402724317369199</v>
      </c>
      <c r="F22" s="7">
        <v>98064.802490000002</v>
      </c>
      <c r="G22" s="5">
        <v>56610.757490000004</v>
      </c>
      <c r="H22" s="5">
        <v>41454.044999999991</v>
      </c>
      <c r="I22" s="5">
        <v>17291.60241</v>
      </c>
      <c r="J22" s="5">
        <v>52037.445069999994</v>
      </c>
    </row>
    <row r="23" spans="1:10" ht="13.5" customHeight="1" thickBot="1" x14ac:dyDescent="0.5">
      <c r="A23" s="2">
        <v>16</v>
      </c>
      <c r="B23" s="2" t="s">
        <v>35</v>
      </c>
      <c r="C23" s="6">
        <v>1124393.7018800001</v>
      </c>
      <c r="D23" s="7">
        <v>164417.80867</v>
      </c>
      <c r="E23" s="7">
        <v>14.622797014523597</v>
      </c>
      <c r="F23" s="7">
        <v>44749.221060000003</v>
      </c>
      <c r="G23" s="5">
        <v>17531.41316</v>
      </c>
      <c r="H23" s="5">
        <v>27217.807900000003</v>
      </c>
      <c r="I23" s="5">
        <v>67345.40797</v>
      </c>
      <c r="J23" s="5">
        <v>52323.179640000002</v>
      </c>
    </row>
    <row r="24" spans="1:10" ht="13.5" customHeight="1" thickBot="1" x14ac:dyDescent="0.5">
      <c r="A24" s="2">
        <v>17</v>
      </c>
      <c r="B24" s="2" t="s">
        <v>33</v>
      </c>
      <c r="C24" s="6">
        <v>528417.84526999993</v>
      </c>
      <c r="D24" s="7">
        <v>153182.58414000002</v>
      </c>
      <c r="E24" s="7">
        <v>28.988911996666193</v>
      </c>
      <c r="F24" s="7">
        <v>141581.30124</v>
      </c>
      <c r="G24" s="5">
        <v>30126.453309999997</v>
      </c>
      <c r="H24" s="5">
        <v>111454.84793</v>
      </c>
      <c r="I24" s="5">
        <v>857.01873000000001</v>
      </c>
      <c r="J24" s="5">
        <v>10744.26417</v>
      </c>
    </row>
    <row r="25" spans="1:10" ht="13.5" customHeight="1" thickBot="1" x14ac:dyDescent="0.5">
      <c r="A25" s="2">
        <v>18</v>
      </c>
      <c r="B25" s="2" t="s">
        <v>56</v>
      </c>
      <c r="C25" s="6">
        <v>359426.71782999998</v>
      </c>
      <c r="D25" s="7">
        <v>142012.47976999998</v>
      </c>
      <c r="E25" s="7">
        <v>39.510830087252558</v>
      </c>
      <c r="F25" s="7">
        <v>53303.124960000001</v>
      </c>
      <c r="G25" s="5">
        <v>750</v>
      </c>
      <c r="H25" s="5">
        <v>52553.124960000001</v>
      </c>
      <c r="I25" s="5">
        <v>8819.0180099999998</v>
      </c>
      <c r="J25" s="5">
        <v>79890.33679999999</v>
      </c>
    </row>
    <row r="26" spans="1:10" ht="13.5" customHeight="1" thickBot="1" x14ac:dyDescent="0.5">
      <c r="A26" s="2">
        <v>19</v>
      </c>
      <c r="B26" s="2" t="s">
        <v>41</v>
      </c>
      <c r="C26" s="6">
        <v>227017.65453</v>
      </c>
      <c r="D26" s="7">
        <v>140463.20103</v>
      </c>
      <c r="E26" s="7">
        <v>61.873250043396091</v>
      </c>
      <c r="F26" s="7">
        <v>63975.342830000001</v>
      </c>
      <c r="G26" s="5">
        <v>20025.315500000001</v>
      </c>
      <c r="H26" s="5">
        <v>43950.027329999997</v>
      </c>
      <c r="I26" s="5">
        <v>13628.131069999998</v>
      </c>
      <c r="J26" s="5">
        <v>62859.727130000007</v>
      </c>
    </row>
    <row r="27" spans="1:10" ht="13.5" customHeight="1" thickBot="1" x14ac:dyDescent="0.5">
      <c r="A27" s="2">
        <v>20</v>
      </c>
      <c r="B27" s="2" t="s">
        <v>58</v>
      </c>
      <c r="C27" s="6">
        <v>335531.74802999996</v>
      </c>
      <c r="D27" s="7">
        <v>136756.16879</v>
      </c>
      <c r="E27" s="7">
        <v>40.758041405301718</v>
      </c>
      <c r="F27" s="7">
        <v>49333.229049999994</v>
      </c>
      <c r="G27" s="5">
        <v>18147.445070000002</v>
      </c>
      <c r="H27" s="5">
        <v>31185.783979999997</v>
      </c>
      <c r="I27" s="5">
        <v>28175.698969999998</v>
      </c>
      <c r="J27" s="5">
        <v>59247.240770000004</v>
      </c>
    </row>
    <row r="28" spans="1:10" ht="13.5" customHeight="1" thickBot="1" x14ac:dyDescent="0.5">
      <c r="A28" s="2">
        <v>21</v>
      </c>
      <c r="B28" s="2" t="s">
        <v>43</v>
      </c>
      <c r="C28" s="6">
        <v>249165.93799999999</v>
      </c>
      <c r="D28" s="7">
        <v>110522.95752</v>
      </c>
      <c r="E28" s="7">
        <v>44.357169526117168</v>
      </c>
      <c r="F28" s="7">
        <v>26810.66518</v>
      </c>
      <c r="G28" s="5">
        <v>0</v>
      </c>
      <c r="H28" s="5">
        <v>26810.66518</v>
      </c>
      <c r="I28" s="5">
        <v>19480.46732</v>
      </c>
      <c r="J28" s="5">
        <v>64231.825020000004</v>
      </c>
    </row>
    <row r="29" spans="1:10" ht="13.5" customHeight="1" thickBot="1" x14ac:dyDescent="0.5">
      <c r="A29" s="2">
        <v>22</v>
      </c>
      <c r="B29" s="2" t="s">
        <v>52</v>
      </c>
      <c r="C29" s="6">
        <v>429842.91823000001</v>
      </c>
      <c r="D29" s="7">
        <v>109620.8287</v>
      </c>
      <c r="E29" s="7">
        <v>25.502532216046458</v>
      </c>
      <c r="F29" s="7">
        <v>41913.924679999996</v>
      </c>
      <c r="G29" s="5">
        <v>29813.92468</v>
      </c>
      <c r="H29" s="5">
        <v>12100</v>
      </c>
      <c r="I29" s="5">
        <v>31048.225670000003</v>
      </c>
      <c r="J29" s="5">
        <v>36658.678350000002</v>
      </c>
    </row>
    <row r="30" spans="1:10" ht="13.5" customHeight="1" thickBot="1" x14ac:dyDescent="0.5">
      <c r="A30" s="2">
        <v>23</v>
      </c>
      <c r="B30" s="2" t="s">
        <v>66</v>
      </c>
      <c r="C30" s="6">
        <v>204243.06491999998</v>
      </c>
      <c r="D30" s="7">
        <v>106117.65709000001</v>
      </c>
      <c r="E30" s="7">
        <v>51.956553399531714</v>
      </c>
      <c r="F30" s="7">
        <v>78599.046610000005</v>
      </c>
      <c r="G30" s="5">
        <v>22178.554039999999</v>
      </c>
      <c r="H30" s="5">
        <v>56420.492570000002</v>
      </c>
      <c r="I30" s="5">
        <v>9682.3716200000017</v>
      </c>
      <c r="J30" s="5">
        <v>17836.238859999998</v>
      </c>
    </row>
    <row r="31" spans="1:10" ht="13.5" customHeight="1" thickBot="1" x14ac:dyDescent="0.5">
      <c r="A31" s="2">
        <v>24</v>
      </c>
      <c r="B31" s="2" t="s">
        <v>60</v>
      </c>
      <c r="C31" s="6">
        <v>400218.32526000001</v>
      </c>
      <c r="D31" s="7">
        <v>99341.543310000008</v>
      </c>
      <c r="E31" s="7">
        <v>24.821837742053219</v>
      </c>
      <c r="F31" s="7">
        <v>19896.935719999998</v>
      </c>
      <c r="G31" s="5">
        <v>7460.9094599999989</v>
      </c>
      <c r="H31" s="5">
        <v>12436.026260000001</v>
      </c>
      <c r="I31" s="5">
        <v>4238.9557700000014</v>
      </c>
      <c r="J31" s="5">
        <v>75205.651820000014</v>
      </c>
    </row>
    <row r="32" spans="1:10" ht="13.5" customHeight="1" thickBot="1" x14ac:dyDescent="0.5">
      <c r="A32" s="2">
        <v>25</v>
      </c>
      <c r="B32" s="2" t="s">
        <v>47</v>
      </c>
      <c r="C32" s="6">
        <v>215244.59289</v>
      </c>
      <c r="D32" s="7">
        <v>89545.664669999998</v>
      </c>
      <c r="E32" s="7">
        <v>41.601818409330264</v>
      </c>
      <c r="F32" s="7">
        <v>51786.163369999995</v>
      </c>
      <c r="G32" s="5">
        <v>51500.540799999995</v>
      </c>
      <c r="H32" s="5">
        <v>285.62257000000028</v>
      </c>
      <c r="I32" s="5">
        <v>37759.501299999996</v>
      </c>
      <c r="J32" s="5">
        <v>0</v>
      </c>
    </row>
    <row r="33" spans="1:10" ht="13.5" customHeight="1" thickBot="1" x14ac:dyDescent="0.5">
      <c r="A33" s="2">
        <v>26</v>
      </c>
      <c r="B33" s="2" t="s">
        <v>54</v>
      </c>
      <c r="C33" s="6">
        <v>2503792.8068400002</v>
      </c>
      <c r="D33" s="7">
        <v>82439.447320000007</v>
      </c>
      <c r="E33" s="7">
        <v>3.2925826408154597</v>
      </c>
      <c r="F33" s="7">
        <v>6481.4563200000002</v>
      </c>
      <c r="G33" s="5">
        <v>0</v>
      </c>
      <c r="H33" s="5">
        <v>6481.4563200000002</v>
      </c>
      <c r="I33" s="5">
        <v>14485.42411</v>
      </c>
      <c r="J33" s="5">
        <v>61472.566890000002</v>
      </c>
    </row>
    <row r="34" spans="1:10" ht="13.5" customHeight="1" thickBot="1" x14ac:dyDescent="0.5">
      <c r="A34" s="2">
        <v>27</v>
      </c>
      <c r="B34" s="2" t="s">
        <v>62</v>
      </c>
      <c r="C34" s="6">
        <v>263521.20527999999</v>
      </c>
      <c r="D34" s="7">
        <v>78338.871700000018</v>
      </c>
      <c r="E34" s="7">
        <v>29.727729734979913</v>
      </c>
      <c r="F34" s="7">
        <v>14871.962869999999</v>
      </c>
      <c r="G34" s="5">
        <v>0</v>
      </c>
      <c r="H34" s="5">
        <v>14871.962869999999</v>
      </c>
      <c r="I34" s="5">
        <v>20648.761350000001</v>
      </c>
      <c r="J34" s="5">
        <v>42818.147480000007</v>
      </c>
    </row>
    <row r="35" spans="1:10" ht="13.5" customHeight="1" thickBot="1" x14ac:dyDescent="0.5">
      <c r="A35" s="2">
        <v>28</v>
      </c>
      <c r="B35" s="2" t="s">
        <v>105</v>
      </c>
      <c r="C35" s="6">
        <v>214277.59685</v>
      </c>
      <c r="D35" s="7">
        <v>68470.993160000013</v>
      </c>
      <c r="E35" s="7">
        <v>31.954340615426784</v>
      </c>
      <c r="F35" s="7">
        <v>26141.050510000001</v>
      </c>
      <c r="G35" s="5">
        <v>0</v>
      </c>
      <c r="H35" s="5">
        <v>26141.050510000001</v>
      </c>
      <c r="I35" s="5">
        <v>6137.8180200000015</v>
      </c>
      <c r="J35" s="5">
        <v>36192.124630000006</v>
      </c>
    </row>
    <row r="36" spans="1:10" ht="13.5" customHeight="1" thickBot="1" x14ac:dyDescent="0.5">
      <c r="A36" s="2">
        <v>29</v>
      </c>
      <c r="B36" s="2" t="s">
        <v>64</v>
      </c>
      <c r="C36" s="6">
        <v>183592.16738999999</v>
      </c>
      <c r="D36" s="7">
        <v>59272.038999999997</v>
      </c>
      <c r="E36" s="7">
        <v>32.284622945863468</v>
      </c>
      <c r="F36" s="7">
        <v>212.70526999999998</v>
      </c>
      <c r="G36" s="5">
        <v>0</v>
      </c>
      <c r="H36" s="5">
        <v>212.70526999999998</v>
      </c>
      <c r="I36" s="5">
        <v>14120.8894</v>
      </c>
      <c r="J36" s="5">
        <v>44938.444329999998</v>
      </c>
    </row>
    <row r="37" spans="1:10" ht="13.5" customHeight="1" thickBot="1" x14ac:dyDescent="0.5">
      <c r="A37" s="2">
        <v>30</v>
      </c>
      <c r="B37" s="2" t="s">
        <v>71</v>
      </c>
      <c r="C37" s="6">
        <v>131248.00581999999</v>
      </c>
      <c r="D37" s="7">
        <v>47370.968699999998</v>
      </c>
      <c r="E37" s="7">
        <v>36.092715012346083</v>
      </c>
      <c r="F37" s="7">
        <v>9314.2926299999981</v>
      </c>
      <c r="G37" s="5">
        <v>0</v>
      </c>
      <c r="H37" s="5">
        <v>9314.2926299999981</v>
      </c>
      <c r="I37" s="5">
        <v>3869.8309199999999</v>
      </c>
      <c r="J37" s="5">
        <v>34186.845150000001</v>
      </c>
    </row>
    <row r="38" spans="1:10" ht="13.5" customHeight="1" thickBot="1" x14ac:dyDescent="0.5">
      <c r="A38" s="2">
        <v>31</v>
      </c>
      <c r="B38" s="2" t="s">
        <v>69</v>
      </c>
      <c r="C38" s="6">
        <v>104556.40298</v>
      </c>
      <c r="D38" s="7">
        <v>37617.30184</v>
      </c>
      <c r="E38" s="7">
        <v>35.977999211770509</v>
      </c>
      <c r="F38" s="7">
        <v>35593.25475</v>
      </c>
      <c r="G38" s="5">
        <v>35393.25475</v>
      </c>
      <c r="H38" s="5">
        <v>200</v>
      </c>
      <c r="I38" s="5">
        <v>2024.04709</v>
      </c>
      <c r="J38" s="5">
        <v>0</v>
      </c>
    </row>
    <row r="39" spans="1:10" ht="13.5" customHeight="1" thickBot="1" x14ac:dyDescent="0.5">
      <c r="A39" s="2">
        <v>32</v>
      </c>
      <c r="B39" s="2" t="s">
        <v>77</v>
      </c>
      <c r="C39" s="6">
        <v>55867.53198</v>
      </c>
      <c r="D39" s="7">
        <v>36911.997280000003</v>
      </c>
      <c r="E39" s="7">
        <v>66.070570816004761</v>
      </c>
      <c r="F39" s="7">
        <v>0</v>
      </c>
      <c r="G39" s="5">
        <v>0</v>
      </c>
      <c r="H39" s="5">
        <v>0</v>
      </c>
      <c r="I39" s="5">
        <v>0</v>
      </c>
      <c r="J39" s="5">
        <v>36911.997280000003</v>
      </c>
    </row>
    <row r="40" spans="1:10" ht="13.5" customHeight="1" thickBot="1" x14ac:dyDescent="0.5">
      <c r="A40" s="2">
        <v>33</v>
      </c>
      <c r="B40" s="2" t="s">
        <v>110</v>
      </c>
      <c r="C40" s="6">
        <v>50688.80833</v>
      </c>
      <c r="D40" s="7">
        <v>31922.516219999998</v>
      </c>
      <c r="E40" s="7">
        <v>62.977444670181292</v>
      </c>
      <c r="F40" s="7">
        <v>30257.919819999999</v>
      </c>
      <c r="G40" s="5">
        <v>6538.9853499999999</v>
      </c>
      <c r="H40" s="5">
        <v>23718.93447</v>
      </c>
      <c r="I40" s="5">
        <v>500</v>
      </c>
      <c r="J40" s="5">
        <v>1164.5963999999999</v>
      </c>
    </row>
    <row r="41" spans="1:10" ht="13.5" customHeight="1" thickBot="1" x14ac:dyDescent="0.5">
      <c r="A41" s="2">
        <v>34</v>
      </c>
      <c r="B41" s="2" t="s">
        <v>79</v>
      </c>
      <c r="C41" s="6">
        <v>97032.061629999997</v>
      </c>
      <c r="D41" s="7">
        <v>30242.873380000005</v>
      </c>
      <c r="E41" s="7">
        <v>31.167917976762467</v>
      </c>
      <c r="F41" s="7">
        <v>8292.2034899999999</v>
      </c>
      <c r="G41" s="5">
        <v>1983.96551</v>
      </c>
      <c r="H41" s="5">
        <v>6308.2379800000008</v>
      </c>
      <c r="I41" s="5">
        <v>1284.3900599999999</v>
      </c>
      <c r="J41" s="5">
        <v>20666.279830000003</v>
      </c>
    </row>
    <row r="42" spans="1:10" ht="13.5" customHeight="1" thickBot="1" x14ac:dyDescent="0.5">
      <c r="A42" s="2">
        <v>35</v>
      </c>
      <c r="B42" s="2" t="s">
        <v>81</v>
      </c>
      <c r="C42" s="6">
        <v>72203.426260000007</v>
      </c>
      <c r="D42" s="7">
        <v>28795.93363</v>
      </c>
      <c r="E42" s="7">
        <v>39.881671994771615</v>
      </c>
      <c r="F42" s="7">
        <v>15921.55286</v>
      </c>
      <c r="G42" s="5">
        <v>12906.68442</v>
      </c>
      <c r="H42" s="5">
        <v>3014.8684399999993</v>
      </c>
      <c r="I42" s="5">
        <v>3199.77234</v>
      </c>
      <c r="J42" s="5">
        <v>9674.6084300000002</v>
      </c>
    </row>
    <row r="43" spans="1:10" ht="13.5" customHeight="1" thickBot="1" x14ac:dyDescent="0.5">
      <c r="A43" s="2">
        <v>36</v>
      </c>
      <c r="B43" s="2" t="s">
        <v>106</v>
      </c>
      <c r="C43" s="6">
        <v>33062.458379999996</v>
      </c>
      <c r="D43" s="7">
        <v>23652.143759999999</v>
      </c>
      <c r="E43" s="7">
        <v>71.537764942208753</v>
      </c>
      <c r="F43" s="7">
        <v>0</v>
      </c>
      <c r="G43" s="5">
        <v>0</v>
      </c>
      <c r="H43" s="5">
        <v>0</v>
      </c>
      <c r="I43" s="5">
        <v>12517.343999999999</v>
      </c>
      <c r="J43" s="5">
        <v>11134.79976</v>
      </c>
    </row>
    <row r="44" spans="1:10" ht="13.5" customHeight="1" thickBot="1" x14ac:dyDescent="0.5">
      <c r="A44" s="2">
        <v>37</v>
      </c>
      <c r="B44" s="2" t="s">
        <v>104</v>
      </c>
      <c r="C44" s="6">
        <v>417924.69370999996</v>
      </c>
      <c r="D44" s="7">
        <v>17292.232609999999</v>
      </c>
      <c r="E44" s="7">
        <v>4.1376431855446105</v>
      </c>
      <c r="F44" s="7">
        <v>4264.8141299999997</v>
      </c>
      <c r="G44" s="5">
        <v>15.084709999999999</v>
      </c>
      <c r="H44" s="5">
        <v>4249.7294199999997</v>
      </c>
      <c r="I44" s="5">
        <v>6880.4670599999999</v>
      </c>
      <c r="J44" s="5">
        <v>6146.9514200000003</v>
      </c>
    </row>
    <row r="45" spans="1:10" ht="13.5" customHeight="1" thickBot="1" x14ac:dyDescent="0.5">
      <c r="A45" s="2">
        <v>38</v>
      </c>
      <c r="B45" s="2" t="s">
        <v>75</v>
      </c>
      <c r="C45" s="6">
        <v>212267.27478000001</v>
      </c>
      <c r="D45" s="7">
        <v>13736.439190000001</v>
      </c>
      <c r="E45" s="7">
        <v>6.4712938931527937</v>
      </c>
      <c r="F45" s="7">
        <v>3287.5554400000001</v>
      </c>
      <c r="G45" s="5">
        <v>0</v>
      </c>
      <c r="H45" s="5">
        <v>3287.5554400000001</v>
      </c>
      <c r="I45" s="5">
        <v>0</v>
      </c>
      <c r="J45" s="5">
        <v>10448.883750000001</v>
      </c>
    </row>
    <row r="46" spans="1:10" ht="13.5" customHeight="1" thickBot="1" x14ac:dyDescent="0.5">
      <c r="A46" s="2">
        <v>39</v>
      </c>
      <c r="B46" s="2" t="s">
        <v>83</v>
      </c>
      <c r="C46" s="6">
        <v>61761.508090000003</v>
      </c>
      <c r="D46" s="7">
        <v>12126.94231</v>
      </c>
      <c r="E46" s="7">
        <v>19.635113657406809</v>
      </c>
      <c r="F46" s="7">
        <v>3072.6671800000004</v>
      </c>
      <c r="G46" s="5">
        <v>705.33058999999992</v>
      </c>
      <c r="H46" s="5">
        <v>2367.3365900000003</v>
      </c>
      <c r="I46" s="5">
        <v>3107.25713</v>
      </c>
      <c r="J46" s="5">
        <v>5947.018</v>
      </c>
    </row>
    <row r="47" spans="1:10" ht="13.5" customHeight="1" thickBot="1" x14ac:dyDescent="0.5">
      <c r="A47" s="2">
        <v>40</v>
      </c>
      <c r="B47" s="2" t="s">
        <v>91</v>
      </c>
      <c r="C47" s="6">
        <v>8271.2403699999995</v>
      </c>
      <c r="D47" s="7">
        <v>7709.8045600000005</v>
      </c>
      <c r="E47" s="7">
        <v>93.212193275916135</v>
      </c>
      <c r="F47" s="7">
        <v>1124.07599</v>
      </c>
      <c r="G47" s="5">
        <v>1124.07599</v>
      </c>
      <c r="H47" s="5">
        <v>0</v>
      </c>
      <c r="I47" s="5">
        <v>0</v>
      </c>
      <c r="J47" s="5">
        <v>6585.7285700000002</v>
      </c>
    </row>
    <row r="48" spans="1:10" ht="13.5" customHeight="1" thickBot="1" x14ac:dyDescent="0.5">
      <c r="A48" s="2">
        <v>41</v>
      </c>
      <c r="B48" s="2" t="s">
        <v>87</v>
      </c>
      <c r="C48" s="6">
        <v>45064.44743</v>
      </c>
      <c r="D48" s="7">
        <v>7284.9477800000004</v>
      </c>
      <c r="E48" s="7">
        <v>16.165621006040148</v>
      </c>
      <c r="F48" s="7">
        <v>300</v>
      </c>
      <c r="G48" s="5">
        <v>0</v>
      </c>
      <c r="H48" s="5">
        <v>300</v>
      </c>
      <c r="I48" s="5">
        <v>0</v>
      </c>
      <c r="J48" s="5">
        <v>6984.9477800000004</v>
      </c>
    </row>
    <row r="49" spans="1:10" ht="13.5" customHeight="1" thickBot="1" x14ac:dyDescent="0.5">
      <c r="A49" s="2">
        <v>42</v>
      </c>
      <c r="B49" s="2" t="s">
        <v>89</v>
      </c>
      <c r="C49" s="6">
        <v>12713.565359999999</v>
      </c>
      <c r="D49" s="7">
        <v>6248.2570899999992</v>
      </c>
      <c r="E49" s="7">
        <v>49.146379580180962</v>
      </c>
      <c r="F49" s="7">
        <v>0</v>
      </c>
      <c r="G49" s="5">
        <v>0</v>
      </c>
      <c r="H49" s="5">
        <v>0</v>
      </c>
      <c r="I49" s="5">
        <v>593.01470999999992</v>
      </c>
      <c r="J49" s="5">
        <v>5655.2423799999997</v>
      </c>
    </row>
    <row r="50" spans="1:10" ht="13.5" customHeight="1" thickBot="1" x14ac:dyDescent="0.5">
      <c r="A50" s="2">
        <v>43</v>
      </c>
      <c r="B50" s="2" t="s">
        <v>93</v>
      </c>
      <c r="C50" s="6">
        <v>21110.781589999999</v>
      </c>
      <c r="D50" s="7">
        <v>4550.1976100000002</v>
      </c>
      <c r="E50" s="7">
        <v>21.553904058935416</v>
      </c>
      <c r="F50" s="7">
        <v>0</v>
      </c>
      <c r="G50" s="5">
        <v>0</v>
      </c>
      <c r="H50" s="5">
        <v>0</v>
      </c>
      <c r="I50" s="5">
        <v>0</v>
      </c>
      <c r="J50" s="5">
        <v>4550.1976100000002</v>
      </c>
    </row>
    <row r="51" spans="1:10" ht="13.5" customHeight="1" thickBot="1" x14ac:dyDescent="0.5">
      <c r="A51" s="2">
        <v>44</v>
      </c>
      <c r="B51" s="2" t="s">
        <v>85</v>
      </c>
      <c r="C51" s="6">
        <v>13276.45449</v>
      </c>
      <c r="D51" s="7">
        <v>3641.2970699999996</v>
      </c>
      <c r="E51" s="7">
        <v>27.426728067668009</v>
      </c>
      <c r="F51" s="7">
        <v>0</v>
      </c>
      <c r="G51" s="5">
        <v>0</v>
      </c>
      <c r="H51" s="5">
        <v>0</v>
      </c>
      <c r="I51" s="5">
        <v>0</v>
      </c>
      <c r="J51" s="5">
        <v>3641.2970699999996</v>
      </c>
    </row>
    <row r="52" spans="1:10" ht="13.5" customHeight="1" thickBot="1" x14ac:dyDescent="0.5">
      <c r="A52" s="2">
        <v>45</v>
      </c>
      <c r="B52" s="2" t="s">
        <v>95</v>
      </c>
      <c r="C52" s="6">
        <v>3560.32287</v>
      </c>
      <c r="D52" s="7">
        <v>3345.2774799999997</v>
      </c>
      <c r="E52" s="7">
        <v>93.95994695278857</v>
      </c>
      <c r="F52" s="7">
        <v>2000.0143400000002</v>
      </c>
      <c r="G52" s="5">
        <v>0</v>
      </c>
      <c r="H52" s="5">
        <v>2000.0143400000002</v>
      </c>
      <c r="I52" s="5">
        <v>0</v>
      </c>
      <c r="J52" s="5">
        <v>1345.2631399999998</v>
      </c>
    </row>
    <row r="53" spans="1:10" ht="13.5" customHeight="1" thickBot="1" x14ac:dyDescent="0.5">
      <c r="A53" s="2">
        <v>46</v>
      </c>
      <c r="B53" s="2" t="s">
        <v>98</v>
      </c>
      <c r="C53" s="6">
        <v>25567.141640000002</v>
      </c>
      <c r="D53" s="7">
        <v>0</v>
      </c>
      <c r="E53" s="7">
        <v>0</v>
      </c>
      <c r="F53" s="7">
        <v>0</v>
      </c>
      <c r="G53" s="5">
        <v>0</v>
      </c>
      <c r="H53" s="5">
        <v>0</v>
      </c>
      <c r="I53" s="5">
        <v>0</v>
      </c>
      <c r="J53" s="5">
        <v>0</v>
      </c>
    </row>
    <row r="54" spans="1:10" ht="13.5" customHeight="1" thickBot="1" x14ac:dyDescent="0.5">
      <c r="A54" s="2">
        <v>47</v>
      </c>
      <c r="B54" s="2" t="s">
        <v>100</v>
      </c>
      <c r="C54" s="6">
        <v>386776.34243000002</v>
      </c>
      <c r="D54" s="7">
        <v>0</v>
      </c>
      <c r="E54" s="7">
        <v>0</v>
      </c>
      <c r="F54" s="7">
        <v>0</v>
      </c>
      <c r="G54" s="5">
        <v>0</v>
      </c>
      <c r="H54" s="5">
        <v>0</v>
      </c>
      <c r="I54" s="5">
        <v>0</v>
      </c>
      <c r="J54" s="5">
        <v>0</v>
      </c>
    </row>
    <row r="55" spans="1:10" ht="13.5" customHeight="1" thickBot="1" x14ac:dyDescent="0.5">
      <c r="A55" s="103" t="s">
        <v>101</v>
      </c>
      <c r="B55" s="104"/>
      <c r="C55" s="6">
        <v>50531810.632879995</v>
      </c>
      <c r="D55" s="7">
        <v>11246410.842550002</v>
      </c>
      <c r="E55" s="7">
        <v>22.256101061283161</v>
      </c>
      <c r="F55" s="7">
        <v>3451048.6202099998</v>
      </c>
      <c r="G55" s="5">
        <v>1420016.5764600001</v>
      </c>
      <c r="H55" s="5">
        <v>2031032.04375</v>
      </c>
      <c r="I55" s="5">
        <v>2308277.4203300001</v>
      </c>
      <c r="J55" s="5">
        <v>5487084.8020100007</v>
      </c>
    </row>
    <row r="56" spans="1:10" ht="13.5" customHeight="1" x14ac:dyDescent="0.45">
      <c r="A56" s="105" t="s">
        <v>102</v>
      </c>
      <c r="B56" s="100"/>
      <c r="C56" s="100"/>
      <c r="D56" s="100"/>
      <c r="E56" s="100"/>
      <c r="F56" s="100"/>
      <c r="G56" s="100"/>
      <c r="H56" s="100"/>
      <c r="I56" s="100"/>
      <c r="J56" s="100"/>
    </row>
  </sheetData>
  <sortState xmlns:xlrd2="http://schemas.microsoft.com/office/spreadsheetml/2017/richdata2" ref="B8:J54">
    <sortCondition descending="1" ref="D8:D54"/>
  </sortState>
  <mergeCells count="5">
    <mergeCell ref="A1:J5"/>
    <mergeCell ref="A6:J6"/>
    <mergeCell ref="A7:B7"/>
    <mergeCell ref="A55:B55"/>
    <mergeCell ref="A56:J5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56"/>
  <sheetViews>
    <sheetView workbookViewId="0">
      <selection activeCell="A6" sqref="A6:J6"/>
    </sheetView>
  </sheetViews>
  <sheetFormatPr baseColWidth="10" defaultRowHeight="14.25" x14ac:dyDescent="0.45"/>
  <cols>
    <col min="1" max="1" width="3.3984375" customWidth="1"/>
    <col min="2" max="2" width="47.59765625" customWidth="1"/>
    <col min="3" max="10" width="16" customWidth="1"/>
  </cols>
  <sheetData>
    <row r="1" spans="1:10" x14ac:dyDescent="0.45">
      <c r="A1" s="98" t="s">
        <v>113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ht="14.65" thickBot="1" x14ac:dyDescent="0.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ht="14.65" thickBot="1" x14ac:dyDescent="0.5">
      <c r="A7" s="10" t="s">
        <v>1</v>
      </c>
      <c r="B7" s="11"/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  <c r="I7" s="1" t="s">
        <v>8</v>
      </c>
      <c r="J7" s="1" t="s">
        <v>9</v>
      </c>
    </row>
    <row r="8" spans="1:10" ht="13.5" customHeight="1" thickBot="1" x14ac:dyDescent="0.5">
      <c r="A8" s="2">
        <v>1</v>
      </c>
      <c r="B8" s="2" t="s">
        <v>11</v>
      </c>
      <c r="C8" s="3">
        <v>9658746.3882400002</v>
      </c>
      <c r="D8" s="4">
        <v>1990222.68083</v>
      </c>
      <c r="E8" s="4">
        <v>20.605393296724241</v>
      </c>
      <c r="F8" s="4">
        <v>475982.72649000003</v>
      </c>
      <c r="G8" s="5">
        <v>188799.44349999999</v>
      </c>
      <c r="H8" s="5">
        <v>287183.28299000004</v>
      </c>
      <c r="I8" s="5">
        <v>520737.33879000001</v>
      </c>
      <c r="J8" s="5">
        <v>993502.6155500001</v>
      </c>
    </row>
    <row r="9" spans="1:10" ht="13.5" customHeight="1" thickBot="1" x14ac:dyDescent="0.5">
      <c r="A9" s="2">
        <v>2</v>
      </c>
      <c r="B9" s="2" t="s">
        <v>13</v>
      </c>
      <c r="C9" s="6">
        <v>7032841.6368999993</v>
      </c>
      <c r="D9" s="7">
        <v>1706996.0819999999</v>
      </c>
      <c r="E9" s="7">
        <v>24.271783300845449</v>
      </c>
      <c r="F9" s="7">
        <v>721177.14105999994</v>
      </c>
      <c r="G9" s="5">
        <v>281383.85943000001</v>
      </c>
      <c r="H9" s="5">
        <v>439793.28162999992</v>
      </c>
      <c r="I9" s="5">
        <v>422704.59143000003</v>
      </c>
      <c r="J9" s="5">
        <v>563114.34950999997</v>
      </c>
    </row>
    <row r="10" spans="1:10" ht="13.5" customHeight="1" thickBot="1" x14ac:dyDescent="0.5">
      <c r="A10" s="2">
        <v>3</v>
      </c>
      <c r="B10" s="2" t="s">
        <v>15</v>
      </c>
      <c r="C10" s="6">
        <v>4804458.12586</v>
      </c>
      <c r="D10" s="7">
        <v>1055136.3076900002</v>
      </c>
      <c r="E10" s="7">
        <v>21.961608990007178</v>
      </c>
      <c r="F10" s="7">
        <v>205099.12127</v>
      </c>
      <c r="G10" s="5">
        <v>89212.466950000002</v>
      </c>
      <c r="H10" s="5">
        <v>115886.65432</v>
      </c>
      <c r="I10" s="5">
        <v>160039.49322999999</v>
      </c>
      <c r="J10" s="5">
        <v>689997.69319000002</v>
      </c>
    </row>
    <row r="11" spans="1:10" ht="13.5" customHeight="1" thickBot="1" x14ac:dyDescent="0.5">
      <c r="A11" s="2">
        <v>4</v>
      </c>
      <c r="B11" s="2" t="s">
        <v>19</v>
      </c>
      <c r="C11" s="6">
        <v>2792820.7271400001</v>
      </c>
      <c r="D11" s="7">
        <v>707155.15088999993</v>
      </c>
      <c r="E11" s="7">
        <v>25.320463430324263</v>
      </c>
      <c r="F11" s="7">
        <v>178719.13884</v>
      </c>
      <c r="G11" s="5">
        <v>69360.686470000001</v>
      </c>
      <c r="H11" s="5">
        <v>109358.45237</v>
      </c>
      <c r="I11" s="5">
        <v>147557.49815999999</v>
      </c>
      <c r="J11" s="5">
        <v>380878.51389</v>
      </c>
    </row>
    <row r="12" spans="1:10" ht="13.5" customHeight="1" thickBot="1" x14ac:dyDescent="0.5">
      <c r="A12" s="2">
        <v>5</v>
      </c>
      <c r="B12" s="2" t="s">
        <v>21</v>
      </c>
      <c r="C12" s="6">
        <v>2589426.5656999997</v>
      </c>
      <c r="D12" s="7">
        <v>659099.49595999997</v>
      </c>
      <c r="E12" s="7">
        <v>25.453492471674927</v>
      </c>
      <c r="F12" s="7">
        <v>150784.78781000001</v>
      </c>
      <c r="G12" s="5">
        <v>94488.287270000001</v>
      </c>
      <c r="H12" s="5">
        <v>56296.500540000008</v>
      </c>
      <c r="I12" s="5">
        <v>183303.40887000001</v>
      </c>
      <c r="J12" s="5">
        <v>325011.29927999998</v>
      </c>
    </row>
    <row r="13" spans="1:10" ht="13.5" customHeight="1" thickBot="1" x14ac:dyDescent="0.5">
      <c r="A13" s="2">
        <v>6</v>
      </c>
      <c r="B13" s="2" t="s">
        <v>17</v>
      </c>
      <c r="C13" s="6">
        <v>3445416.6639099997</v>
      </c>
      <c r="D13" s="7">
        <v>654346.34658999997</v>
      </c>
      <c r="E13" s="7">
        <v>18.991791426683964</v>
      </c>
      <c r="F13" s="7">
        <v>218538.59703</v>
      </c>
      <c r="G13" s="5">
        <v>77342.98887999999</v>
      </c>
      <c r="H13" s="5">
        <v>141195.60815000001</v>
      </c>
      <c r="I13" s="5">
        <v>137074.90409</v>
      </c>
      <c r="J13" s="5">
        <v>298732.84547</v>
      </c>
    </row>
    <row r="14" spans="1:10" ht="13.5" customHeight="1" thickBot="1" x14ac:dyDescent="0.5">
      <c r="A14" s="2">
        <v>7</v>
      </c>
      <c r="B14" s="2" t="s">
        <v>29</v>
      </c>
      <c r="C14" s="6">
        <v>3721115.27782</v>
      </c>
      <c r="D14" s="7">
        <v>449610.20170999999</v>
      </c>
      <c r="E14" s="7">
        <v>12.082673288568536</v>
      </c>
      <c r="F14" s="7">
        <v>53.904339999999998</v>
      </c>
      <c r="G14" s="5">
        <v>53.904339999999998</v>
      </c>
      <c r="H14" s="5">
        <v>0</v>
      </c>
      <c r="I14" s="5">
        <v>14394.691999999999</v>
      </c>
      <c r="J14" s="5">
        <v>435161.60537</v>
      </c>
    </row>
    <row r="15" spans="1:10" ht="13.5" customHeight="1" thickBot="1" x14ac:dyDescent="0.5">
      <c r="A15" s="2">
        <v>8</v>
      </c>
      <c r="B15" s="2" t="s">
        <v>25</v>
      </c>
      <c r="C15" s="6">
        <v>838747.04735999997</v>
      </c>
      <c r="D15" s="7">
        <v>441754.16336000001</v>
      </c>
      <c r="E15" s="7">
        <v>52.66834199302928</v>
      </c>
      <c r="F15" s="7">
        <v>95554.924350000001</v>
      </c>
      <c r="G15" s="5">
        <v>22432.533920000002</v>
      </c>
      <c r="H15" s="5">
        <v>73122.390429999999</v>
      </c>
      <c r="I15" s="5">
        <v>105826.90592</v>
      </c>
      <c r="J15" s="5">
        <v>240372.33308999997</v>
      </c>
    </row>
    <row r="16" spans="1:10" ht="13.5" customHeight="1" thickBot="1" x14ac:dyDescent="0.5">
      <c r="A16" s="2">
        <v>9</v>
      </c>
      <c r="B16" s="2" t="s">
        <v>23</v>
      </c>
      <c r="C16" s="6">
        <v>2138134.6488900003</v>
      </c>
      <c r="D16" s="7">
        <v>421188.55087000004</v>
      </c>
      <c r="E16" s="7">
        <v>19.698878697310178</v>
      </c>
      <c r="F16" s="7">
        <v>303421.76376999996</v>
      </c>
      <c r="G16" s="5">
        <v>56618.892390000001</v>
      </c>
      <c r="H16" s="5">
        <v>246802.87138</v>
      </c>
      <c r="I16" s="5">
        <v>88877.612150000001</v>
      </c>
      <c r="J16" s="5">
        <v>28889.174950000001</v>
      </c>
    </row>
    <row r="17" spans="1:10" ht="13.5" customHeight="1" thickBot="1" x14ac:dyDescent="0.5">
      <c r="A17" s="2">
        <v>10</v>
      </c>
      <c r="B17" s="2" t="s">
        <v>27</v>
      </c>
      <c r="C17" s="6">
        <v>1262648.0458499999</v>
      </c>
      <c r="D17" s="7">
        <v>389419.72417</v>
      </c>
      <c r="E17" s="7">
        <v>30.841510066872768</v>
      </c>
      <c r="F17" s="7">
        <v>138752.16026</v>
      </c>
      <c r="G17" s="5">
        <v>118971.20021</v>
      </c>
      <c r="H17" s="5">
        <v>19780.960049999998</v>
      </c>
      <c r="I17" s="5">
        <v>50379.301090000001</v>
      </c>
      <c r="J17" s="5">
        <v>200288.26282</v>
      </c>
    </row>
    <row r="18" spans="1:10" ht="13.5" customHeight="1" thickBot="1" x14ac:dyDescent="0.5">
      <c r="A18" s="2">
        <v>11</v>
      </c>
      <c r="B18" s="2" t="s">
        <v>31</v>
      </c>
      <c r="C18" s="6">
        <v>675918.47575999994</v>
      </c>
      <c r="D18" s="7">
        <v>321773.63566000003</v>
      </c>
      <c r="E18" s="7">
        <v>47.605391359985994</v>
      </c>
      <c r="F18" s="7">
        <v>120456.74143000001</v>
      </c>
      <c r="G18" s="5">
        <v>78502.364790000007</v>
      </c>
      <c r="H18" s="5">
        <v>41954.376640000002</v>
      </c>
      <c r="I18" s="5">
        <v>96358.5772</v>
      </c>
      <c r="J18" s="5">
        <v>104958.31703000001</v>
      </c>
    </row>
    <row r="19" spans="1:10" ht="13.5" customHeight="1" thickBot="1" x14ac:dyDescent="0.5">
      <c r="A19" s="2">
        <v>12</v>
      </c>
      <c r="B19" s="2" t="s">
        <v>50</v>
      </c>
      <c r="C19" s="6">
        <v>1270108.4836199998</v>
      </c>
      <c r="D19" s="7">
        <v>196244.84748999999</v>
      </c>
      <c r="E19" s="7">
        <v>15.451030366372542</v>
      </c>
      <c r="F19" s="7">
        <v>3648.3433100000002</v>
      </c>
      <c r="G19" s="5">
        <v>0</v>
      </c>
      <c r="H19" s="5">
        <v>3648.3433100000002</v>
      </c>
      <c r="I19" s="5">
        <v>36135.170479999993</v>
      </c>
      <c r="J19" s="5">
        <v>156461.33369999999</v>
      </c>
    </row>
    <row r="20" spans="1:10" ht="13.5" customHeight="1" thickBot="1" x14ac:dyDescent="0.5">
      <c r="A20" s="2">
        <v>13</v>
      </c>
      <c r="B20" s="2" t="s">
        <v>45</v>
      </c>
      <c r="C20" s="6">
        <v>716860.07420999999</v>
      </c>
      <c r="D20" s="7">
        <v>193997.63773999998</v>
      </c>
      <c r="E20" s="7">
        <v>27.062134539127573</v>
      </c>
      <c r="F20" s="7">
        <v>66404.592149999997</v>
      </c>
      <c r="G20" s="5">
        <v>8784.4476999999988</v>
      </c>
      <c r="H20" s="5">
        <v>57620.14445</v>
      </c>
      <c r="I20" s="5">
        <v>29470.249829999997</v>
      </c>
      <c r="J20" s="5">
        <v>98122.795759999994</v>
      </c>
    </row>
    <row r="21" spans="1:10" ht="13.5" customHeight="1" thickBot="1" x14ac:dyDescent="0.5">
      <c r="A21" s="2">
        <v>14</v>
      </c>
      <c r="B21" s="2" t="s">
        <v>37</v>
      </c>
      <c r="C21" s="6">
        <v>357228.33802999998</v>
      </c>
      <c r="D21" s="7">
        <v>178949.37390000001</v>
      </c>
      <c r="E21" s="7">
        <v>50.093834908744519</v>
      </c>
      <c r="F21" s="7">
        <v>82313.715479999999</v>
      </c>
      <c r="G21" s="5">
        <v>55352.12199</v>
      </c>
      <c r="H21" s="5">
        <v>26961.593490000003</v>
      </c>
      <c r="I21" s="5">
        <v>18104.594100000002</v>
      </c>
      <c r="J21" s="5">
        <v>78531.064320000005</v>
      </c>
    </row>
    <row r="22" spans="1:10" ht="13.5" customHeight="1" thickBot="1" x14ac:dyDescent="0.5">
      <c r="A22" s="2">
        <v>15</v>
      </c>
      <c r="B22" s="2" t="s">
        <v>39</v>
      </c>
      <c r="C22" s="6">
        <v>446058.45108999999</v>
      </c>
      <c r="D22" s="7">
        <v>167234.98926</v>
      </c>
      <c r="E22" s="7">
        <v>37.491720838679385</v>
      </c>
      <c r="F22" s="7">
        <v>102332.44809999999</v>
      </c>
      <c r="G22" s="5">
        <v>61593.525500000003</v>
      </c>
      <c r="H22" s="5">
        <v>40738.922599999991</v>
      </c>
      <c r="I22" s="5">
        <v>15966.0926</v>
      </c>
      <c r="J22" s="5">
        <v>48936.448560000004</v>
      </c>
    </row>
    <row r="23" spans="1:10" ht="13.5" customHeight="1" thickBot="1" x14ac:dyDescent="0.5">
      <c r="A23" s="2">
        <v>16</v>
      </c>
      <c r="B23" s="2" t="s">
        <v>35</v>
      </c>
      <c r="C23" s="6">
        <v>1129829.1791600001</v>
      </c>
      <c r="D23" s="7">
        <v>165605.26817</v>
      </c>
      <c r="E23" s="7">
        <v>14.657549231745225</v>
      </c>
      <c r="F23" s="7">
        <v>45564.321920000002</v>
      </c>
      <c r="G23" s="5">
        <v>17741.317159999999</v>
      </c>
      <c r="H23" s="5">
        <v>27823.004760000003</v>
      </c>
      <c r="I23" s="5">
        <v>67808.533739999999</v>
      </c>
      <c r="J23" s="5">
        <v>52232.412510000002</v>
      </c>
    </row>
    <row r="24" spans="1:10" ht="13.5" customHeight="1" thickBot="1" x14ac:dyDescent="0.5">
      <c r="A24" s="2">
        <v>17</v>
      </c>
      <c r="B24" s="2" t="s">
        <v>33</v>
      </c>
      <c r="C24" s="6">
        <v>536861.60531000001</v>
      </c>
      <c r="D24" s="7">
        <v>161119.49674999999</v>
      </c>
      <c r="E24" s="7">
        <v>30.011365155637225</v>
      </c>
      <c r="F24" s="7">
        <v>149274.61690999998</v>
      </c>
      <c r="G24" s="5">
        <v>37845.021329999996</v>
      </c>
      <c r="H24" s="5">
        <v>111429.59557999999</v>
      </c>
      <c r="I24" s="5">
        <v>801.72070999999994</v>
      </c>
      <c r="J24" s="5">
        <v>11043.15913</v>
      </c>
    </row>
    <row r="25" spans="1:10" ht="13.5" customHeight="1" thickBot="1" x14ac:dyDescent="0.5">
      <c r="A25" s="2">
        <v>18</v>
      </c>
      <c r="B25" s="2" t="s">
        <v>56</v>
      </c>
      <c r="C25" s="6">
        <v>348608.67524000001</v>
      </c>
      <c r="D25" s="7">
        <v>145909.1347</v>
      </c>
      <c r="E25" s="7">
        <v>41.854705594904864</v>
      </c>
      <c r="F25" s="7">
        <v>36092.818509999997</v>
      </c>
      <c r="G25" s="5">
        <v>750</v>
      </c>
      <c r="H25" s="5">
        <v>35342.818509999997</v>
      </c>
      <c r="I25" s="5">
        <v>13048.41754</v>
      </c>
      <c r="J25" s="5">
        <v>96767.898650000003</v>
      </c>
    </row>
    <row r="26" spans="1:10" ht="13.5" customHeight="1" thickBot="1" x14ac:dyDescent="0.5">
      <c r="A26" s="2">
        <v>19</v>
      </c>
      <c r="B26" s="2" t="s">
        <v>41</v>
      </c>
      <c r="C26" s="6">
        <v>225463.38321</v>
      </c>
      <c r="D26" s="7">
        <v>139282.55729999999</v>
      </c>
      <c r="E26" s="7">
        <v>61.77613203394101</v>
      </c>
      <c r="F26" s="7">
        <v>62651.258729999994</v>
      </c>
      <c r="G26" s="5">
        <v>19269.876880000003</v>
      </c>
      <c r="H26" s="5">
        <v>43381.381849999991</v>
      </c>
      <c r="I26" s="5">
        <v>13695.335930000001</v>
      </c>
      <c r="J26" s="5">
        <v>62935.962639999998</v>
      </c>
    </row>
    <row r="27" spans="1:10" ht="13.5" customHeight="1" thickBot="1" x14ac:dyDescent="0.5">
      <c r="A27" s="2">
        <v>20</v>
      </c>
      <c r="B27" s="2" t="s">
        <v>58</v>
      </c>
      <c r="C27" s="6">
        <v>338868.27448000002</v>
      </c>
      <c r="D27" s="7">
        <v>134038.69316999998</v>
      </c>
      <c r="E27" s="7">
        <v>39.554807358607107</v>
      </c>
      <c r="F27" s="7">
        <v>47551.136749999998</v>
      </c>
      <c r="G27" s="5">
        <v>17659.066630000001</v>
      </c>
      <c r="H27" s="5">
        <v>29892.070119999997</v>
      </c>
      <c r="I27" s="5">
        <v>28205.930079999998</v>
      </c>
      <c r="J27" s="5">
        <v>58281.626340000003</v>
      </c>
    </row>
    <row r="28" spans="1:10" ht="13.5" customHeight="1" thickBot="1" x14ac:dyDescent="0.5">
      <c r="A28" s="2">
        <v>21</v>
      </c>
      <c r="B28" s="2" t="s">
        <v>66</v>
      </c>
      <c r="C28" s="6">
        <v>218757.80966</v>
      </c>
      <c r="D28" s="7">
        <v>118398.88667000001</v>
      </c>
      <c r="E28" s="7">
        <v>54.123273063493883</v>
      </c>
      <c r="F28" s="7">
        <v>90924.565640000001</v>
      </c>
      <c r="G28" s="5">
        <v>32517.844840000002</v>
      </c>
      <c r="H28" s="5">
        <v>58406.720799999996</v>
      </c>
      <c r="I28" s="5">
        <v>9812.74575</v>
      </c>
      <c r="J28" s="5">
        <v>17661.575280000001</v>
      </c>
    </row>
    <row r="29" spans="1:10" ht="13.5" customHeight="1" thickBot="1" x14ac:dyDescent="0.5">
      <c r="A29" s="2">
        <v>22</v>
      </c>
      <c r="B29" s="2" t="s">
        <v>43</v>
      </c>
      <c r="C29" s="6">
        <v>237724.13705000002</v>
      </c>
      <c r="D29" s="7">
        <v>116790.74616000001</v>
      </c>
      <c r="E29" s="7">
        <v>49.128686556315337</v>
      </c>
      <c r="F29" s="7">
        <v>41568.094360000003</v>
      </c>
      <c r="G29" s="5">
        <v>12249.94397</v>
      </c>
      <c r="H29" s="5">
        <v>29318.150389999999</v>
      </c>
      <c r="I29" s="5">
        <v>18751.89589</v>
      </c>
      <c r="J29" s="5">
        <v>56470.75591</v>
      </c>
    </row>
    <row r="30" spans="1:10" ht="13.5" customHeight="1" thickBot="1" x14ac:dyDescent="0.5">
      <c r="A30" s="2">
        <v>23</v>
      </c>
      <c r="B30" s="2" t="s">
        <v>60</v>
      </c>
      <c r="C30" s="6">
        <v>415845.64071000001</v>
      </c>
      <c r="D30" s="7">
        <v>101774.86938</v>
      </c>
      <c r="E30" s="7">
        <v>24.474194127954117</v>
      </c>
      <c r="F30" s="7">
        <v>20930.353600000002</v>
      </c>
      <c r="G30" s="5">
        <v>7447.2835100000002</v>
      </c>
      <c r="H30" s="5">
        <v>13483.070090000001</v>
      </c>
      <c r="I30" s="5">
        <v>4126.1053899999997</v>
      </c>
      <c r="J30" s="5">
        <v>76718.410390000005</v>
      </c>
    </row>
    <row r="31" spans="1:10" ht="13.5" customHeight="1" thickBot="1" x14ac:dyDescent="0.5">
      <c r="A31" s="2">
        <v>24</v>
      </c>
      <c r="B31" s="2" t="s">
        <v>52</v>
      </c>
      <c r="C31" s="6">
        <v>444389.37108999997</v>
      </c>
      <c r="D31" s="7">
        <v>100387.66650000001</v>
      </c>
      <c r="E31" s="7">
        <v>22.590024206422569</v>
      </c>
      <c r="F31" s="7">
        <v>43828.660280000004</v>
      </c>
      <c r="G31" s="5">
        <v>29813.92468</v>
      </c>
      <c r="H31" s="5">
        <v>14014.735600000002</v>
      </c>
      <c r="I31" s="5">
        <v>18285.327869999997</v>
      </c>
      <c r="J31" s="5">
        <v>38273.678350000002</v>
      </c>
    </row>
    <row r="32" spans="1:10" ht="13.5" customHeight="1" thickBot="1" x14ac:dyDescent="0.5">
      <c r="A32" s="2">
        <v>25</v>
      </c>
      <c r="B32" s="2" t="s">
        <v>47</v>
      </c>
      <c r="C32" s="6">
        <v>211293.88852000001</v>
      </c>
      <c r="D32" s="7">
        <v>86863.145740000007</v>
      </c>
      <c r="E32" s="7">
        <v>41.110107986761754</v>
      </c>
      <c r="F32" s="7">
        <v>49489.383310000005</v>
      </c>
      <c r="G32" s="5">
        <v>49271.760740000005</v>
      </c>
      <c r="H32" s="5">
        <v>217.62257000000031</v>
      </c>
      <c r="I32" s="5">
        <v>37373.762430000002</v>
      </c>
      <c r="J32" s="5">
        <v>0</v>
      </c>
    </row>
    <row r="33" spans="1:10" ht="13.5" customHeight="1" thickBot="1" x14ac:dyDescent="0.5">
      <c r="A33" s="2">
        <v>26</v>
      </c>
      <c r="B33" s="2" t="s">
        <v>62</v>
      </c>
      <c r="C33" s="6">
        <v>271969.66676999995</v>
      </c>
      <c r="D33" s="7">
        <v>86088.688200000004</v>
      </c>
      <c r="E33" s="7">
        <v>31.65378302014971</v>
      </c>
      <c r="F33" s="7">
        <v>15866.956109999999</v>
      </c>
      <c r="G33" s="5">
        <v>138.80208999999999</v>
      </c>
      <c r="H33" s="5">
        <v>15728.15402</v>
      </c>
      <c r="I33" s="5">
        <v>20143.236130000001</v>
      </c>
      <c r="J33" s="5">
        <v>50078.49596</v>
      </c>
    </row>
    <row r="34" spans="1:10" ht="13.5" customHeight="1" thickBot="1" x14ac:dyDescent="0.5">
      <c r="A34" s="2">
        <v>27</v>
      </c>
      <c r="B34" s="2" t="s">
        <v>54</v>
      </c>
      <c r="C34" s="6">
        <v>2529872.8919600002</v>
      </c>
      <c r="D34" s="7">
        <v>82553.091560000001</v>
      </c>
      <c r="E34" s="7">
        <v>3.263131986684225</v>
      </c>
      <c r="F34" s="7">
        <v>7883.3782599999995</v>
      </c>
      <c r="G34" s="5">
        <v>0</v>
      </c>
      <c r="H34" s="5">
        <v>7883.3782599999995</v>
      </c>
      <c r="I34" s="5">
        <v>13732.390440000001</v>
      </c>
      <c r="J34" s="5">
        <v>60937.32286</v>
      </c>
    </row>
    <row r="35" spans="1:10" ht="13.5" customHeight="1" thickBot="1" x14ac:dyDescent="0.5">
      <c r="A35" s="2">
        <v>28</v>
      </c>
      <c r="B35" s="2" t="s">
        <v>105</v>
      </c>
      <c r="C35" s="6">
        <v>237872.94537</v>
      </c>
      <c r="D35" s="7">
        <v>81232.107380000001</v>
      </c>
      <c r="E35" s="7">
        <v>34.149367955085161</v>
      </c>
      <c r="F35" s="7">
        <v>32589.639019999999</v>
      </c>
      <c r="G35" s="5">
        <v>0</v>
      </c>
      <c r="H35" s="5">
        <v>32589.639019999999</v>
      </c>
      <c r="I35" s="5">
        <v>6318.4544800000003</v>
      </c>
      <c r="J35" s="5">
        <v>42324.013880000006</v>
      </c>
    </row>
    <row r="36" spans="1:10" ht="13.5" customHeight="1" thickBot="1" x14ac:dyDescent="0.5">
      <c r="A36" s="2">
        <v>29</v>
      </c>
      <c r="B36" s="2" t="s">
        <v>64</v>
      </c>
      <c r="C36" s="6">
        <v>186046.80991000001</v>
      </c>
      <c r="D36" s="7">
        <v>60100.82836</v>
      </c>
      <c r="E36" s="7">
        <v>32.304143451357064</v>
      </c>
      <c r="F36" s="7">
        <v>191.96785</v>
      </c>
      <c r="G36" s="5">
        <v>0</v>
      </c>
      <c r="H36" s="5">
        <v>191.96785</v>
      </c>
      <c r="I36" s="5">
        <v>14378.85061</v>
      </c>
      <c r="J36" s="5">
        <v>45530.009900000005</v>
      </c>
    </row>
    <row r="37" spans="1:10" ht="13.5" customHeight="1" thickBot="1" x14ac:dyDescent="0.5">
      <c r="A37" s="2">
        <v>30</v>
      </c>
      <c r="B37" s="2" t="s">
        <v>71</v>
      </c>
      <c r="C37" s="6">
        <v>130012.03481</v>
      </c>
      <c r="D37" s="7">
        <v>45941.246219999994</v>
      </c>
      <c r="E37" s="7">
        <v>35.336148908936529</v>
      </c>
      <c r="F37" s="7">
        <v>11429.983809999998</v>
      </c>
      <c r="G37" s="5">
        <v>0</v>
      </c>
      <c r="H37" s="5">
        <v>11429.983809999998</v>
      </c>
      <c r="I37" s="5">
        <v>3046.9290799999999</v>
      </c>
      <c r="J37" s="5">
        <v>31464.333329999998</v>
      </c>
    </row>
    <row r="38" spans="1:10" ht="13.5" customHeight="1" thickBot="1" x14ac:dyDescent="0.5">
      <c r="A38" s="2">
        <v>31</v>
      </c>
      <c r="B38" s="2" t="s">
        <v>77</v>
      </c>
      <c r="C38" s="6">
        <v>61308.923659999993</v>
      </c>
      <c r="D38" s="7">
        <v>36911.997280000003</v>
      </c>
      <c r="E38" s="7">
        <v>60.206565498853529</v>
      </c>
      <c r="F38" s="7">
        <v>0</v>
      </c>
      <c r="G38" s="5">
        <v>0</v>
      </c>
      <c r="H38" s="5">
        <v>0</v>
      </c>
      <c r="I38" s="5">
        <v>0</v>
      </c>
      <c r="J38" s="5">
        <v>36911.997280000003</v>
      </c>
    </row>
    <row r="39" spans="1:10" ht="13.5" customHeight="1" thickBot="1" x14ac:dyDescent="0.5">
      <c r="A39" s="2">
        <v>32</v>
      </c>
      <c r="B39" s="2" t="s">
        <v>69</v>
      </c>
      <c r="C39" s="6">
        <v>100326.98581</v>
      </c>
      <c r="D39" s="7">
        <v>33923.61204</v>
      </c>
      <c r="E39" s="7">
        <v>33.813048170553827</v>
      </c>
      <c r="F39" s="7">
        <v>31746.004809999999</v>
      </c>
      <c r="G39" s="5">
        <v>31563.716350000002</v>
      </c>
      <c r="H39" s="5">
        <v>182.28845999999717</v>
      </c>
      <c r="I39" s="5">
        <v>2177.6072300000001</v>
      </c>
      <c r="J39" s="5">
        <v>0</v>
      </c>
    </row>
    <row r="40" spans="1:10" ht="13.5" customHeight="1" thickBot="1" x14ac:dyDescent="0.5">
      <c r="A40" s="2">
        <v>33</v>
      </c>
      <c r="B40" s="2" t="s">
        <v>110</v>
      </c>
      <c r="C40" s="6">
        <v>51729.438959999999</v>
      </c>
      <c r="D40" s="7">
        <v>32351.881809999999</v>
      </c>
      <c r="E40" s="7">
        <v>62.540561932280426</v>
      </c>
      <c r="F40" s="7">
        <v>30762.120989999999</v>
      </c>
      <c r="G40" s="5">
        <v>6662.5800499999996</v>
      </c>
      <c r="H40" s="5">
        <v>24099.540939999999</v>
      </c>
      <c r="I40" s="5">
        <v>500</v>
      </c>
      <c r="J40" s="5">
        <v>1089.76082</v>
      </c>
    </row>
    <row r="41" spans="1:10" ht="13.5" customHeight="1" thickBot="1" x14ac:dyDescent="0.5">
      <c r="A41" s="2">
        <v>34</v>
      </c>
      <c r="B41" s="2" t="s">
        <v>79</v>
      </c>
      <c r="C41" s="6">
        <v>98504.521269999997</v>
      </c>
      <c r="D41" s="7">
        <v>30014.018800000002</v>
      </c>
      <c r="E41" s="7">
        <v>30.469686480412257</v>
      </c>
      <c r="F41" s="7">
        <v>7959.0215200000011</v>
      </c>
      <c r="G41" s="5">
        <v>1962.49793</v>
      </c>
      <c r="H41" s="5">
        <v>5996.5235900000016</v>
      </c>
      <c r="I41" s="5">
        <v>1321.07978</v>
      </c>
      <c r="J41" s="5">
        <v>20733.9175</v>
      </c>
    </row>
    <row r="42" spans="1:10" ht="13.5" customHeight="1" thickBot="1" x14ac:dyDescent="0.5">
      <c r="A42" s="2">
        <v>35</v>
      </c>
      <c r="B42" s="2" t="s">
        <v>81</v>
      </c>
      <c r="C42" s="6">
        <v>73399.371969999993</v>
      </c>
      <c r="D42" s="7">
        <v>28569.807339999999</v>
      </c>
      <c r="E42" s="7">
        <v>38.923776284730522</v>
      </c>
      <c r="F42" s="7">
        <v>16185.42425</v>
      </c>
      <c r="G42" s="5">
        <v>12840.6847</v>
      </c>
      <c r="H42" s="5">
        <v>3344.7395500000007</v>
      </c>
      <c r="I42" s="5">
        <v>3182.05402</v>
      </c>
      <c r="J42" s="5">
        <v>9202.3290699999998</v>
      </c>
    </row>
    <row r="43" spans="1:10" ht="13.5" customHeight="1" thickBot="1" x14ac:dyDescent="0.5">
      <c r="A43" s="2">
        <v>36</v>
      </c>
      <c r="B43" s="2" t="s">
        <v>106</v>
      </c>
      <c r="C43" s="6">
        <v>34214.814579999998</v>
      </c>
      <c r="D43" s="7">
        <v>24836.788389999998</v>
      </c>
      <c r="E43" s="7">
        <v>72.590743790025243</v>
      </c>
      <c r="F43" s="7">
        <v>750</v>
      </c>
      <c r="G43" s="5">
        <v>0</v>
      </c>
      <c r="H43" s="5">
        <v>750</v>
      </c>
      <c r="I43" s="5">
        <v>12788.806849999999</v>
      </c>
      <c r="J43" s="5">
        <v>11297.981539999999</v>
      </c>
    </row>
    <row r="44" spans="1:10" ht="13.5" customHeight="1" thickBot="1" x14ac:dyDescent="0.5">
      <c r="A44" s="2">
        <v>37</v>
      </c>
      <c r="B44" s="2" t="s">
        <v>104</v>
      </c>
      <c r="C44" s="6">
        <v>416892.02126000001</v>
      </c>
      <c r="D44" s="7">
        <v>16180.62535</v>
      </c>
      <c r="E44" s="7">
        <v>3.8812509054733741</v>
      </c>
      <c r="F44" s="7">
        <v>4317.9453600000006</v>
      </c>
      <c r="G44" s="5">
        <v>26.16403</v>
      </c>
      <c r="H44" s="5">
        <v>4291.7813299999998</v>
      </c>
      <c r="I44" s="5">
        <v>5907.6741300000003</v>
      </c>
      <c r="J44" s="5">
        <v>5955.0058599999993</v>
      </c>
    </row>
    <row r="45" spans="1:10" ht="13.5" customHeight="1" thickBot="1" x14ac:dyDescent="0.5">
      <c r="A45" s="2">
        <v>38</v>
      </c>
      <c r="B45" s="2" t="s">
        <v>75</v>
      </c>
      <c r="C45" s="6">
        <v>216921.87386000002</v>
      </c>
      <c r="D45" s="7">
        <v>14705.628000000001</v>
      </c>
      <c r="E45" s="7">
        <v>6.7792278106037926</v>
      </c>
      <c r="F45" s="7">
        <v>3643.25</v>
      </c>
      <c r="G45" s="5">
        <v>0</v>
      </c>
      <c r="H45" s="5">
        <v>3643.25</v>
      </c>
      <c r="I45" s="5">
        <v>0</v>
      </c>
      <c r="J45" s="5">
        <v>11062.378000000001</v>
      </c>
    </row>
    <row r="46" spans="1:10" ht="13.5" customHeight="1" thickBot="1" x14ac:dyDescent="0.5">
      <c r="A46" s="2">
        <v>39</v>
      </c>
      <c r="B46" s="2" t="s">
        <v>83</v>
      </c>
      <c r="C46" s="6">
        <v>58717.021860000001</v>
      </c>
      <c r="D46" s="7">
        <v>11826.587909999998</v>
      </c>
      <c r="E46" s="7">
        <v>20.141668523649471</v>
      </c>
      <c r="F46" s="7">
        <v>3027.9397999999997</v>
      </c>
      <c r="G46" s="5">
        <v>689.13794999999993</v>
      </c>
      <c r="H46" s="5">
        <v>2338.8018499999998</v>
      </c>
      <c r="I46" s="5">
        <v>3083.1602400000002</v>
      </c>
      <c r="J46" s="5">
        <v>5715.4878699999999</v>
      </c>
    </row>
    <row r="47" spans="1:10" ht="13.5" customHeight="1" thickBot="1" x14ac:dyDescent="0.5">
      <c r="A47" s="2">
        <v>40</v>
      </c>
      <c r="B47" s="2" t="s">
        <v>87</v>
      </c>
      <c r="C47" s="6">
        <v>46272.358999999997</v>
      </c>
      <c r="D47" s="7">
        <v>8751.7973999999977</v>
      </c>
      <c r="E47" s="7">
        <v>18.913661609515085</v>
      </c>
      <c r="F47" s="7">
        <v>300</v>
      </c>
      <c r="G47" s="5">
        <v>0</v>
      </c>
      <c r="H47" s="5">
        <v>300</v>
      </c>
      <c r="I47" s="5">
        <v>0</v>
      </c>
      <c r="J47" s="5">
        <v>8451.7973999999977</v>
      </c>
    </row>
    <row r="48" spans="1:10" ht="13.5" customHeight="1" thickBot="1" x14ac:dyDescent="0.5">
      <c r="A48" s="2">
        <v>41</v>
      </c>
      <c r="B48" s="2" t="s">
        <v>91</v>
      </c>
      <c r="C48" s="6">
        <v>8203.7738400000017</v>
      </c>
      <c r="D48" s="7">
        <v>7621.5574100000022</v>
      </c>
      <c r="E48" s="7">
        <v>92.903065816353617</v>
      </c>
      <c r="F48" s="7">
        <v>1124.07599</v>
      </c>
      <c r="G48" s="5">
        <v>1124.07599</v>
      </c>
      <c r="H48" s="5">
        <v>0</v>
      </c>
      <c r="I48" s="5">
        <v>0</v>
      </c>
      <c r="J48" s="5">
        <v>6497.4814200000019</v>
      </c>
    </row>
    <row r="49" spans="1:10" ht="13.5" customHeight="1" thickBot="1" x14ac:dyDescent="0.5">
      <c r="A49" s="2">
        <v>42</v>
      </c>
      <c r="B49" s="2" t="s">
        <v>89</v>
      </c>
      <c r="C49" s="6">
        <v>12254.690339999999</v>
      </c>
      <c r="D49" s="7">
        <v>5994.6691899999996</v>
      </c>
      <c r="E49" s="7">
        <v>48.917345307641611</v>
      </c>
      <c r="F49" s="7">
        <v>0</v>
      </c>
      <c r="G49" s="5">
        <v>0</v>
      </c>
      <c r="H49" s="5">
        <v>0</v>
      </c>
      <c r="I49" s="5">
        <v>563.67448999999999</v>
      </c>
      <c r="J49" s="5">
        <v>5430.9946999999993</v>
      </c>
    </row>
    <row r="50" spans="1:10" ht="13.5" customHeight="1" thickBot="1" x14ac:dyDescent="0.5">
      <c r="A50" s="2">
        <v>43</v>
      </c>
      <c r="B50" s="2" t="s">
        <v>114</v>
      </c>
      <c r="C50" s="6">
        <v>20825.052669999997</v>
      </c>
      <c r="D50" s="7">
        <v>4272.6688300000005</v>
      </c>
      <c r="E50" s="7">
        <v>20.516965299948993</v>
      </c>
      <c r="F50" s="7">
        <v>0</v>
      </c>
      <c r="G50" s="5">
        <v>0</v>
      </c>
      <c r="H50" s="5">
        <v>0</v>
      </c>
      <c r="I50" s="5">
        <v>0</v>
      </c>
      <c r="J50" s="5">
        <v>4272.6688300000005</v>
      </c>
    </row>
    <row r="51" spans="1:10" ht="13.5" customHeight="1" thickBot="1" x14ac:dyDescent="0.5">
      <c r="A51" s="2">
        <v>44</v>
      </c>
      <c r="B51" s="2" t="s">
        <v>95</v>
      </c>
      <c r="C51" s="6">
        <v>5140.7555000000002</v>
      </c>
      <c r="D51" s="7">
        <v>3162.5084100000004</v>
      </c>
      <c r="E51" s="7">
        <v>61.518358731513302</v>
      </c>
      <c r="F51" s="7">
        <v>1900.0143400000002</v>
      </c>
      <c r="G51" s="5">
        <v>0</v>
      </c>
      <c r="H51" s="5">
        <v>1900.0143400000002</v>
      </c>
      <c r="I51" s="5">
        <v>0</v>
      </c>
      <c r="J51" s="5">
        <v>1262.49407</v>
      </c>
    </row>
    <row r="52" spans="1:10" ht="13.5" customHeight="1" thickBot="1" x14ac:dyDescent="0.5">
      <c r="A52" s="2">
        <v>45</v>
      </c>
      <c r="B52" s="2" t="s">
        <v>85</v>
      </c>
      <c r="C52" s="6">
        <v>10388.497009999999</v>
      </c>
      <c r="D52" s="7">
        <v>2894.9488700000002</v>
      </c>
      <c r="E52" s="7">
        <v>27.866869165128637</v>
      </c>
      <c r="F52" s="7">
        <v>0</v>
      </c>
      <c r="G52" s="5">
        <v>0</v>
      </c>
      <c r="H52" s="5">
        <v>0</v>
      </c>
      <c r="I52" s="5">
        <v>0</v>
      </c>
      <c r="J52" s="5">
        <v>2894.9488700000002</v>
      </c>
    </row>
    <row r="53" spans="1:10" ht="13.5" customHeight="1" thickBot="1" x14ac:dyDescent="0.5">
      <c r="A53" s="2">
        <v>46</v>
      </c>
      <c r="B53" s="2" t="s">
        <v>98</v>
      </c>
      <c r="C53" s="6">
        <v>25186.63263</v>
      </c>
      <c r="D53" s="7">
        <v>0</v>
      </c>
      <c r="E53" s="7">
        <v>0</v>
      </c>
      <c r="F53" s="7">
        <v>0</v>
      </c>
      <c r="G53" s="5">
        <v>0</v>
      </c>
      <c r="H53" s="5">
        <v>0</v>
      </c>
      <c r="I53" s="5">
        <v>0</v>
      </c>
      <c r="J53" s="5">
        <v>0</v>
      </c>
    </row>
    <row r="54" spans="1:10" ht="13.5" customHeight="1" thickBot="1" x14ac:dyDescent="0.5">
      <c r="A54" s="2">
        <v>47</v>
      </c>
      <c r="B54" s="2" t="s">
        <v>100</v>
      </c>
      <c r="C54" s="6">
        <v>398586.86926000001</v>
      </c>
      <c r="D54" s="7">
        <v>0</v>
      </c>
      <c r="E54" s="7">
        <v>0</v>
      </c>
      <c r="F54" s="7">
        <v>0</v>
      </c>
      <c r="G54" s="5">
        <v>0</v>
      </c>
      <c r="H54" s="5">
        <v>0</v>
      </c>
      <c r="I54" s="5">
        <v>0</v>
      </c>
      <c r="J54" s="5">
        <v>0</v>
      </c>
    </row>
    <row r="55" spans="1:10" ht="13.5" customHeight="1" thickBot="1" x14ac:dyDescent="0.5">
      <c r="A55" s="2" t="s">
        <v>101</v>
      </c>
      <c r="B55" s="2"/>
      <c r="C55" s="7">
        <v>50852818.867109999</v>
      </c>
      <c r="D55" s="7">
        <v>11421234.711410001</v>
      </c>
      <c r="E55" s="7">
        <v>22.459393531863572</v>
      </c>
      <c r="F55" s="7">
        <v>3620793.0378100001</v>
      </c>
      <c r="G55" s="7">
        <v>1482470.4221700004</v>
      </c>
      <c r="H55" s="7">
        <v>2138322.6156399995</v>
      </c>
      <c r="I55" s="7">
        <v>2325984.1227500001</v>
      </c>
      <c r="J55" s="7">
        <v>5474457.5508500002</v>
      </c>
    </row>
    <row r="56" spans="1:10" x14ac:dyDescent="0.45">
      <c r="A56" s="9" t="s">
        <v>102</v>
      </c>
    </row>
  </sheetData>
  <mergeCells count="2">
    <mergeCell ref="A1:J5"/>
    <mergeCell ref="A6:J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56"/>
  <sheetViews>
    <sheetView workbookViewId="0">
      <selection activeCell="D23" sqref="D23"/>
    </sheetView>
  </sheetViews>
  <sheetFormatPr baseColWidth="10" defaultRowHeight="14.25" x14ac:dyDescent="0.45"/>
  <cols>
    <col min="1" max="1" width="3.3984375" customWidth="1"/>
    <col min="2" max="2" width="47.59765625" customWidth="1"/>
    <col min="3" max="10" width="16" customWidth="1"/>
  </cols>
  <sheetData>
    <row r="1" spans="1:10" x14ac:dyDescent="0.45">
      <c r="A1" s="98" t="s">
        <v>115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ht="14.65" thickBot="1" x14ac:dyDescent="0.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ht="14.65" thickBot="1" x14ac:dyDescent="0.5">
      <c r="A7" s="10" t="s">
        <v>1</v>
      </c>
      <c r="B7" s="11"/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  <c r="I7" s="1" t="s">
        <v>8</v>
      </c>
      <c r="J7" s="1" t="s">
        <v>9</v>
      </c>
    </row>
    <row r="8" spans="1:10" ht="13.5" customHeight="1" thickBot="1" x14ac:dyDescent="0.5">
      <c r="A8" s="2">
        <v>1</v>
      </c>
      <c r="B8" s="2" t="s">
        <v>11</v>
      </c>
      <c r="C8" s="3">
        <v>9746204.4652800001</v>
      </c>
      <c r="D8" s="4">
        <v>2006514.1477600001</v>
      </c>
      <c r="E8" s="4">
        <v>20.587646759392651</v>
      </c>
      <c r="F8" s="4">
        <v>477597.22291000001</v>
      </c>
      <c r="G8" s="5">
        <v>190693.87538999997</v>
      </c>
      <c r="H8" s="5">
        <v>286903.34752000007</v>
      </c>
      <c r="I8" s="5">
        <v>521864.6029</v>
      </c>
      <c r="J8" s="5">
        <v>1007052.32195</v>
      </c>
    </row>
    <row r="9" spans="1:10" ht="13.5" customHeight="1" thickBot="1" x14ac:dyDescent="0.5">
      <c r="A9" s="2">
        <v>2</v>
      </c>
      <c r="B9" s="2" t="s">
        <v>13</v>
      </c>
      <c r="C9" s="6">
        <v>6923367.2019499997</v>
      </c>
      <c r="D9" s="7">
        <v>1646257.92353</v>
      </c>
      <c r="E9" s="7">
        <v>23.778284113925427</v>
      </c>
      <c r="F9" s="7">
        <v>720696.6102</v>
      </c>
      <c r="G9" s="5">
        <v>284389.95295999997</v>
      </c>
      <c r="H9" s="5">
        <v>436306.65724000009</v>
      </c>
      <c r="I9" s="5">
        <v>418445.95814</v>
      </c>
      <c r="J9" s="5">
        <v>507115.35518999997</v>
      </c>
    </row>
    <row r="10" spans="1:10" ht="13.5" customHeight="1" thickBot="1" x14ac:dyDescent="0.5">
      <c r="A10" s="2">
        <v>3</v>
      </c>
      <c r="B10" s="2" t="s">
        <v>15</v>
      </c>
      <c r="C10" s="6">
        <v>4811959.8288900005</v>
      </c>
      <c r="D10" s="7">
        <v>1051260.25251</v>
      </c>
      <c r="E10" s="7">
        <v>21.846821043651556</v>
      </c>
      <c r="F10" s="7">
        <v>193874.09638999999</v>
      </c>
      <c r="G10" s="5">
        <v>85160.076360000006</v>
      </c>
      <c r="H10" s="5">
        <v>108714.02002999999</v>
      </c>
      <c r="I10" s="5">
        <v>156961.30825999999</v>
      </c>
      <c r="J10" s="5">
        <v>700424.84785999998</v>
      </c>
    </row>
    <row r="11" spans="1:10" ht="13.5" customHeight="1" thickBot="1" x14ac:dyDescent="0.5">
      <c r="A11" s="2">
        <v>4</v>
      </c>
      <c r="B11" s="2" t="s">
        <v>19</v>
      </c>
      <c r="C11" s="6">
        <v>2778080.92722</v>
      </c>
      <c r="D11" s="7">
        <v>697166.51792999997</v>
      </c>
      <c r="E11" s="7">
        <v>25.095255904861208</v>
      </c>
      <c r="F11" s="7">
        <v>159680.47168000002</v>
      </c>
      <c r="G11" s="5">
        <v>72375.889869999999</v>
      </c>
      <c r="H11" s="5">
        <v>87304.581810000003</v>
      </c>
      <c r="I11" s="5">
        <v>143991.26794999998</v>
      </c>
      <c r="J11" s="5">
        <v>393494.77830000001</v>
      </c>
    </row>
    <row r="12" spans="1:10" ht="13.5" customHeight="1" thickBot="1" x14ac:dyDescent="0.5">
      <c r="A12" s="2">
        <v>5</v>
      </c>
      <c r="B12" s="2" t="s">
        <v>17</v>
      </c>
      <c r="C12" s="6">
        <v>3429470.5898500001</v>
      </c>
      <c r="D12" s="7">
        <v>676712.63649000006</v>
      </c>
      <c r="E12" s="7">
        <v>19.732277001961357</v>
      </c>
      <c r="F12" s="7">
        <v>231215.34466999999</v>
      </c>
      <c r="G12" s="5">
        <v>98631.918000000005</v>
      </c>
      <c r="H12" s="5">
        <v>132583.42666999999</v>
      </c>
      <c r="I12" s="5">
        <v>143319.42588999998</v>
      </c>
      <c r="J12" s="5">
        <v>302177.86593000009</v>
      </c>
    </row>
    <row r="13" spans="1:10" ht="13.5" customHeight="1" thickBot="1" x14ac:dyDescent="0.5">
      <c r="A13" s="2">
        <v>6</v>
      </c>
      <c r="B13" s="2" t="s">
        <v>21</v>
      </c>
      <c r="C13" s="6">
        <v>2610006.3923599999</v>
      </c>
      <c r="D13" s="7">
        <v>651054.47597000003</v>
      </c>
      <c r="E13" s="7">
        <v>24.944554843841154</v>
      </c>
      <c r="F13" s="7">
        <v>151132.3596</v>
      </c>
      <c r="G13" s="5">
        <v>94596.011769999997</v>
      </c>
      <c r="H13" s="5">
        <v>56536.347829999999</v>
      </c>
      <c r="I13" s="5">
        <v>182414.81828000001</v>
      </c>
      <c r="J13" s="5">
        <v>317507.29809</v>
      </c>
    </row>
    <row r="14" spans="1:10" ht="13.5" customHeight="1" thickBot="1" x14ac:dyDescent="0.5">
      <c r="A14" s="2">
        <v>7</v>
      </c>
      <c r="B14" s="2" t="s">
        <v>29</v>
      </c>
      <c r="C14" s="6">
        <v>3757567.5657299999</v>
      </c>
      <c r="D14" s="7">
        <v>454546.65094999998</v>
      </c>
      <c r="E14" s="7">
        <v>12.096832405505745</v>
      </c>
      <c r="F14" s="7">
        <v>293.97591999999997</v>
      </c>
      <c r="G14" s="5">
        <v>43.975919999999995</v>
      </c>
      <c r="H14" s="5">
        <v>250</v>
      </c>
      <c r="I14" s="5">
        <v>14070.208050000001</v>
      </c>
      <c r="J14" s="5">
        <v>440182.46697999997</v>
      </c>
    </row>
    <row r="15" spans="1:10" ht="13.5" customHeight="1" thickBot="1" x14ac:dyDescent="0.5">
      <c r="A15" s="2">
        <v>8</v>
      </c>
      <c r="B15" s="2" t="s">
        <v>25</v>
      </c>
      <c r="C15" s="6">
        <v>830681.65167999989</v>
      </c>
      <c r="D15" s="7">
        <v>435236.50375999999</v>
      </c>
      <c r="E15" s="7">
        <v>52.39510260997848</v>
      </c>
      <c r="F15" s="7">
        <v>95382.035700000008</v>
      </c>
      <c r="G15" s="5">
        <v>20939.232169999999</v>
      </c>
      <c r="H15" s="5">
        <v>74442.803530000005</v>
      </c>
      <c r="I15" s="5">
        <v>107026.06601000001</v>
      </c>
      <c r="J15" s="5">
        <v>232828.40205</v>
      </c>
    </row>
    <row r="16" spans="1:10" ht="13.5" customHeight="1" thickBot="1" x14ac:dyDescent="0.5">
      <c r="A16" s="2">
        <v>9</v>
      </c>
      <c r="B16" s="2" t="s">
        <v>23</v>
      </c>
      <c r="C16" s="6">
        <v>2145840.9207100002</v>
      </c>
      <c r="D16" s="7">
        <v>417977.52384000004</v>
      </c>
      <c r="E16" s="7">
        <v>19.478495344459304</v>
      </c>
      <c r="F16" s="7">
        <v>304385.59254000004</v>
      </c>
      <c r="G16" s="5">
        <v>62683.902950000003</v>
      </c>
      <c r="H16" s="5">
        <v>241701.68959000002</v>
      </c>
      <c r="I16" s="5">
        <v>85983.139790000001</v>
      </c>
      <c r="J16" s="5">
        <v>27608.791509999999</v>
      </c>
    </row>
    <row r="17" spans="1:10" ht="13.5" customHeight="1" thickBot="1" x14ac:dyDescent="0.5">
      <c r="A17" s="2">
        <v>10</v>
      </c>
      <c r="B17" s="2" t="s">
        <v>27</v>
      </c>
      <c r="C17" s="6">
        <v>1333169.12953</v>
      </c>
      <c r="D17" s="7">
        <v>398994.58903000003</v>
      </c>
      <c r="E17" s="7">
        <v>29.92827993029384</v>
      </c>
      <c r="F17" s="7">
        <v>148134.37105000002</v>
      </c>
      <c r="G17" s="5">
        <v>127200.76499</v>
      </c>
      <c r="H17" s="5">
        <v>20933.606060000016</v>
      </c>
      <c r="I17" s="5">
        <v>57655.646609999996</v>
      </c>
      <c r="J17" s="5">
        <v>193204.57136999999</v>
      </c>
    </row>
    <row r="18" spans="1:10" ht="13.5" customHeight="1" thickBot="1" x14ac:dyDescent="0.5">
      <c r="A18" s="2">
        <v>11</v>
      </c>
      <c r="B18" s="2" t="s">
        <v>31</v>
      </c>
      <c r="C18" s="6">
        <v>688269.93772000005</v>
      </c>
      <c r="D18" s="7">
        <v>326637.20681</v>
      </c>
      <c r="E18" s="7">
        <v>47.457718099970478</v>
      </c>
      <c r="F18" s="7">
        <v>124703.75195000001</v>
      </c>
      <c r="G18" s="5">
        <v>80632.427389999997</v>
      </c>
      <c r="H18" s="5">
        <v>44071.324560000001</v>
      </c>
      <c r="I18" s="5">
        <v>94914.116500000004</v>
      </c>
      <c r="J18" s="5">
        <v>107019.33835999999</v>
      </c>
    </row>
    <row r="19" spans="1:10" ht="13.5" customHeight="1" thickBot="1" x14ac:dyDescent="0.5">
      <c r="A19" s="2">
        <v>12</v>
      </c>
      <c r="B19" s="2" t="s">
        <v>50</v>
      </c>
      <c r="C19" s="6">
        <v>1288739.09577</v>
      </c>
      <c r="D19" s="7">
        <v>202765.41084</v>
      </c>
      <c r="E19" s="7">
        <v>15.733627660209304</v>
      </c>
      <c r="F19" s="7">
        <v>3381.3561099999997</v>
      </c>
      <c r="G19" s="5">
        <v>0</v>
      </c>
      <c r="H19" s="5">
        <v>3381.3561099999997</v>
      </c>
      <c r="I19" s="5">
        <v>38244.344570000001</v>
      </c>
      <c r="J19" s="5">
        <v>161139.71015999999</v>
      </c>
    </row>
    <row r="20" spans="1:10" ht="13.5" customHeight="1" thickBot="1" x14ac:dyDescent="0.5">
      <c r="A20" s="2">
        <v>13</v>
      </c>
      <c r="B20" s="2" t="s">
        <v>45</v>
      </c>
      <c r="C20" s="6">
        <v>715600.83941000002</v>
      </c>
      <c r="D20" s="7">
        <v>193190.54154000001</v>
      </c>
      <c r="E20" s="7">
        <v>26.996969665279057</v>
      </c>
      <c r="F20" s="7">
        <v>65266.216759999996</v>
      </c>
      <c r="G20" s="5">
        <v>8869.8904199999997</v>
      </c>
      <c r="H20" s="5">
        <v>56396.32634</v>
      </c>
      <c r="I20" s="5">
        <v>29317.332549999999</v>
      </c>
      <c r="J20" s="5">
        <v>98606.992229999989</v>
      </c>
    </row>
    <row r="21" spans="1:10" ht="13.5" customHeight="1" thickBot="1" x14ac:dyDescent="0.5">
      <c r="A21" s="2">
        <v>14</v>
      </c>
      <c r="B21" s="2" t="s">
        <v>39</v>
      </c>
      <c r="C21" s="6">
        <v>462529.87432</v>
      </c>
      <c r="D21" s="7">
        <v>179861.6611</v>
      </c>
      <c r="E21" s="7">
        <v>38.886496005134404</v>
      </c>
      <c r="F21" s="7">
        <v>112479.99696999999</v>
      </c>
      <c r="G21" s="5">
        <v>67860.753530000002</v>
      </c>
      <c r="H21" s="5">
        <v>44619.243439999998</v>
      </c>
      <c r="I21" s="5">
        <v>23144.079980000002</v>
      </c>
      <c r="J21" s="5">
        <v>44237.584149999988</v>
      </c>
    </row>
    <row r="22" spans="1:10" ht="13.5" customHeight="1" thickBot="1" x14ac:dyDescent="0.5">
      <c r="A22" s="2">
        <v>15</v>
      </c>
      <c r="B22" s="2" t="s">
        <v>37</v>
      </c>
      <c r="C22" s="6">
        <v>357228.33802999998</v>
      </c>
      <c r="D22" s="7">
        <v>178949.37390000001</v>
      </c>
      <c r="E22" s="7">
        <v>50.093834908744519</v>
      </c>
      <c r="F22" s="7">
        <v>82313.715479999999</v>
      </c>
      <c r="G22" s="5">
        <v>55352.12199</v>
      </c>
      <c r="H22" s="5">
        <v>26961.593490000003</v>
      </c>
      <c r="I22" s="5">
        <v>18104.594100000002</v>
      </c>
      <c r="J22" s="5">
        <v>78531.064320000005</v>
      </c>
    </row>
    <row r="23" spans="1:10" ht="13.5" customHeight="1" thickBot="1" x14ac:dyDescent="0.5">
      <c r="A23" s="2">
        <v>16</v>
      </c>
      <c r="B23" s="2" t="s">
        <v>35</v>
      </c>
      <c r="C23" s="6">
        <v>1135567.2394400002</v>
      </c>
      <c r="D23" s="7">
        <v>166748.01422000001</v>
      </c>
      <c r="E23" s="7">
        <v>14.684116310209076</v>
      </c>
      <c r="F23" s="7">
        <v>42926.464630000002</v>
      </c>
      <c r="G23" s="5">
        <v>15277.656949999999</v>
      </c>
      <c r="H23" s="5">
        <v>27648.807680000002</v>
      </c>
      <c r="I23" s="5">
        <v>69245.975879999998</v>
      </c>
      <c r="J23" s="5">
        <v>54575.573709999997</v>
      </c>
    </row>
    <row r="24" spans="1:10" ht="13.5" customHeight="1" thickBot="1" x14ac:dyDescent="0.5">
      <c r="A24" s="2">
        <v>17</v>
      </c>
      <c r="B24" s="2" t="s">
        <v>33</v>
      </c>
      <c r="C24" s="6">
        <v>534752.85822000005</v>
      </c>
      <c r="D24" s="7">
        <v>159173.94037000003</v>
      </c>
      <c r="E24" s="7">
        <v>29.765888657394523</v>
      </c>
      <c r="F24" s="7">
        <v>146202.76518000002</v>
      </c>
      <c r="G24" s="5">
        <v>38400.791819999999</v>
      </c>
      <c r="H24" s="5">
        <v>107801.97336000002</v>
      </c>
      <c r="I24" s="5">
        <v>847.81691000000001</v>
      </c>
      <c r="J24" s="5">
        <v>12123.35828</v>
      </c>
    </row>
    <row r="25" spans="1:10" ht="13.5" customHeight="1" thickBot="1" x14ac:dyDescent="0.5">
      <c r="A25" s="2">
        <v>18</v>
      </c>
      <c r="B25" s="2" t="s">
        <v>56</v>
      </c>
      <c r="C25" s="6">
        <v>354787.69569999998</v>
      </c>
      <c r="D25" s="7">
        <v>146713.51439999999</v>
      </c>
      <c r="E25" s="7">
        <v>41.352480984587878</v>
      </c>
      <c r="F25" s="7">
        <v>36736.42237</v>
      </c>
      <c r="G25" s="5">
        <v>750</v>
      </c>
      <c r="H25" s="5">
        <v>35986.42237</v>
      </c>
      <c r="I25" s="5">
        <v>12731.27864</v>
      </c>
      <c r="J25" s="5">
        <v>97245.813389999996</v>
      </c>
    </row>
    <row r="26" spans="1:10" ht="13.5" customHeight="1" thickBot="1" x14ac:dyDescent="0.5">
      <c r="A26" s="2">
        <v>19</v>
      </c>
      <c r="B26" s="2" t="s">
        <v>41</v>
      </c>
      <c r="C26" s="6">
        <v>235098.43658000001</v>
      </c>
      <c r="D26" s="7">
        <v>144301.74630999999</v>
      </c>
      <c r="E26" s="7">
        <v>61.379287931120096</v>
      </c>
      <c r="F26" s="7">
        <v>67746.813030000005</v>
      </c>
      <c r="G26" s="5">
        <v>19361.044289999998</v>
      </c>
      <c r="H26" s="5">
        <v>48385.76874</v>
      </c>
      <c r="I26" s="5">
        <v>11374.91273</v>
      </c>
      <c r="J26" s="5">
        <v>65180.020549999994</v>
      </c>
    </row>
    <row r="27" spans="1:10" ht="13.5" customHeight="1" thickBot="1" x14ac:dyDescent="0.5">
      <c r="A27" s="2">
        <v>20</v>
      </c>
      <c r="B27" s="2" t="s">
        <v>58</v>
      </c>
      <c r="C27" s="6">
        <v>340149.56819999998</v>
      </c>
      <c r="D27" s="7">
        <v>133220.15139999997</v>
      </c>
      <c r="E27" s="7">
        <v>39.165168459561187</v>
      </c>
      <c r="F27" s="7">
        <v>48779.949159999996</v>
      </c>
      <c r="G27" s="5">
        <v>18808.550469999998</v>
      </c>
      <c r="H27" s="5">
        <v>29971.398689999998</v>
      </c>
      <c r="I27" s="5">
        <v>28667.934450000001</v>
      </c>
      <c r="J27" s="5">
        <v>55772.267789999998</v>
      </c>
    </row>
    <row r="28" spans="1:10" ht="13.5" customHeight="1" thickBot="1" x14ac:dyDescent="0.5">
      <c r="A28" s="2">
        <v>21</v>
      </c>
      <c r="B28" s="2" t="s">
        <v>66</v>
      </c>
      <c r="C28" s="6">
        <v>236035.4308</v>
      </c>
      <c r="D28" s="7">
        <v>127573.7289</v>
      </c>
      <c r="E28" s="7">
        <v>54.048550451773956</v>
      </c>
      <c r="F28" s="7">
        <v>100788.61340999999</v>
      </c>
      <c r="G28" s="5">
        <v>32968.020570000001</v>
      </c>
      <c r="H28" s="5">
        <v>67820.592839999998</v>
      </c>
      <c r="I28" s="5">
        <v>9395.5664800000013</v>
      </c>
      <c r="J28" s="5">
        <v>17389.549010000002</v>
      </c>
    </row>
    <row r="29" spans="1:10" ht="13.5" customHeight="1" thickBot="1" x14ac:dyDescent="0.5">
      <c r="A29" s="2">
        <v>22</v>
      </c>
      <c r="B29" s="2" t="s">
        <v>43</v>
      </c>
      <c r="C29" s="6">
        <v>256944.62654</v>
      </c>
      <c r="D29" s="7">
        <v>117192.05001000001</v>
      </c>
      <c r="E29" s="7">
        <v>45.609846599285106</v>
      </c>
      <c r="F29" s="7">
        <v>40077.823090000005</v>
      </c>
      <c r="G29" s="5">
        <v>15632.430630000001</v>
      </c>
      <c r="H29" s="5">
        <v>24445.392459999999</v>
      </c>
      <c r="I29" s="5">
        <v>19323.741130000002</v>
      </c>
      <c r="J29" s="5">
        <v>57790.485789999999</v>
      </c>
    </row>
    <row r="30" spans="1:10" ht="13.5" customHeight="1" thickBot="1" x14ac:dyDescent="0.5">
      <c r="A30" s="2">
        <v>23</v>
      </c>
      <c r="B30" s="2" t="s">
        <v>60</v>
      </c>
      <c r="C30" s="6">
        <v>422773.00351999997</v>
      </c>
      <c r="D30" s="7">
        <v>101379.39627999999</v>
      </c>
      <c r="E30" s="7">
        <v>23.979628650816647</v>
      </c>
      <c r="F30" s="7">
        <v>20547.051090000001</v>
      </c>
      <c r="G30" s="5">
        <v>7287.7220800000005</v>
      </c>
      <c r="H30" s="5">
        <v>13259.329009999999</v>
      </c>
      <c r="I30" s="5">
        <v>4111.5823099999998</v>
      </c>
      <c r="J30" s="5">
        <v>76720.762879999995</v>
      </c>
    </row>
    <row r="31" spans="1:10" ht="13.5" customHeight="1" thickBot="1" x14ac:dyDescent="0.5">
      <c r="A31" s="2">
        <v>24</v>
      </c>
      <c r="B31" s="2" t="s">
        <v>105</v>
      </c>
      <c r="C31" s="6">
        <v>247978.27919</v>
      </c>
      <c r="D31" s="7">
        <v>94907.547900000005</v>
      </c>
      <c r="E31" s="7">
        <v>38.272524597721805</v>
      </c>
      <c r="F31" s="7">
        <v>31712.736209999995</v>
      </c>
      <c r="G31" s="5">
        <v>0</v>
      </c>
      <c r="H31" s="5">
        <v>31712.736209999995</v>
      </c>
      <c r="I31" s="5">
        <v>6154.7125500000002</v>
      </c>
      <c r="J31" s="5">
        <v>57040.099139999998</v>
      </c>
    </row>
    <row r="32" spans="1:10" ht="13.5" customHeight="1" thickBot="1" x14ac:dyDescent="0.5">
      <c r="A32" s="2">
        <v>25</v>
      </c>
      <c r="B32" s="2" t="s">
        <v>52</v>
      </c>
      <c r="C32" s="6">
        <v>450942.57968999998</v>
      </c>
      <c r="D32" s="7">
        <v>92041.625690000015</v>
      </c>
      <c r="E32" s="7">
        <v>20.410941400404887</v>
      </c>
      <c r="F32" s="7">
        <v>43704.588840000004</v>
      </c>
      <c r="G32" s="5">
        <v>29813.92468</v>
      </c>
      <c r="H32" s="5">
        <v>13890.664160000004</v>
      </c>
      <c r="I32" s="5">
        <v>11063.3585</v>
      </c>
      <c r="J32" s="5">
        <v>37273.678350000002</v>
      </c>
    </row>
    <row r="33" spans="1:10" ht="13.5" customHeight="1" thickBot="1" x14ac:dyDescent="0.5">
      <c r="A33" s="2">
        <v>26</v>
      </c>
      <c r="B33" s="2" t="s">
        <v>47</v>
      </c>
      <c r="C33" s="6">
        <v>200074.39377000002</v>
      </c>
      <c r="D33" s="7">
        <v>78803.963539999997</v>
      </c>
      <c r="E33" s="7">
        <v>39.387330909816896</v>
      </c>
      <c r="F33" s="7">
        <v>42127.474840000003</v>
      </c>
      <c r="G33" s="5">
        <v>41980.474840000003</v>
      </c>
      <c r="H33" s="5">
        <v>147</v>
      </c>
      <c r="I33" s="5">
        <v>36676.488700000002</v>
      </c>
      <c r="J33" s="5">
        <v>0</v>
      </c>
    </row>
    <row r="34" spans="1:10" ht="13.5" customHeight="1" thickBot="1" x14ac:dyDescent="0.5">
      <c r="A34" s="2">
        <v>27</v>
      </c>
      <c r="B34" s="2" t="s">
        <v>54</v>
      </c>
      <c r="C34" s="6">
        <v>2542692.7824499998</v>
      </c>
      <c r="D34" s="7">
        <v>74712.106239999994</v>
      </c>
      <c r="E34" s="7">
        <v>2.9383064582427254</v>
      </c>
      <c r="F34" s="7">
        <v>7797.1326400000007</v>
      </c>
      <c r="G34" s="5">
        <v>0</v>
      </c>
      <c r="H34" s="5">
        <v>7797.1326400000007</v>
      </c>
      <c r="I34" s="5">
        <v>6849.5345800000005</v>
      </c>
      <c r="J34" s="5">
        <v>60065.439019999991</v>
      </c>
    </row>
    <row r="35" spans="1:10" ht="13.5" customHeight="1" thickBot="1" x14ac:dyDescent="0.5">
      <c r="A35" s="2">
        <v>28</v>
      </c>
      <c r="B35" s="2" t="s">
        <v>62</v>
      </c>
      <c r="C35" s="6">
        <v>253700.58202999999</v>
      </c>
      <c r="D35" s="7">
        <v>68958.897960000002</v>
      </c>
      <c r="E35" s="7">
        <v>27.181213936610376</v>
      </c>
      <c r="F35" s="7">
        <v>16155.839219999998</v>
      </c>
      <c r="G35" s="5">
        <v>147.68520000000001</v>
      </c>
      <c r="H35" s="5">
        <v>16008.15402</v>
      </c>
      <c r="I35" s="5">
        <v>10482.368559999999</v>
      </c>
      <c r="J35" s="5">
        <v>42320.690179999998</v>
      </c>
    </row>
    <row r="36" spans="1:10" ht="13.5" customHeight="1" thickBot="1" x14ac:dyDescent="0.5">
      <c r="A36" s="2">
        <v>29</v>
      </c>
      <c r="B36" s="2" t="s">
        <v>64</v>
      </c>
      <c r="C36" s="6">
        <v>186549.56893000001</v>
      </c>
      <c r="D36" s="7">
        <v>59815.659359999998</v>
      </c>
      <c r="E36" s="7">
        <v>32.064217410464749</v>
      </c>
      <c r="F36" s="7">
        <v>173.57417000000001</v>
      </c>
      <c r="G36" s="5">
        <v>0</v>
      </c>
      <c r="H36" s="5">
        <v>173.57417000000001</v>
      </c>
      <c r="I36" s="5">
        <v>14827.147790000001</v>
      </c>
      <c r="J36" s="5">
        <v>44814.937399999995</v>
      </c>
    </row>
    <row r="37" spans="1:10" ht="13.5" customHeight="1" thickBot="1" x14ac:dyDescent="0.5">
      <c r="A37" s="2">
        <v>30</v>
      </c>
      <c r="B37" s="2" t="s">
        <v>71</v>
      </c>
      <c r="C37" s="6">
        <v>123957.42309</v>
      </c>
      <c r="D37" s="7">
        <v>47265.593710000001</v>
      </c>
      <c r="E37" s="7">
        <v>38.130506856118288</v>
      </c>
      <c r="F37" s="7">
        <v>14744.50864</v>
      </c>
      <c r="G37" s="5">
        <v>0</v>
      </c>
      <c r="H37" s="5">
        <v>14744.50864</v>
      </c>
      <c r="I37" s="5">
        <v>2725.68968</v>
      </c>
      <c r="J37" s="5">
        <v>29795.395390000001</v>
      </c>
    </row>
    <row r="38" spans="1:10" ht="13.5" customHeight="1" thickBot="1" x14ac:dyDescent="0.5">
      <c r="A38" s="2">
        <v>31</v>
      </c>
      <c r="B38" s="2" t="s">
        <v>77</v>
      </c>
      <c r="C38" s="6">
        <v>61308.923659999993</v>
      </c>
      <c r="D38" s="7">
        <v>36911.997280000003</v>
      </c>
      <c r="E38" s="7">
        <v>60.206565498853529</v>
      </c>
      <c r="F38" s="7">
        <v>0</v>
      </c>
      <c r="G38" s="5">
        <v>0</v>
      </c>
      <c r="H38" s="5">
        <v>0</v>
      </c>
      <c r="I38" s="5">
        <v>0</v>
      </c>
      <c r="J38" s="5">
        <v>36911.997280000003</v>
      </c>
    </row>
    <row r="39" spans="1:10" ht="13.5" customHeight="1" thickBot="1" x14ac:dyDescent="0.5">
      <c r="A39" s="2">
        <v>32</v>
      </c>
      <c r="B39" s="2" t="s">
        <v>69</v>
      </c>
      <c r="C39" s="6">
        <v>99305.717430000004</v>
      </c>
      <c r="D39" s="7">
        <v>33500.914230000002</v>
      </c>
      <c r="E39" s="7">
        <v>33.735131367048012</v>
      </c>
      <c r="F39" s="7">
        <v>33089.67211</v>
      </c>
      <c r="G39" s="5">
        <v>30606.495609999998</v>
      </c>
      <c r="H39" s="5">
        <v>2483.1765</v>
      </c>
      <c r="I39" s="5">
        <v>411.24212</v>
      </c>
      <c r="J39" s="5">
        <v>0</v>
      </c>
    </row>
    <row r="40" spans="1:10" ht="13.5" customHeight="1" thickBot="1" x14ac:dyDescent="0.5">
      <c r="A40" s="2">
        <v>33</v>
      </c>
      <c r="B40" s="2" t="s">
        <v>110</v>
      </c>
      <c r="C40" s="6">
        <v>50383.52259</v>
      </c>
      <c r="D40" s="7">
        <v>32019.612589999997</v>
      </c>
      <c r="E40" s="7">
        <v>63.551754510223887</v>
      </c>
      <c r="F40" s="7">
        <v>30539.011140000002</v>
      </c>
      <c r="G40" s="5">
        <v>6563.5562099999997</v>
      </c>
      <c r="H40" s="5">
        <v>23975.45493</v>
      </c>
      <c r="I40" s="5">
        <v>500</v>
      </c>
      <c r="J40" s="5">
        <v>980.60145</v>
      </c>
    </row>
    <row r="41" spans="1:10" ht="13.5" customHeight="1" thickBot="1" x14ac:dyDescent="0.5">
      <c r="A41" s="2">
        <v>34</v>
      </c>
      <c r="B41" s="2" t="s">
        <v>81</v>
      </c>
      <c r="C41" s="6">
        <v>73595.907739999995</v>
      </c>
      <c r="D41" s="7">
        <v>29394.258779999996</v>
      </c>
      <c r="E41" s="7">
        <v>39.94007232554857</v>
      </c>
      <c r="F41" s="7">
        <v>14839.96314</v>
      </c>
      <c r="G41" s="5">
        <v>11324.526320000001</v>
      </c>
      <c r="H41" s="5">
        <v>3515.4368200000004</v>
      </c>
      <c r="I41" s="5">
        <v>3732.9331099999999</v>
      </c>
      <c r="J41" s="5">
        <v>10821.362529999997</v>
      </c>
    </row>
    <row r="42" spans="1:10" ht="13.5" customHeight="1" thickBot="1" x14ac:dyDescent="0.5">
      <c r="A42" s="2">
        <v>35</v>
      </c>
      <c r="B42" s="2" t="s">
        <v>79</v>
      </c>
      <c r="C42" s="6">
        <v>98289.252819999994</v>
      </c>
      <c r="D42" s="7">
        <v>26814.869319999998</v>
      </c>
      <c r="E42" s="7">
        <v>27.281588322893104</v>
      </c>
      <c r="F42" s="7">
        <v>7559.2357300000003</v>
      </c>
      <c r="G42" s="5">
        <v>1959.2451599999999</v>
      </c>
      <c r="H42" s="5">
        <v>5599.9905699999999</v>
      </c>
      <c r="I42" s="5">
        <v>1003.57038</v>
      </c>
      <c r="J42" s="5">
        <v>18252.06321</v>
      </c>
    </row>
    <row r="43" spans="1:10" ht="13.5" customHeight="1" thickBot="1" x14ac:dyDescent="0.5">
      <c r="A43" s="2">
        <v>36</v>
      </c>
      <c r="B43" s="2" t="s">
        <v>106</v>
      </c>
      <c r="C43" s="6">
        <v>34581.906900000002</v>
      </c>
      <c r="D43" s="7">
        <v>23468.786319999999</v>
      </c>
      <c r="E43" s="7">
        <v>67.864349955785684</v>
      </c>
      <c r="F43" s="7">
        <v>739.88748999999996</v>
      </c>
      <c r="G43" s="5">
        <v>0</v>
      </c>
      <c r="H43" s="5">
        <v>739.88748999999996</v>
      </c>
      <c r="I43" s="5">
        <v>11571.531650000001</v>
      </c>
      <c r="J43" s="5">
        <v>11157.367179999999</v>
      </c>
    </row>
    <row r="44" spans="1:10" ht="13.5" customHeight="1" thickBot="1" x14ac:dyDescent="0.5">
      <c r="A44" s="2">
        <v>37</v>
      </c>
      <c r="B44" s="2" t="s">
        <v>104</v>
      </c>
      <c r="C44" s="6">
        <v>418806.44332999998</v>
      </c>
      <c r="D44" s="7">
        <v>15740.887840000001</v>
      </c>
      <c r="E44" s="7">
        <v>3.7585113817355755</v>
      </c>
      <c r="F44" s="7">
        <v>4264.05998</v>
      </c>
      <c r="G44" s="5">
        <v>35.152800000000006</v>
      </c>
      <c r="H44" s="5">
        <v>4228.9071800000011</v>
      </c>
      <c r="I44" s="5">
        <v>5659.5212099999999</v>
      </c>
      <c r="J44" s="5">
        <v>5817.3066500000004</v>
      </c>
    </row>
    <row r="45" spans="1:10" ht="13.5" customHeight="1" thickBot="1" x14ac:dyDescent="0.5">
      <c r="A45" s="2">
        <v>38</v>
      </c>
      <c r="B45" s="2" t="s">
        <v>75</v>
      </c>
      <c r="C45" s="6">
        <v>222346.43246000001</v>
      </c>
      <c r="D45" s="7">
        <v>14809.112810000001</v>
      </c>
      <c r="E45" s="7">
        <v>6.6603779724076082</v>
      </c>
      <c r="F45" s="7">
        <v>3582.8033700000001</v>
      </c>
      <c r="G45" s="5">
        <v>0</v>
      </c>
      <c r="H45" s="5">
        <v>3582.8033700000001</v>
      </c>
      <c r="I45" s="5">
        <v>0</v>
      </c>
      <c r="J45" s="5">
        <v>11226.309440000001</v>
      </c>
    </row>
    <row r="46" spans="1:10" ht="13.5" customHeight="1" thickBot="1" x14ac:dyDescent="0.5">
      <c r="A46" s="2">
        <v>39</v>
      </c>
      <c r="B46" s="2" t="s">
        <v>83</v>
      </c>
      <c r="C46" s="6">
        <v>65554.492280000006</v>
      </c>
      <c r="D46" s="7">
        <v>11687.74915</v>
      </c>
      <c r="E46" s="7">
        <v>17.829059067498584</v>
      </c>
      <c r="F46" s="7">
        <v>2992.2699500000003</v>
      </c>
      <c r="G46" s="5">
        <v>1449.99091</v>
      </c>
      <c r="H46" s="5">
        <v>1542.2790400000004</v>
      </c>
      <c r="I46" s="5">
        <v>3068.9403399999997</v>
      </c>
      <c r="J46" s="5">
        <v>5626.5388600000006</v>
      </c>
    </row>
    <row r="47" spans="1:10" ht="13.5" customHeight="1" thickBot="1" x14ac:dyDescent="0.5">
      <c r="A47" s="2">
        <v>40</v>
      </c>
      <c r="B47" s="2" t="s">
        <v>87</v>
      </c>
      <c r="C47" s="6">
        <v>42465.990949999999</v>
      </c>
      <c r="D47" s="7">
        <v>9649.7366099999999</v>
      </c>
      <c r="E47" s="7">
        <v>22.723446207488067</v>
      </c>
      <c r="F47" s="7">
        <v>2300</v>
      </c>
      <c r="G47" s="5">
        <v>0</v>
      </c>
      <c r="H47" s="5">
        <v>2300</v>
      </c>
      <c r="I47" s="5">
        <v>0</v>
      </c>
      <c r="J47" s="5">
        <v>7349.736609999999</v>
      </c>
    </row>
    <row r="48" spans="1:10" ht="13.5" customHeight="1" thickBot="1" x14ac:dyDescent="0.5">
      <c r="A48" s="2">
        <v>41</v>
      </c>
      <c r="B48" s="2" t="s">
        <v>91</v>
      </c>
      <c r="C48" s="6">
        <v>8385.1572700000015</v>
      </c>
      <c r="D48" s="7">
        <v>7809.3227100000013</v>
      </c>
      <c r="E48" s="7">
        <v>93.132692190995726</v>
      </c>
      <c r="F48" s="7">
        <v>1124.07599</v>
      </c>
      <c r="G48" s="5">
        <v>1124.07599</v>
      </c>
      <c r="H48" s="5">
        <v>0</v>
      </c>
      <c r="I48" s="5">
        <v>0</v>
      </c>
      <c r="J48" s="5">
        <v>6685.246720000001</v>
      </c>
    </row>
    <row r="49" spans="1:10" ht="13.5" customHeight="1" thickBot="1" x14ac:dyDescent="0.5">
      <c r="A49" s="2">
        <v>42</v>
      </c>
      <c r="B49" s="2" t="s">
        <v>89</v>
      </c>
      <c r="C49" s="6">
        <v>11743.016599999999</v>
      </c>
      <c r="D49" s="7">
        <v>5685.2890200000011</v>
      </c>
      <c r="E49" s="7">
        <v>48.414212579755713</v>
      </c>
      <c r="F49" s="7">
        <v>0</v>
      </c>
      <c r="G49" s="5">
        <v>0</v>
      </c>
      <c r="H49" s="5">
        <v>0</v>
      </c>
      <c r="I49" s="5">
        <v>547.31767000000002</v>
      </c>
      <c r="J49" s="5">
        <v>5137.9713500000007</v>
      </c>
    </row>
    <row r="50" spans="1:10" ht="13.5" customHeight="1" thickBot="1" x14ac:dyDescent="0.5">
      <c r="A50" s="2">
        <v>43</v>
      </c>
      <c r="B50" s="2" t="s">
        <v>93</v>
      </c>
      <c r="C50" s="6">
        <v>19699.008269999998</v>
      </c>
      <c r="D50" s="7">
        <v>4272.6688300000005</v>
      </c>
      <c r="E50" s="7">
        <v>21.689766162020099</v>
      </c>
      <c r="F50" s="7">
        <v>0</v>
      </c>
      <c r="G50" s="5">
        <v>0</v>
      </c>
      <c r="H50" s="5">
        <v>0</v>
      </c>
      <c r="I50" s="5">
        <v>0</v>
      </c>
      <c r="J50" s="5">
        <v>4272.6688300000005</v>
      </c>
    </row>
    <row r="51" spans="1:10" ht="13.5" customHeight="1" thickBot="1" x14ac:dyDescent="0.5">
      <c r="A51" s="2">
        <v>44</v>
      </c>
      <c r="B51" s="2" t="s">
        <v>95</v>
      </c>
      <c r="C51" s="6">
        <v>6685.7280200000014</v>
      </c>
      <c r="D51" s="7">
        <v>3055.0925400000001</v>
      </c>
      <c r="E51" s="7">
        <v>45.695734718206495</v>
      </c>
      <c r="F51" s="7">
        <v>1900.0143400000002</v>
      </c>
      <c r="G51" s="5">
        <v>0</v>
      </c>
      <c r="H51" s="5">
        <v>1900.0143400000002</v>
      </c>
      <c r="I51" s="5">
        <v>0</v>
      </c>
      <c r="J51" s="5">
        <v>1155.0781999999999</v>
      </c>
    </row>
    <row r="52" spans="1:10" ht="13.5" customHeight="1" thickBot="1" x14ac:dyDescent="0.5">
      <c r="A52" s="2">
        <v>45</v>
      </c>
      <c r="B52" s="2" t="s">
        <v>85</v>
      </c>
      <c r="C52" s="6">
        <v>10357.002759999999</v>
      </c>
      <c r="D52" s="7">
        <v>2893.57897</v>
      </c>
      <c r="E52" s="7">
        <v>27.938381760168618</v>
      </c>
      <c r="F52" s="7">
        <v>0</v>
      </c>
      <c r="G52" s="5">
        <v>0</v>
      </c>
      <c r="H52" s="5">
        <v>0</v>
      </c>
      <c r="I52" s="5">
        <v>0</v>
      </c>
      <c r="J52" s="5">
        <v>2893.57897</v>
      </c>
    </row>
    <row r="53" spans="1:10" ht="13.5" customHeight="1" thickBot="1" x14ac:dyDescent="0.5">
      <c r="A53" s="2">
        <v>46</v>
      </c>
      <c r="B53" s="2" t="s">
        <v>98</v>
      </c>
      <c r="C53" s="6">
        <v>25034.341929999999</v>
      </c>
      <c r="D53" s="7">
        <v>0</v>
      </c>
      <c r="E53" s="7">
        <v>0</v>
      </c>
      <c r="F53" s="7">
        <v>0</v>
      </c>
      <c r="G53" s="5">
        <v>0</v>
      </c>
      <c r="H53" s="5">
        <v>0</v>
      </c>
      <c r="I53" s="5">
        <v>0</v>
      </c>
      <c r="J53" s="5">
        <v>0</v>
      </c>
    </row>
    <row r="54" spans="1:10" ht="13.5" customHeight="1" thickBot="1" x14ac:dyDescent="0.5">
      <c r="A54" s="2">
        <v>47</v>
      </c>
      <c r="B54" s="2" t="s">
        <v>100</v>
      </c>
      <c r="C54" s="6">
        <v>409841.34388</v>
      </c>
      <c r="D54" s="7">
        <v>0</v>
      </c>
      <c r="E54" s="7">
        <v>0</v>
      </c>
      <c r="F54" s="7">
        <v>0</v>
      </c>
      <c r="G54" s="5">
        <v>0</v>
      </c>
      <c r="H54" s="5">
        <v>0</v>
      </c>
      <c r="I54" s="5">
        <v>0</v>
      </c>
      <c r="J54" s="5">
        <v>0</v>
      </c>
    </row>
    <row r="55" spans="1:10" ht="13.5" customHeight="1" thickBot="1" x14ac:dyDescent="0.5">
      <c r="A55" s="2" t="s">
        <v>101</v>
      </c>
      <c r="B55" s="2"/>
      <c r="C55" s="7">
        <v>51059105.415490001</v>
      </c>
      <c r="D55" s="7">
        <v>11387647.229249999</v>
      </c>
      <c r="E55" s="7">
        <v>22.302872595561151</v>
      </c>
      <c r="F55" s="7">
        <v>3633689.8676900002</v>
      </c>
      <c r="G55" s="7">
        <v>1522922.13824</v>
      </c>
      <c r="H55" s="7">
        <v>2110767.72945</v>
      </c>
      <c r="I55" s="7">
        <v>2306430.0749499998</v>
      </c>
      <c r="J55" s="7">
        <v>5447527.2866100008</v>
      </c>
    </row>
    <row r="56" spans="1:10" ht="13.5" customHeight="1" x14ac:dyDescent="0.45">
      <c r="A56" s="9" t="s">
        <v>102</v>
      </c>
    </row>
  </sheetData>
  <sortState xmlns:xlrd2="http://schemas.microsoft.com/office/spreadsheetml/2017/richdata2" ref="B8:J54">
    <sortCondition descending="1" ref="D8:D54"/>
  </sortState>
  <mergeCells count="2">
    <mergeCell ref="A1:J5"/>
    <mergeCell ref="A6:J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58"/>
  <sheetViews>
    <sheetView topLeftCell="A37" workbookViewId="0">
      <selection activeCell="C58" sqref="C58:J58"/>
    </sheetView>
  </sheetViews>
  <sheetFormatPr baseColWidth="10" defaultRowHeight="14.25" x14ac:dyDescent="0.45"/>
  <cols>
    <col min="1" max="1" width="3.3984375" customWidth="1"/>
    <col min="2" max="2" width="47.59765625" customWidth="1"/>
    <col min="3" max="10" width="16" customWidth="1"/>
  </cols>
  <sheetData>
    <row r="1" spans="1:10" x14ac:dyDescent="0.45">
      <c r="A1" s="98" t="s">
        <v>116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ht="14.65" thickBot="1" x14ac:dyDescent="0.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ht="14.65" thickBot="1" x14ac:dyDescent="0.5">
      <c r="A7" s="10" t="s">
        <v>1</v>
      </c>
      <c r="B7" s="11"/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  <c r="I7" s="1" t="s">
        <v>8</v>
      </c>
      <c r="J7" s="1" t="s">
        <v>9</v>
      </c>
    </row>
    <row r="8" spans="1:10" ht="13.5" customHeight="1" thickBot="1" x14ac:dyDescent="0.5">
      <c r="A8" s="2">
        <v>1</v>
      </c>
      <c r="B8" s="2" t="s">
        <v>11</v>
      </c>
      <c r="C8" s="3">
        <v>9848318.8905999996</v>
      </c>
      <c r="D8" s="4">
        <v>2027402.30214</v>
      </c>
      <c r="E8" s="4">
        <v>20.586277969482794</v>
      </c>
      <c r="F8" s="4">
        <v>497487.00887000002</v>
      </c>
      <c r="G8" s="5">
        <v>209809.48852000001</v>
      </c>
      <c r="H8" s="5">
        <v>287677.52035000001</v>
      </c>
      <c r="I8" s="5">
        <v>494153.98499999999</v>
      </c>
      <c r="J8" s="5">
        <v>1035761.30827</v>
      </c>
    </row>
    <row r="9" spans="1:10" ht="13.5" customHeight="1" thickBot="1" x14ac:dyDescent="0.5">
      <c r="A9" s="2">
        <v>2</v>
      </c>
      <c r="B9" s="2" t="s">
        <v>13</v>
      </c>
      <c r="C9" s="6">
        <v>7038122.8156599998</v>
      </c>
      <c r="D9" s="7">
        <v>1689665.4346700001</v>
      </c>
      <c r="E9" s="7">
        <v>24.007330916568435</v>
      </c>
      <c r="F9" s="7">
        <v>724759.51963999995</v>
      </c>
      <c r="G9" s="5">
        <v>273691.22049000004</v>
      </c>
      <c r="H9" s="5">
        <v>451068.29914999998</v>
      </c>
      <c r="I9" s="5">
        <v>483021.76993000001</v>
      </c>
      <c r="J9" s="5">
        <v>481884.14510000002</v>
      </c>
    </row>
    <row r="10" spans="1:10" ht="13.5" customHeight="1" thickBot="1" x14ac:dyDescent="0.5">
      <c r="A10" s="2">
        <v>3</v>
      </c>
      <c r="B10" s="2" t="s">
        <v>15</v>
      </c>
      <c r="C10" s="6">
        <v>4791210.2286400003</v>
      </c>
      <c r="D10" s="7">
        <v>1036721.37031</v>
      </c>
      <c r="E10" s="7">
        <v>21.637985411553871</v>
      </c>
      <c r="F10" s="7">
        <v>189788.01572999998</v>
      </c>
      <c r="G10" s="5">
        <v>85123.803260000001</v>
      </c>
      <c r="H10" s="5">
        <v>104664.21246999998</v>
      </c>
      <c r="I10" s="5">
        <v>146211.21903000001</v>
      </c>
      <c r="J10" s="5">
        <v>700722.13555000001</v>
      </c>
    </row>
    <row r="11" spans="1:10" ht="13.5" customHeight="1" thickBot="1" x14ac:dyDescent="0.5">
      <c r="A11" s="2">
        <v>4</v>
      </c>
      <c r="B11" s="2" t="s">
        <v>17</v>
      </c>
      <c r="C11" s="6">
        <v>3500025.5804899996</v>
      </c>
      <c r="D11" s="7">
        <v>698561.90953000006</v>
      </c>
      <c r="E11" s="7">
        <v>19.95876582799724</v>
      </c>
      <c r="F11" s="7">
        <v>241278.65443</v>
      </c>
      <c r="G11" s="5">
        <v>87012.375830000004</v>
      </c>
      <c r="H11" s="5">
        <v>154266.27860000002</v>
      </c>
      <c r="I11" s="5">
        <v>156843.39921999999</v>
      </c>
      <c r="J11" s="5">
        <v>300439.85587999999</v>
      </c>
    </row>
    <row r="12" spans="1:10" ht="13.5" customHeight="1" thickBot="1" x14ac:dyDescent="0.5">
      <c r="A12" s="2">
        <v>5</v>
      </c>
      <c r="B12" s="2" t="s">
        <v>19</v>
      </c>
      <c r="C12" s="6">
        <v>2759061.3944299999</v>
      </c>
      <c r="D12" s="7">
        <v>682844.47276999988</v>
      </c>
      <c r="E12" s="7">
        <v>24.74915832422316</v>
      </c>
      <c r="F12" s="7">
        <v>148452.25268999999</v>
      </c>
      <c r="G12" s="5">
        <v>70154.032550000004</v>
      </c>
      <c r="H12" s="5">
        <v>78298.220140000005</v>
      </c>
      <c r="I12" s="5">
        <v>149209.82076</v>
      </c>
      <c r="J12" s="5">
        <v>385182.39931999991</v>
      </c>
    </row>
    <row r="13" spans="1:10" ht="13.5" customHeight="1" thickBot="1" x14ac:dyDescent="0.5">
      <c r="A13" s="2">
        <v>6</v>
      </c>
      <c r="B13" s="2" t="s">
        <v>21</v>
      </c>
      <c r="C13" s="6">
        <v>2635799.5789200002</v>
      </c>
      <c r="D13" s="7">
        <v>659871.68342000002</v>
      </c>
      <c r="E13" s="7">
        <v>25.034971880918871</v>
      </c>
      <c r="F13" s="7">
        <v>155299.08649000002</v>
      </c>
      <c r="G13" s="5">
        <v>98318.546870000006</v>
      </c>
      <c r="H13" s="5">
        <v>56980.539620000003</v>
      </c>
      <c r="I13" s="5">
        <v>180891.17255000002</v>
      </c>
      <c r="J13" s="5">
        <v>323681.42437999998</v>
      </c>
    </row>
    <row r="14" spans="1:10" ht="13.5" customHeight="1" thickBot="1" x14ac:dyDescent="0.5">
      <c r="A14" s="2">
        <v>7</v>
      </c>
      <c r="B14" s="2" t="s">
        <v>29</v>
      </c>
      <c r="C14" s="6">
        <v>3786962.6978699998</v>
      </c>
      <c r="D14" s="7">
        <v>449800.39405000012</v>
      </c>
      <c r="E14" s="7">
        <v>11.877602974621142</v>
      </c>
      <c r="F14" s="7">
        <v>538.05312000000004</v>
      </c>
      <c r="G14" s="5">
        <v>88.053119999999993</v>
      </c>
      <c r="H14" s="5">
        <v>450</v>
      </c>
      <c r="I14" s="5">
        <v>13800.125239999999</v>
      </c>
      <c r="J14" s="5">
        <v>435462.2156900001</v>
      </c>
    </row>
    <row r="15" spans="1:10" ht="13.5" customHeight="1" thickBot="1" x14ac:dyDescent="0.5">
      <c r="A15" s="2">
        <v>8</v>
      </c>
      <c r="B15" s="2" t="s">
        <v>25</v>
      </c>
      <c r="C15" s="6">
        <v>836244.48338999995</v>
      </c>
      <c r="D15" s="7">
        <v>449443.95461000002</v>
      </c>
      <c r="E15" s="7">
        <v>53.745521021319853</v>
      </c>
      <c r="F15" s="7">
        <v>97201.474760000012</v>
      </c>
      <c r="G15" s="5">
        <v>17538.52304</v>
      </c>
      <c r="H15" s="5">
        <v>79662.951719999997</v>
      </c>
      <c r="I15" s="5">
        <v>116037.13133</v>
      </c>
      <c r="J15" s="5">
        <v>236205.34851999997</v>
      </c>
    </row>
    <row r="16" spans="1:10" ht="13.5" customHeight="1" thickBot="1" x14ac:dyDescent="0.5">
      <c r="A16" s="2">
        <v>9</v>
      </c>
      <c r="B16" s="2" t="s">
        <v>23</v>
      </c>
      <c r="C16" s="6">
        <v>2140429.78461</v>
      </c>
      <c r="D16" s="7">
        <v>421424.41553</v>
      </c>
      <c r="E16" s="7">
        <v>19.688775523500119</v>
      </c>
      <c r="F16" s="7">
        <v>307051.61947000003</v>
      </c>
      <c r="G16" s="5">
        <v>62960.109830000001</v>
      </c>
      <c r="H16" s="5">
        <v>244091.50964000003</v>
      </c>
      <c r="I16" s="5">
        <v>88947.413450000007</v>
      </c>
      <c r="J16" s="5">
        <v>25425.382610000001</v>
      </c>
    </row>
    <row r="17" spans="1:10" ht="13.5" customHeight="1" thickBot="1" x14ac:dyDescent="0.5">
      <c r="A17" s="2">
        <v>10</v>
      </c>
      <c r="B17" s="2" t="s">
        <v>27</v>
      </c>
      <c r="C17" s="6">
        <v>1321083.1578599999</v>
      </c>
      <c r="D17" s="7">
        <v>416784.06208</v>
      </c>
      <c r="E17" s="7">
        <v>31.548662141385662</v>
      </c>
      <c r="F17" s="7">
        <v>150791.54694</v>
      </c>
      <c r="G17" s="5">
        <v>130957.40987999999</v>
      </c>
      <c r="H17" s="5">
        <v>19834.137060000001</v>
      </c>
      <c r="I17" s="5">
        <v>62353.195520000001</v>
      </c>
      <c r="J17" s="5">
        <v>203639.31961999999</v>
      </c>
    </row>
    <row r="18" spans="1:10" ht="13.5" customHeight="1" thickBot="1" x14ac:dyDescent="0.5">
      <c r="A18" s="2">
        <v>11</v>
      </c>
      <c r="B18" s="2" t="s">
        <v>31</v>
      </c>
      <c r="C18" s="6">
        <v>685392.65324999997</v>
      </c>
      <c r="D18" s="7">
        <v>322322.88431000005</v>
      </c>
      <c r="E18" s="7">
        <v>47.027478742529119</v>
      </c>
      <c r="F18" s="7">
        <v>124194.26443000001</v>
      </c>
      <c r="G18" s="5">
        <v>80637.235780000003</v>
      </c>
      <c r="H18" s="5">
        <v>43557.028650000007</v>
      </c>
      <c r="I18" s="5">
        <v>93269.857889999999</v>
      </c>
      <c r="J18" s="5">
        <v>104858.76199000001</v>
      </c>
    </row>
    <row r="19" spans="1:10" ht="13.5" customHeight="1" thickBot="1" x14ac:dyDescent="0.5">
      <c r="A19" s="2">
        <v>12</v>
      </c>
      <c r="B19" s="2" t="s">
        <v>45</v>
      </c>
      <c r="C19" s="6">
        <v>725088.52802999993</v>
      </c>
      <c r="D19" s="7">
        <v>198594.93518999999</v>
      </c>
      <c r="E19" s="7">
        <v>27.389060440600886</v>
      </c>
      <c r="F19" s="7">
        <v>66858.405650000001</v>
      </c>
      <c r="G19" s="5">
        <v>8855.2082599999994</v>
      </c>
      <c r="H19" s="5">
        <v>58003.197390000001</v>
      </c>
      <c r="I19" s="5">
        <v>36078.69025</v>
      </c>
      <c r="J19" s="5">
        <v>95657.839289999989</v>
      </c>
    </row>
    <row r="20" spans="1:10" ht="13.5" customHeight="1" thickBot="1" x14ac:dyDescent="0.5">
      <c r="A20" s="2">
        <v>13</v>
      </c>
      <c r="B20" s="2" t="s">
        <v>50</v>
      </c>
      <c r="C20" s="6">
        <v>1285488.2155200001</v>
      </c>
      <c r="D20" s="7">
        <v>193196.33841000003</v>
      </c>
      <c r="E20" s="7">
        <v>15.029024465373967</v>
      </c>
      <c r="F20" s="7">
        <v>3360.3689199999999</v>
      </c>
      <c r="G20" s="5">
        <v>0</v>
      </c>
      <c r="H20" s="5">
        <v>3360.3689199999999</v>
      </c>
      <c r="I20" s="5">
        <v>38748.189880000005</v>
      </c>
      <c r="J20" s="5">
        <v>151087.77961000003</v>
      </c>
    </row>
    <row r="21" spans="1:10" ht="13.5" customHeight="1" thickBot="1" x14ac:dyDescent="0.5">
      <c r="A21" s="2">
        <v>14</v>
      </c>
      <c r="B21" s="2" t="s">
        <v>37</v>
      </c>
      <c r="C21" s="6">
        <v>357228.33802999998</v>
      </c>
      <c r="D21" s="7">
        <v>178949.37390000001</v>
      </c>
      <c r="E21" s="7">
        <v>50.093834908744519</v>
      </c>
      <c r="F21" s="7">
        <v>82313.715479999999</v>
      </c>
      <c r="G21" s="5">
        <v>55352.12199</v>
      </c>
      <c r="H21" s="5">
        <v>26961.593490000003</v>
      </c>
      <c r="I21" s="5">
        <v>18104.594100000002</v>
      </c>
      <c r="J21" s="5">
        <v>78531.064320000005</v>
      </c>
    </row>
    <row r="22" spans="1:10" ht="13.5" customHeight="1" thickBot="1" x14ac:dyDescent="0.5">
      <c r="A22" s="2">
        <v>15</v>
      </c>
      <c r="B22" s="2" t="s">
        <v>35</v>
      </c>
      <c r="C22" s="6">
        <v>1151347.0622400001</v>
      </c>
      <c r="D22" s="7">
        <v>177136.72573000001</v>
      </c>
      <c r="E22" s="7">
        <v>15.385171990222664</v>
      </c>
      <c r="F22" s="7">
        <v>44955.099920000001</v>
      </c>
      <c r="G22" s="5">
        <v>15459.639730000001</v>
      </c>
      <c r="H22" s="5">
        <v>29495.460190000002</v>
      </c>
      <c r="I22" s="5">
        <v>78146.030280000006</v>
      </c>
      <c r="J22" s="5">
        <v>54035.595529999999</v>
      </c>
    </row>
    <row r="23" spans="1:10" ht="13.5" customHeight="1" thickBot="1" x14ac:dyDescent="0.5">
      <c r="A23" s="2">
        <v>16</v>
      </c>
      <c r="B23" s="2" t="s">
        <v>39</v>
      </c>
      <c r="C23" s="6">
        <v>457667.44099999999</v>
      </c>
      <c r="D23" s="7">
        <v>175479.32383999997</v>
      </c>
      <c r="E23" s="7">
        <v>38.342103483826364</v>
      </c>
      <c r="F23" s="7">
        <v>110539.47276999999</v>
      </c>
      <c r="G23" s="5">
        <v>69534.842300000004</v>
      </c>
      <c r="H23" s="5">
        <v>41004.630469999996</v>
      </c>
      <c r="I23" s="5">
        <v>21676.66416</v>
      </c>
      <c r="J23" s="5">
        <v>43263.186909999997</v>
      </c>
    </row>
    <row r="24" spans="1:10" ht="13.5" customHeight="1" thickBot="1" x14ac:dyDescent="0.5">
      <c r="A24" s="2">
        <v>17</v>
      </c>
      <c r="B24" s="2" t="s">
        <v>33</v>
      </c>
      <c r="C24" s="6">
        <v>542989.52097000007</v>
      </c>
      <c r="D24" s="7">
        <v>171870.96198999998</v>
      </c>
      <c r="E24" s="7">
        <v>31.652721710534777</v>
      </c>
      <c r="F24" s="7">
        <v>162163.71088999999</v>
      </c>
      <c r="G24" s="5">
        <v>36827.023990000002</v>
      </c>
      <c r="H24" s="5">
        <v>125336.68689999997</v>
      </c>
      <c r="I24" s="5">
        <v>855.14599999999996</v>
      </c>
      <c r="J24" s="5">
        <v>8852.105099999997</v>
      </c>
    </row>
    <row r="25" spans="1:10" ht="13.5" customHeight="1" thickBot="1" x14ac:dyDescent="0.5">
      <c r="A25" s="2">
        <v>18</v>
      </c>
      <c r="B25" s="2" t="s">
        <v>56</v>
      </c>
      <c r="C25" s="6">
        <v>368205.04417000001</v>
      </c>
      <c r="D25" s="7">
        <v>149997.56562000001</v>
      </c>
      <c r="E25" s="7">
        <v>40.73750970960252</v>
      </c>
      <c r="F25" s="7">
        <v>38564.780350000001</v>
      </c>
      <c r="G25" s="5">
        <v>750</v>
      </c>
      <c r="H25" s="5">
        <v>37814.780350000001</v>
      </c>
      <c r="I25" s="5">
        <v>12684.069190000002</v>
      </c>
      <c r="J25" s="5">
        <v>98748.716079999998</v>
      </c>
    </row>
    <row r="26" spans="1:10" ht="13.5" customHeight="1" thickBot="1" x14ac:dyDescent="0.5">
      <c r="A26" s="2">
        <v>19</v>
      </c>
      <c r="B26" s="2" t="s">
        <v>41</v>
      </c>
      <c r="C26" s="6">
        <v>225960.87627000001</v>
      </c>
      <c r="D26" s="7">
        <v>137825.76423</v>
      </c>
      <c r="E26" s="7">
        <v>60.995410579534301</v>
      </c>
      <c r="F26" s="7">
        <v>63372.202149999997</v>
      </c>
      <c r="G26" s="5">
        <v>20229.39891</v>
      </c>
      <c r="H26" s="5">
        <v>43142.803239999994</v>
      </c>
      <c r="I26" s="5">
        <v>9713.4568799999997</v>
      </c>
      <c r="J26" s="5">
        <v>64740.105200000005</v>
      </c>
    </row>
    <row r="27" spans="1:10" ht="13.5" customHeight="1" thickBot="1" x14ac:dyDescent="0.5">
      <c r="A27" s="2">
        <v>20</v>
      </c>
      <c r="B27" s="2" t="s">
        <v>66</v>
      </c>
      <c r="C27" s="6">
        <v>244346.93497999999</v>
      </c>
      <c r="D27" s="7">
        <v>134014.17697</v>
      </c>
      <c r="E27" s="7">
        <v>54.845859630270851</v>
      </c>
      <c r="F27" s="7">
        <v>106292.14665000001</v>
      </c>
      <c r="G27" s="5">
        <v>32566.806489999999</v>
      </c>
      <c r="H27" s="5">
        <v>73725.340160000007</v>
      </c>
      <c r="I27" s="5">
        <v>10699.74943</v>
      </c>
      <c r="J27" s="5">
        <v>17022.280890000002</v>
      </c>
    </row>
    <row r="28" spans="1:10" ht="13.5" customHeight="1" thickBot="1" x14ac:dyDescent="0.5">
      <c r="A28" s="2">
        <v>21</v>
      </c>
      <c r="B28" s="2" t="s">
        <v>58</v>
      </c>
      <c r="C28" s="6">
        <v>345271.50928</v>
      </c>
      <c r="D28" s="7">
        <v>132809.67150999999</v>
      </c>
      <c r="E28" s="7">
        <v>38.46528541753996</v>
      </c>
      <c r="F28" s="7">
        <v>54797.938299999994</v>
      </c>
      <c r="G28" s="5">
        <v>14445.376880000002</v>
      </c>
      <c r="H28" s="5">
        <v>40352.561419999991</v>
      </c>
      <c r="I28" s="5">
        <v>27355.149079999999</v>
      </c>
      <c r="J28" s="5">
        <v>50656.584129999996</v>
      </c>
    </row>
    <row r="29" spans="1:10" ht="13.5" customHeight="1" thickBot="1" x14ac:dyDescent="0.5">
      <c r="A29" s="2">
        <v>22</v>
      </c>
      <c r="B29" s="2" t="s">
        <v>43</v>
      </c>
      <c r="C29" s="6">
        <v>238191.02241000001</v>
      </c>
      <c r="D29" s="7">
        <v>119371.13583999999</v>
      </c>
      <c r="E29" s="7">
        <v>50.115715794915872</v>
      </c>
      <c r="F29" s="7">
        <v>40420.800659999994</v>
      </c>
      <c r="G29" s="5">
        <v>17212.390199999998</v>
      </c>
      <c r="H29" s="5">
        <v>23208.410459999996</v>
      </c>
      <c r="I29" s="5">
        <v>17986.323640000002</v>
      </c>
      <c r="J29" s="5">
        <v>60964.011539999992</v>
      </c>
    </row>
    <row r="30" spans="1:10" ht="13.5" customHeight="1" thickBot="1" x14ac:dyDescent="0.5">
      <c r="A30" s="2">
        <v>23</v>
      </c>
      <c r="B30" s="2" t="s">
        <v>60</v>
      </c>
      <c r="C30" s="6">
        <v>426904.03233999998</v>
      </c>
      <c r="D30" s="7">
        <v>97660.34388</v>
      </c>
      <c r="E30" s="7">
        <v>22.876416356315929</v>
      </c>
      <c r="F30" s="7">
        <v>17201.6914</v>
      </c>
      <c r="G30" s="5">
        <v>4041.6633099999999</v>
      </c>
      <c r="H30" s="5">
        <v>13160.028089999998</v>
      </c>
      <c r="I30" s="5">
        <v>3925.1736000000001</v>
      </c>
      <c r="J30" s="5">
        <v>76533.47888000001</v>
      </c>
    </row>
    <row r="31" spans="1:10" ht="13.5" customHeight="1" thickBot="1" x14ac:dyDescent="0.5">
      <c r="A31" s="2">
        <v>24</v>
      </c>
      <c r="B31" s="2" t="s">
        <v>105</v>
      </c>
      <c r="C31" s="6">
        <v>252189.10180999999</v>
      </c>
      <c r="D31" s="7">
        <v>95653.420050000001</v>
      </c>
      <c r="E31" s="7">
        <v>37.929244112247787</v>
      </c>
      <c r="F31" s="7">
        <v>31894.49379</v>
      </c>
      <c r="G31" s="5">
        <v>0</v>
      </c>
      <c r="H31" s="5">
        <v>31894.49379</v>
      </c>
      <c r="I31" s="5">
        <v>5458.2287700000015</v>
      </c>
      <c r="J31" s="5">
        <v>58300.697489999999</v>
      </c>
    </row>
    <row r="32" spans="1:10" ht="13.5" customHeight="1" thickBot="1" x14ac:dyDescent="0.5">
      <c r="A32" s="2">
        <v>25</v>
      </c>
      <c r="B32" s="2" t="s">
        <v>52</v>
      </c>
      <c r="C32" s="6">
        <v>427699.68973000004</v>
      </c>
      <c r="D32" s="7">
        <v>90394.335279999999</v>
      </c>
      <c r="E32" s="7">
        <v>21.135001369083177</v>
      </c>
      <c r="F32" s="7">
        <v>39138.081850000002</v>
      </c>
      <c r="G32" s="5">
        <v>29597.79968</v>
      </c>
      <c r="H32" s="5">
        <v>9540.2821700000022</v>
      </c>
      <c r="I32" s="5">
        <v>14666.504030000002</v>
      </c>
      <c r="J32" s="5">
        <v>36589.749400000001</v>
      </c>
    </row>
    <row r="33" spans="1:10" ht="13.5" customHeight="1" thickBot="1" x14ac:dyDescent="0.5">
      <c r="A33" s="2">
        <v>26</v>
      </c>
      <c r="B33" s="2" t="s">
        <v>62</v>
      </c>
      <c r="C33" s="6">
        <v>270451.76929000003</v>
      </c>
      <c r="D33" s="7">
        <v>87796.635190000001</v>
      </c>
      <c r="E33" s="7">
        <v>32.462954640854072</v>
      </c>
      <c r="F33" s="7">
        <v>15481.234719999999</v>
      </c>
      <c r="G33" s="5">
        <v>45.043570000000003</v>
      </c>
      <c r="H33" s="5">
        <v>15436.191149999999</v>
      </c>
      <c r="I33" s="5">
        <v>10390.50628</v>
      </c>
      <c r="J33" s="5">
        <v>61924.894190000006</v>
      </c>
    </row>
    <row r="34" spans="1:10" ht="13.5" customHeight="1" thickBot="1" x14ac:dyDescent="0.5">
      <c r="A34" s="2">
        <v>27</v>
      </c>
      <c r="B34" s="2" t="s">
        <v>47</v>
      </c>
      <c r="C34" s="6">
        <v>195559.32139</v>
      </c>
      <c r="D34" s="7">
        <v>76503.686660000007</v>
      </c>
      <c r="E34" s="7">
        <v>39.120450058951803</v>
      </c>
      <c r="F34" s="7">
        <v>39379.007579999998</v>
      </c>
      <c r="G34" s="5">
        <v>39232.007579999998</v>
      </c>
      <c r="H34" s="5">
        <v>147</v>
      </c>
      <c r="I34" s="5">
        <v>37124.679080000002</v>
      </c>
      <c r="J34" s="5">
        <v>0</v>
      </c>
    </row>
    <row r="35" spans="1:10" ht="13.5" customHeight="1" thickBot="1" x14ac:dyDescent="0.5">
      <c r="A35" s="2">
        <v>28</v>
      </c>
      <c r="B35" s="2" t="s">
        <v>54</v>
      </c>
      <c r="C35" s="6">
        <v>2566794.5792100001</v>
      </c>
      <c r="D35" s="7">
        <v>70781.112929999974</v>
      </c>
      <c r="E35" s="7">
        <v>2.7575682722450177</v>
      </c>
      <c r="F35" s="7">
        <v>7706.0595800000001</v>
      </c>
      <c r="G35" s="5">
        <v>0</v>
      </c>
      <c r="H35" s="5">
        <v>7706.0595800000001</v>
      </c>
      <c r="I35" s="5">
        <v>6812.1078900000002</v>
      </c>
      <c r="J35" s="5">
        <v>56262.945459999981</v>
      </c>
    </row>
    <row r="36" spans="1:10" ht="13.5" customHeight="1" thickBot="1" x14ac:dyDescent="0.5">
      <c r="A36" s="2">
        <v>29</v>
      </c>
      <c r="B36" s="2" t="s">
        <v>64</v>
      </c>
      <c r="C36" s="6">
        <v>187470.84306000001</v>
      </c>
      <c r="D36" s="7">
        <v>60288.09895</v>
      </c>
      <c r="E36" s="7">
        <v>32.158653562306114</v>
      </c>
      <c r="F36" s="7">
        <v>122.33696</v>
      </c>
      <c r="G36" s="5">
        <v>0</v>
      </c>
      <c r="H36" s="5">
        <v>122.33696</v>
      </c>
      <c r="I36" s="5">
        <v>17204.271659999999</v>
      </c>
      <c r="J36" s="5">
        <v>42961.490330000001</v>
      </c>
    </row>
    <row r="37" spans="1:10" ht="13.5" customHeight="1" thickBot="1" x14ac:dyDescent="0.5">
      <c r="A37" s="2">
        <v>30</v>
      </c>
      <c r="B37" s="2" t="s">
        <v>71</v>
      </c>
      <c r="C37" s="6">
        <v>124384.97051</v>
      </c>
      <c r="D37" s="7">
        <v>47116.117799999993</v>
      </c>
      <c r="E37" s="7">
        <v>37.879269180846947</v>
      </c>
      <c r="F37" s="7">
        <v>15260.09</v>
      </c>
      <c r="G37" s="5">
        <v>0</v>
      </c>
      <c r="H37" s="5">
        <v>15260.09</v>
      </c>
      <c r="I37" s="5">
        <v>2660.1259</v>
      </c>
      <c r="J37" s="5">
        <v>29195.901899999997</v>
      </c>
    </row>
    <row r="38" spans="1:10" ht="13.5" customHeight="1" thickBot="1" x14ac:dyDescent="0.5">
      <c r="A38" s="2">
        <v>31</v>
      </c>
      <c r="B38" s="2" t="s">
        <v>77</v>
      </c>
      <c r="C38" s="6">
        <v>64829.477930000001</v>
      </c>
      <c r="D38" s="7">
        <v>36911.997280000003</v>
      </c>
      <c r="E38" s="7">
        <v>56.937057737617359</v>
      </c>
      <c r="F38" s="7">
        <v>0</v>
      </c>
      <c r="G38" s="5">
        <v>0</v>
      </c>
      <c r="H38" s="5">
        <v>0</v>
      </c>
      <c r="I38" s="5">
        <v>0</v>
      </c>
      <c r="J38" s="5">
        <v>36911.997280000003</v>
      </c>
    </row>
    <row r="39" spans="1:10" ht="13.5" customHeight="1" thickBot="1" x14ac:dyDescent="0.5">
      <c r="A39" s="2">
        <v>32</v>
      </c>
      <c r="B39" s="2" t="s">
        <v>69</v>
      </c>
      <c r="C39" s="6">
        <v>96410.708659999989</v>
      </c>
      <c r="D39" s="7">
        <v>34154.118040000001</v>
      </c>
      <c r="E39" s="7">
        <v>35.425647746711633</v>
      </c>
      <c r="F39" s="7">
        <v>33658.605920000002</v>
      </c>
      <c r="G39" s="5">
        <v>30114.057359999999</v>
      </c>
      <c r="H39" s="5">
        <v>3544.5485600000025</v>
      </c>
      <c r="I39" s="5">
        <v>495.51211999999998</v>
      </c>
      <c r="J39" s="5">
        <v>0</v>
      </c>
    </row>
    <row r="40" spans="1:10" ht="13.5" customHeight="1" thickBot="1" x14ac:dyDescent="0.5">
      <c r="A40" s="2">
        <v>33</v>
      </c>
      <c r="B40" s="2" t="s">
        <v>110</v>
      </c>
      <c r="C40" s="6">
        <v>52402.29204</v>
      </c>
      <c r="D40" s="7">
        <v>31296.260469999997</v>
      </c>
      <c r="E40" s="7">
        <v>59.723075559578135</v>
      </c>
      <c r="F40" s="7">
        <v>29687.762589999998</v>
      </c>
      <c r="G40" s="5">
        <v>6378.6545500000002</v>
      </c>
      <c r="H40" s="5">
        <v>23309.108039999999</v>
      </c>
      <c r="I40" s="5">
        <v>500</v>
      </c>
      <c r="J40" s="5">
        <v>1108.4978799999999</v>
      </c>
    </row>
    <row r="41" spans="1:10" ht="13.5" customHeight="1" thickBot="1" x14ac:dyDescent="0.5">
      <c r="A41" s="2">
        <v>34</v>
      </c>
      <c r="B41" s="2" t="s">
        <v>81</v>
      </c>
      <c r="C41" s="6">
        <v>76282.549440000003</v>
      </c>
      <c r="D41" s="7">
        <v>30260.88017</v>
      </c>
      <c r="E41" s="7">
        <v>39.66946620445831</v>
      </c>
      <c r="F41" s="7">
        <v>14962.140680000002</v>
      </c>
      <c r="G41" s="5">
        <v>11182.925730000001</v>
      </c>
      <c r="H41" s="5">
        <v>3779.214950000001</v>
      </c>
      <c r="I41" s="5">
        <v>4124.5355600000003</v>
      </c>
      <c r="J41" s="5">
        <v>11174.20393</v>
      </c>
    </row>
    <row r="42" spans="1:10" ht="13.5" customHeight="1" thickBot="1" x14ac:dyDescent="0.5">
      <c r="A42" s="2">
        <v>35</v>
      </c>
      <c r="B42" s="2" t="s">
        <v>106</v>
      </c>
      <c r="C42" s="6">
        <v>39040.228310000006</v>
      </c>
      <c r="D42" s="7">
        <v>28226.564870000002</v>
      </c>
      <c r="E42" s="7">
        <v>72.30122899350431</v>
      </c>
      <c r="F42" s="7">
        <v>729.54820999999993</v>
      </c>
      <c r="G42" s="5">
        <v>0</v>
      </c>
      <c r="H42" s="5">
        <v>729.54820999999993</v>
      </c>
      <c r="I42" s="5">
        <v>14862.212430000001</v>
      </c>
      <c r="J42" s="5">
        <v>12634.80423</v>
      </c>
    </row>
    <row r="43" spans="1:10" ht="13.5" customHeight="1" thickBot="1" x14ac:dyDescent="0.5">
      <c r="A43" s="2">
        <v>36</v>
      </c>
      <c r="B43" s="2" t="s">
        <v>79</v>
      </c>
      <c r="C43" s="6">
        <v>97426.213499999998</v>
      </c>
      <c r="D43" s="7">
        <v>27274.39746</v>
      </c>
      <c r="E43" s="7">
        <v>27.99492711476465</v>
      </c>
      <c r="F43" s="7">
        <v>8080.6582600000002</v>
      </c>
      <c r="G43" s="5">
        <v>1943.2306699999999</v>
      </c>
      <c r="H43" s="5">
        <v>6137.4275900000002</v>
      </c>
      <c r="I43" s="5">
        <v>1016.76589</v>
      </c>
      <c r="J43" s="5">
        <v>18176.973309999998</v>
      </c>
    </row>
    <row r="44" spans="1:10" ht="13.5" customHeight="1" thickBot="1" x14ac:dyDescent="0.5">
      <c r="A44" s="2">
        <v>37</v>
      </c>
      <c r="B44" s="2" t="s">
        <v>75</v>
      </c>
      <c r="C44" s="6">
        <v>226249.02002</v>
      </c>
      <c r="D44" s="7">
        <v>14943.808680000002</v>
      </c>
      <c r="E44" s="7">
        <v>6.6050269206377106</v>
      </c>
      <c r="F44" s="7">
        <v>3598.2694700000002</v>
      </c>
      <c r="G44" s="5">
        <v>0</v>
      </c>
      <c r="H44" s="5">
        <v>3598.2694700000002</v>
      </c>
      <c r="I44" s="5">
        <v>0</v>
      </c>
      <c r="J44" s="5">
        <v>11345.539210000001</v>
      </c>
    </row>
    <row r="45" spans="1:10" ht="13.5" customHeight="1" thickBot="1" x14ac:dyDescent="0.5">
      <c r="A45" s="2">
        <v>38</v>
      </c>
      <c r="B45" s="2" t="s">
        <v>104</v>
      </c>
      <c r="C45" s="6">
        <v>420022.82298</v>
      </c>
      <c r="D45" s="7">
        <v>14909.18029</v>
      </c>
      <c r="E45" s="7">
        <v>3.5496119435181077</v>
      </c>
      <c r="F45" s="7">
        <v>4154.5535499999996</v>
      </c>
      <c r="G45" s="5">
        <v>58.157620000000001</v>
      </c>
      <c r="H45" s="5">
        <v>4096.3959299999997</v>
      </c>
      <c r="I45" s="5">
        <v>5677.9938200000006</v>
      </c>
      <c r="J45" s="5">
        <v>5076.63292</v>
      </c>
    </row>
    <row r="46" spans="1:10" ht="13.5" customHeight="1" thickBot="1" x14ac:dyDescent="0.5">
      <c r="A46" s="2">
        <v>39</v>
      </c>
      <c r="B46" s="2" t="s">
        <v>83</v>
      </c>
      <c r="C46" s="6">
        <v>66513.582970000003</v>
      </c>
      <c r="D46" s="7">
        <v>11633.045460000001</v>
      </c>
      <c r="E46" s="7">
        <v>17.489729075709121</v>
      </c>
      <c r="F46" s="7">
        <v>2965.1957299999999</v>
      </c>
      <c r="G46" s="5">
        <v>1419.7665900000002</v>
      </c>
      <c r="H46" s="5">
        <v>1545.42914</v>
      </c>
      <c r="I46" s="5">
        <v>3054.7358899999999</v>
      </c>
      <c r="J46" s="5">
        <v>5613.1138400000009</v>
      </c>
    </row>
    <row r="47" spans="1:10" ht="13.5" customHeight="1" thickBot="1" x14ac:dyDescent="0.5">
      <c r="A47" s="2">
        <v>40</v>
      </c>
      <c r="B47" s="2" t="s">
        <v>87</v>
      </c>
      <c r="C47" s="6">
        <v>43277.141799999998</v>
      </c>
      <c r="D47" s="7">
        <v>10384.31227</v>
      </c>
      <c r="E47" s="7">
        <v>23.994912413555003</v>
      </c>
      <c r="F47" s="7">
        <v>2300.0989199999999</v>
      </c>
      <c r="G47" s="5">
        <v>0</v>
      </c>
      <c r="H47" s="5">
        <v>2300.0989199999999</v>
      </c>
      <c r="I47" s="5">
        <v>0</v>
      </c>
      <c r="J47" s="5">
        <v>8084.21335</v>
      </c>
    </row>
    <row r="48" spans="1:10" ht="13.5" customHeight="1" thickBot="1" x14ac:dyDescent="0.5">
      <c r="A48" s="2">
        <v>41</v>
      </c>
      <c r="B48" s="2" t="s">
        <v>91</v>
      </c>
      <c r="C48" s="6">
        <v>8434.708419999999</v>
      </c>
      <c r="D48" s="7">
        <v>7823.2440900000001</v>
      </c>
      <c r="E48" s="7">
        <v>92.750616861276171</v>
      </c>
      <c r="F48" s="7">
        <v>1124.07599</v>
      </c>
      <c r="G48" s="5">
        <v>1124.07599</v>
      </c>
      <c r="H48" s="5">
        <v>0</v>
      </c>
      <c r="I48" s="5">
        <v>0</v>
      </c>
      <c r="J48" s="5">
        <v>6699.1680999999999</v>
      </c>
    </row>
    <row r="49" spans="1:10" ht="13.5" customHeight="1" thickBot="1" x14ac:dyDescent="0.5">
      <c r="A49" s="2">
        <v>42</v>
      </c>
      <c r="B49" s="2" t="s">
        <v>89</v>
      </c>
      <c r="C49" s="6">
        <v>11373.23468</v>
      </c>
      <c r="D49" s="7">
        <v>5473.8080200000004</v>
      </c>
      <c r="E49" s="7">
        <v>48.128858447155515</v>
      </c>
      <c r="F49" s="7">
        <v>0</v>
      </c>
      <c r="G49" s="5">
        <v>0</v>
      </c>
      <c r="H49" s="5">
        <v>0</v>
      </c>
      <c r="I49" s="5">
        <v>518.99050999999997</v>
      </c>
      <c r="J49" s="5">
        <v>4954.8175100000008</v>
      </c>
    </row>
    <row r="50" spans="1:10" ht="13.5" customHeight="1" thickBot="1" x14ac:dyDescent="0.5">
      <c r="A50" s="2">
        <v>43</v>
      </c>
      <c r="B50" s="2" t="s">
        <v>93</v>
      </c>
      <c r="C50" s="6">
        <v>19417.929059999999</v>
      </c>
      <c r="D50" s="7">
        <v>3971.0937800000002</v>
      </c>
      <c r="E50" s="7">
        <v>20.450655513930489</v>
      </c>
      <c r="F50" s="7">
        <v>0</v>
      </c>
      <c r="G50" s="5">
        <v>0</v>
      </c>
      <c r="H50" s="5">
        <v>0</v>
      </c>
      <c r="I50" s="5">
        <v>0</v>
      </c>
      <c r="J50" s="5">
        <v>3971.0937800000002</v>
      </c>
    </row>
    <row r="51" spans="1:10" ht="13.5" customHeight="1" thickBot="1" x14ac:dyDescent="0.5">
      <c r="A51" s="2">
        <v>44</v>
      </c>
      <c r="B51" s="2" t="s">
        <v>95</v>
      </c>
      <c r="C51" s="6">
        <v>7316.7297099999987</v>
      </c>
      <c r="D51" s="7">
        <v>3153.5383499999998</v>
      </c>
      <c r="E51" s="7">
        <v>43.100380566060302</v>
      </c>
      <c r="F51" s="7">
        <v>2078.9032299999999</v>
      </c>
      <c r="G51" s="5">
        <v>0</v>
      </c>
      <c r="H51" s="5">
        <v>2078.9032299999999</v>
      </c>
      <c r="I51" s="5">
        <v>0</v>
      </c>
      <c r="J51" s="5">
        <v>1074.6351200000001</v>
      </c>
    </row>
    <row r="52" spans="1:10" ht="13.5" customHeight="1" thickBot="1" x14ac:dyDescent="0.5">
      <c r="A52" s="2">
        <v>45</v>
      </c>
      <c r="B52" s="2" t="s">
        <v>85</v>
      </c>
      <c r="C52" s="6">
        <v>9939.1358799999998</v>
      </c>
      <c r="D52" s="7">
        <v>2694.4184500000001</v>
      </c>
      <c r="E52" s="7">
        <v>27.109182151557427</v>
      </c>
      <c r="F52" s="7">
        <v>0</v>
      </c>
      <c r="G52" s="5">
        <v>0</v>
      </c>
      <c r="H52" s="5">
        <v>0</v>
      </c>
      <c r="I52" s="5">
        <v>0</v>
      </c>
      <c r="J52" s="5">
        <v>2694.4184500000001</v>
      </c>
    </row>
    <row r="53" spans="1:10" ht="13.5" customHeight="1" thickBot="1" x14ac:dyDescent="0.5">
      <c r="A53" s="2">
        <v>46</v>
      </c>
      <c r="B53" s="2" t="s">
        <v>98</v>
      </c>
      <c r="C53" s="6">
        <v>25247.591210000002</v>
      </c>
      <c r="D53" s="7">
        <v>0</v>
      </c>
      <c r="E53" s="7">
        <v>0</v>
      </c>
      <c r="F53" s="7">
        <v>0</v>
      </c>
      <c r="G53" s="5">
        <v>0</v>
      </c>
      <c r="H53" s="5">
        <v>0</v>
      </c>
      <c r="I53" s="5">
        <v>0</v>
      </c>
      <c r="J53" s="5">
        <v>0</v>
      </c>
    </row>
    <row r="54" spans="1:10" ht="13.5" customHeight="1" thickBot="1" x14ac:dyDescent="0.5">
      <c r="A54" s="2">
        <v>47</v>
      </c>
      <c r="B54" s="2" t="s">
        <v>100</v>
      </c>
      <c r="C54" s="6">
        <v>416381.30304000003</v>
      </c>
      <c r="D54" s="7">
        <v>0</v>
      </c>
      <c r="E54" s="7">
        <v>0</v>
      </c>
      <c r="F54" s="7">
        <v>0</v>
      </c>
      <c r="G54" s="5">
        <v>0</v>
      </c>
      <c r="H54" s="5">
        <v>0</v>
      </c>
      <c r="I54" s="5">
        <v>0</v>
      </c>
      <c r="J54" s="5">
        <v>0</v>
      </c>
    </row>
    <row r="55" spans="1:10" ht="13.5" customHeight="1" thickBot="1" x14ac:dyDescent="0.5">
      <c r="A55" s="2" t="s">
        <v>101</v>
      </c>
      <c r="B55" s="2"/>
      <c r="C55" s="7">
        <v>51416454.735610001</v>
      </c>
      <c r="D55" s="7">
        <v>11513393.27507</v>
      </c>
      <c r="E55" s="7">
        <v>22.392429299673314</v>
      </c>
      <c r="F55" s="7">
        <v>3680002.9467399996</v>
      </c>
      <c r="G55" s="7">
        <v>1512660.9905699999</v>
      </c>
      <c r="H55" s="7">
        <v>2167341.9561700001</v>
      </c>
      <c r="I55" s="7">
        <v>2385279.4962399998</v>
      </c>
      <c r="J55" s="7">
        <v>5448110.8320899997</v>
      </c>
    </row>
    <row r="56" spans="1:10" ht="13.5" customHeight="1" x14ac:dyDescent="0.45">
      <c r="A56" s="9" t="s">
        <v>102</v>
      </c>
    </row>
    <row r="58" spans="1:10" x14ac:dyDescent="0.45">
      <c r="C58" s="12"/>
      <c r="D58" s="12"/>
      <c r="E58" s="12"/>
      <c r="F58" s="12"/>
      <c r="G58" s="12"/>
      <c r="H58" s="12"/>
      <c r="I58" s="12"/>
      <c r="J58" s="12"/>
    </row>
  </sheetData>
  <sortState xmlns:xlrd2="http://schemas.microsoft.com/office/spreadsheetml/2017/richdata2" ref="B8:J54">
    <sortCondition descending="1" ref="D8:D54"/>
  </sortState>
  <mergeCells count="2">
    <mergeCell ref="A1:J5"/>
    <mergeCell ref="A6:J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57"/>
  <sheetViews>
    <sheetView workbookViewId="0">
      <selection activeCell="B19" sqref="B19"/>
    </sheetView>
  </sheetViews>
  <sheetFormatPr baseColWidth="10" defaultColWidth="11.3984375" defaultRowHeight="14.25" x14ac:dyDescent="0.45"/>
  <cols>
    <col min="1" max="1" width="3.3984375" customWidth="1"/>
    <col min="2" max="2" width="47.59765625" customWidth="1"/>
    <col min="3" max="10" width="16" customWidth="1"/>
    <col min="11" max="11" width="12" bestFit="1" customWidth="1"/>
  </cols>
  <sheetData>
    <row r="1" spans="1:10" x14ac:dyDescent="0.45">
      <c r="A1" s="98" t="s">
        <v>117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ht="14.65" thickBot="1" x14ac:dyDescent="0.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ht="14.65" thickBot="1" x14ac:dyDescent="0.5">
      <c r="A7" s="10" t="s">
        <v>1</v>
      </c>
      <c r="B7" s="11"/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  <c r="I7" s="1" t="s">
        <v>8</v>
      </c>
      <c r="J7" s="1" t="s">
        <v>9</v>
      </c>
    </row>
    <row r="8" spans="1:10" ht="13.5" customHeight="1" thickBot="1" x14ac:dyDescent="0.5">
      <c r="A8" s="2">
        <v>1</v>
      </c>
      <c r="B8" s="2" t="s">
        <v>11</v>
      </c>
      <c r="C8" s="3">
        <v>9948010.6192300003</v>
      </c>
      <c r="D8" s="4">
        <v>2062961.2241499999</v>
      </c>
      <c r="E8" s="4">
        <v>20.737424829062736</v>
      </c>
      <c r="F8" s="4">
        <v>513338.00701</v>
      </c>
      <c r="G8" s="5">
        <v>213101.57196999999</v>
      </c>
      <c r="H8" s="5">
        <v>300236.43503999995</v>
      </c>
      <c r="I8" s="5">
        <v>504708.01819999999</v>
      </c>
      <c r="J8" s="5">
        <v>1044915.19894</v>
      </c>
    </row>
    <row r="9" spans="1:10" ht="13.5" customHeight="1" thickBot="1" x14ac:dyDescent="0.5">
      <c r="A9" s="2">
        <v>2</v>
      </c>
      <c r="B9" s="2" t="s">
        <v>13</v>
      </c>
      <c r="C9" s="6">
        <v>7059218.1024899995</v>
      </c>
      <c r="D9" s="7">
        <v>1717752.7807</v>
      </c>
      <c r="E9" s="7">
        <v>24.333470871145018</v>
      </c>
      <c r="F9" s="7">
        <v>723740.64228000003</v>
      </c>
      <c r="G9" s="5">
        <v>267764.09012000001</v>
      </c>
      <c r="H9" s="5">
        <v>455976.55215999996</v>
      </c>
      <c r="I9" s="5">
        <v>514988.99872999999</v>
      </c>
      <c r="J9" s="5">
        <v>479023.13969000004</v>
      </c>
    </row>
    <row r="10" spans="1:10" ht="13.5" customHeight="1" thickBot="1" x14ac:dyDescent="0.5">
      <c r="A10" s="2">
        <v>3</v>
      </c>
      <c r="B10" s="2" t="s">
        <v>15</v>
      </c>
      <c r="C10" s="6">
        <v>4803933.25361</v>
      </c>
      <c r="D10" s="7">
        <v>1039102.67923</v>
      </c>
      <c r="E10" s="7">
        <v>21.630248056613777</v>
      </c>
      <c r="F10" s="7">
        <v>177923.05099000002</v>
      </c>
      <c r="G10" s="5">
        <v>83470.287830000001</v>
      </c>
      <c r="H10" s="5">
        <v>94452.763160000017</v>
      </c>
      <c r="I10" s="5">
        <v>149623.75078999999</v>
      </c>
      <c r="J10" s="5">
        <v>711555.87745000003</v>
      </c>
    </row>
    <row r="11" spans="1:10" ht="13.5" customHeight="1" thickBot="1" x14ac:dyDescent="0.5">
      <c r="A11" s="2">
        <v>4</v>
      </c>
      <c r="B11" s="2" t="s">
        <v>17</v>
      </c>
      <c r="C11" s="6">
        <v>3537048.6079699998</v>
      </c>
      <c r="D11" s="7">
        <v>678429.35435000015</v>
      </c>
      <c r="E11" s="7">
        <v>19.180662454604143</v>
      </c>
      <c r="F11" s="7">
        <v>228390.43199000001</v>
      </c>
      <c r="G11" s="5">
        <v>96436.046519999989</v>
      </c>
      <c r="H11" s="5">
        <v>131954.38547000001</v>
      </c>
      <c r="I11" s="5">
        <v>164940.35902</v>
      </c>
      <c r="J11" s="5">
        <v>285098.56334000005</v>
      </c>
    </row>
    <row r="12" spans="1:10" ht="13.5" customHeight="1" thickBot="1" x14ac:dyDescent="0.5">
      <c r="A12" s="2">
        <v>5</v>
      </c>
      <c r="B12" s="2" t="s">
        <v>19</v>
      </c>
      <c r="C12" s="6">
        <v>2723771.9999299999</v>
      </c>
      <c r="D12" s="7">
        <v>664467.55099999998</v>
      </c>
      <c r="E12" s="7">
        <v>24.395123784849705</v>
      </c>
      <c r="F12" s="7">
        <v>142222.50182</v>
      </c>
      <c r="G12" s="5">
        <v>71939.783819999997</v>
      </c>
      <c r="H12" s="5">
        <v>70282.717999999993</v>
      </c>
      <c r="I12" s="5">
        <v>144602.50701</v>
      </c>
      <c r="J12" s="5">
        <v>377642.54216999997</v>
      </c>
    </row>
    <row r="13" spans="1:10" ht="13.5" customHeight="1" thickBot="1" x14ac:dyDescent="0.5">
      <c r="A13" s="2">
        <v>6</v>
      </c>
      <c r="B13" s="2" t="s">
        <v>21</v>
      </c>
      <c r="C13" s="6">
        <v>2654939.1727199997</v>
      </c>
      <c r="D13" s="7">
        <v>658819.86101999995</v>
      </c>
      <c r="E13" s="7">
        <v>24.814875903353954</v>
      </c>
      <c r="F13" s="7">
        <v>158218.63482000001</v>
      </c>
      <c r="G13" s="5">
        <v>98017.658370000005</v>
      </c>
      <c r="H13" s="5">
        <v>60200.976449999987</v>
      </c>
      <c r="I13" s="5">
        <v>176061.41630000001</v>
      </c>
      <c r="J13" s="5">
        <v>324539.80990000005</v>
      </c>
    </row>
    <row r="14" spans="1:10" ht="13.5" customHeight="1" thickBot="1" x14ac:dyDescent="0.5">
      <c r="A14" s="2">
        <v>7</v>
      </c>
      <c r="B14" s="2" t="s">
        <v>25</v>
      </c>
      <c r="C14" s="6">
        <v>850151.34696</v>
      </c>
      <c r="D14" s="7">
        <v>488469.24416999996</v>
      </c>
      <c r="E14" s="7">
        <v>57.456739428418814</v>
      </c>
      <c r="F14" s="7">
        <v>92506.804529999994</v>
      </c>
      <c r="G14" s="5">
        <v>25765.864539999999</v>
      </c>
      <c r="H14" s="5">
        <v>66740.939989999999</v>
      </c>
      <c r="I14" s="5">
        <v>125567.67586</v>
      </c>
      <c r="J14" s="5">
        <v>270394.76377999998</v>
      </c>
    </row>
    <row r="15" spans="1:10" ht="13.5" customHeight="1" thickBot="1" x14ac:dyDescent="0.5">
      <c r="A15" s="2">
        <v>8</v>
      </c>
      <c r="B15" s="2" t="s">
        <v>29</v>
      </c>
      <c r="C15" s="6">
        <v>3797990.0879899999</v>
      </c>
      <c r="D15" s="7">
        <v>459860.64407999994</v>
      </c>
      <c r="E15" s="7">
        <v>12.108000111273876</v>
      </c>
      <c r="F15" s="7">
        <v>501.68453000000005</v>
      </c>
      <c r="G15" s="5">
        <v>51.684530000000002</v>
      </c>
      <c r="H15" s="5">
        <v>450</v>
      </c>
      <c r="I15" s="5">
        <v>14011.439400000001</v>
      </c>
      <c r="J15" s="5">
        <v>445347.52014999994</v>
      </c>
    </row>
    <row r="16" spans="1:10" ht="13.5" customHeight="1" thickBot="1" x14ac:dyDescent="0.5">
      <c r="A16" s="2">
        <v>9</v>
      </c>
      <c r="B16" s="2" t="s">
        <v>27</v>
      </c>
      <c r="C16" s="6">
        <v>1285547.83819</v>
      </c>
      <c r="D16" s="7">
        <v>421736.11231</v>
      </c>
      <c r="E16" s="7">
        <v>32.80594465498752</v>
      </c>
      <c r="F16" s="7">
        <v>153078.26108000003</v>
      </c>
      <c r="G16" s="5">
        <v>130494.82076</v>
      </c>
      <c r="H16" s="5">
        <v>22583.440320000009</v>
      </c>
      <c r="I16" s="5">
        <v>64597.806619999996</v>
      </c>
      <c r="J16" s="5">
        <v>204060.04461000001</v>
      </c>
    </row>
    <row r="17" spans="1:10" ht="13.5" customHeight="1" thickBot="1" x14ac:dyDescent="0.5">
      <c r="A17" s="2">
        <v>10</v>
      </c>
      <c r="B17" s="2" t="s">
        <v>23</v>
      </c>
      <c r="C17" s="6">
        <v>2143384.1310100001</v>
      </c>
      <c r="D17" s="7">
        <v>406234.87858000002</v>
      </c>
      <c r="E17" s="7">
        <v>18.952966605597432</v>
      </c>
      <c r="F17" s="7">
        <v>286355.01019999996</v>
      </c>
      <c r="G17" s="5">
        <v>55646.183929999999</v>
      </c>
      <c r="H17" s="5">
        <v>230708.82626999999</v>
      </c>
      <c r="I17" s="5">
        <v>93754.632209999996</v>
      </c>
      <c r="J17" s="5">
        <v>26125.23617</v>
      </c>
    </row>
    <row r="18" spans="1:10" ht="13.5" customHeight="1" thickBot="1" x14ac:dyDescent="0.5">
      <c r="A18" s="2">
        <v>11</v>
      </c>
      <c r="B18" s="2" t="s">
        <v>31</v>
      </c>
      <c r="C18" s="6">
        <v>691418.87640999991</v>
      </c>
      <c r="D18" s="7">
        <v>331830.52844999998</v>
      </c>
      <c r="E18" s="7">
        <v>47.992691517613409</v>
      </c>
      <c r="F18" s="7">
        <v>130314.72693999999</v>
      </c>
      <c r="G18" s="5">
        <v>86410.351920000001</v>
      </c>
      <c r="H18" s="5">
        <v>43904.375019999992</v>
      </c>
      <c r="I18" s="5">
        <v>93490.374420000007</v>
      </c>
      <c r="J18" s="5">
        <v>108025.42709</v>
      </c>
    </row>
    <row r="19" spans="1:10" ht="13.5" customHeight="1" thickBot="1" x14ac:dyDescent="0.5">
      <c r="A19" s="2">
        <v>12</v>
      </c>
      <c r="B19" s="2" t="s">
        <v>45</v>
      </c>
      <c r="C19" s="6">
        <v>726287.74123000004</v>
      </c>
      <c r="D19" s="7">
        <v>207832.39214000001</v>
      </c>
      <c r="E19" s="7">
        <v>28.615709772001214</v>
      </c>
      <c r="F19" s="7">
        <v>69417.492579999991</v>
      </c>
      <c r="G19" s="5">
        <v>8587.3023000000012</v>
      </c>
      <c r="H19" s="5">
        <v>60830.190280000003</v>
      </c>
      <c r="I19" s="5">
        <v>42095.035469999995</v>
      </c>
      <c r="J19" s="5">
        <v>96319.864090000003</v>
      </c>
    </row>
    <row r="20" spans="1:10" ht="13.5" customHeight="1" thickBot="1" x14ac:dyDescent="0.5">
      <c r="A20" s="2">
        <v>13</v>
      </c>
      <c r="B20" s="2" t="s">
        <v>50</v>
      </c>
      <c r="C20" s="6">
        <v>1292050.80278</v>
      </c>
      <c r="D20" s="7">
        <v>193691.89937</v>
      </c>
      <c r="E20" s="7">
        <v>14.991043614790453</v>
      </c>
      <c r="F20" s="7">
        <v>3442.3719500000002</v>
      </c>
      <c r="G20" s="5">
        <v>0</v>
      </c>
      <c r="H20" s="5">
        <v>3442.3719500000002</v>
      </c>
      <c r="I20" s="5">
        <v>38405.994559999999</v>
      </c>
      <c r="J20" s="5">
        <v>151843.53286000001</v>
      </c>
    </row>
    <row r="21" spans="1:10" ht="13.5" customHeight="1" thickBot="1" x14ac:dyDescent="0.5">
      <c r="A21" s="2">
        <v>14</v>
      </c>
      <c r="B21" s="2" t="s">
        <v>35</v>
      </c>
      <c r="C21" s="6">
        <v>1157299.9230299999</v>
      </c>
      <c r="D21" s="7">
        <v>179700.98373000001</v>
      </c>
      <c r="E21" s="7">
        <v>15.527606988818727</v>
      </c>
      <c r="F21" s="7">
        <v>44969.182759999996</v>
      </c>
      <c r="G21" s="5">
        <v>15984.573819999998</v>
      </c>
      <c r="H21" s="5">
        <v>28984.608939999998</v>
      </c>
      <c r="I21" s="5">
        <v>79372.197769999999</v>
      </c>
      <c r="J21" s="5">
        <v>55359.603200000005</v>
      </c>
    </row>
    <row r="22" spans="1:10" ht="13.5" customHeight="1" thickBot="1" x14ac:dyDescent="0.5">
      <c r="A22" s="2">
        <v>15</v>
      </c>
      <c r="B22" s="2" t="s">
        <v>37</v>
      </c>
      <c r="C22" s="6">
        <v>357228.33802999998</v>
      </c>
      <c r="D22" s="7">
        <v>178949.37390000001</v>
      </c>
      <c r="E22" s="7">
        <v>50.093834908744519</v>
      </c>
      <c r="F22" s="7">
        <v>82313.715479999999</v>
      </c>
      <c r="G22" s="5">
        <v>55352.12199</v>
      </c>
      <c r="H22" s="5">
        <v>26961.593490000003</v>
      </c>
      <c r="I22" s="5">
        <v>18104.594100000002</v>
      </c>
      <c r="J22" s="5">
        <v>78531.064320000005</v>
      </c>
    </row>
    <row r="23" spans="1:10" ht="13.5" customHeight="1" thickBot="1" x14ac:dyDescent="0.5">
      <c r="A23" s="2">
        <v>16</v>
      </c>
      <c r="B23" s="2" t="s">
        <v>33</v>
      </c>
      <c r="C23" s="6">
        <v>542881.44260000007</v>
      </c>
      <c r="D23" s="7">
        <v>169862.4644</v>
      </c>
      <c r="E23" s="7">
        <v>31.289053386405065</v>
      </c>
      <c r="F23" s="7">
        <v>158150.7254</v>
      </c>
      <c r="G23" s="5">
        <v>35378.80416</v>
      </c>
      <c r="H23" s="5">
        <v>122771.92124000001</v>
      </c>
      <c r="I23" s="5">
        <v>868.50118000000009</v>
      </c>
      <c r="J23" s="5">
        <v>10843.23782</v>
      </c>
    </row>
    <row r="24" spans="1:10" ht="13.5" customHeight="1" thickBot="1" x14ac:dyDescent="0.5">
      <c r="A24" s="2">
        <v>17</v>
      </c>
      <c r="B24" s="2" t="s">
        <v>39</v>
      </c>
      <c r="C24" s="6">
        <v>460333.02636000002</v>
      </c>
      <c r="D24" s="7">
        <v>165245.20933999997</v>
      </c>
      <c r="E24" s="7">
        <v>35.896883316551609</v>
      </c>
      <c r="F24" s="7">
        <v>95090.576659999992</v>
      </c>
      <c r="G24" s="5">
        <v>71154.015090000001</v>
      </c>
      <c r="H24" s="5">
        <v>23936.561569999994</v>
      </c>
      <c r="I24" s="5">
        <v>41495.976060000001</v>
      </c>
      <c r="J24" s="5">
        <v>28658.656620000002</v>
      </c>
    </row>
    <row r="25" spans="1:10" ht="13.5" customHeight="1" thickBot="1" x14ac:dyDescent="0.5">
      <c r="A25" s="2">
        <v>18</v>
      </c>
      <c r="B25" s="2" t="s">
        <v>56</v>
      </c>
      <c r="C25" s="6">
        <v>373536.84417</v>
      </c>
      <c r="D25" s="7">
        <v>149729.60947999998</v>
      </c>
      <c r="E25" s="7">
        <v>40.084294713336682</v>
      </c>
      <c r="F25" s="7">
        <v>37394.961409999996</v>
      </c>
      <c r="G25" s="5">
        <v>750</v>
      </c>
      <c r="H25" s="5">
        <v>36644.961409999996</v>
      </c>
      <c r="I25" s="5">
        <v>7761.1904599999989</v>
      </c>
      <c r="J25" s="5">
        <v>104573.45761</v>
      </c>
    </row>
    <row r="26" spans="1:10" ht="13.5" customHeight="1" thickBot="1" x14ac:dyDescent="0.5">
      <c r="A26" s="2">
        <v>19</v>
      </c>
      <c r="B26" s="2" t="s">
        <v>41</v>
      </c>
      <c r="C26" s="6">
        <v>224768.2959</v>
      </c>
      <c r="D26" s="7">
        <v>139175.666</v>
      </c>
      <c r="E26" s="7">
        <v>61.91961612856629</v>
      </c>
      <c r="F26" s="7">
        <v>66019.408620000002</v>
      </c>
      <c r="G26" s="5">
        <v>19103.043080000003</v>
      </c>
      <c r="H26" s="5">
        <v>46916.365539999992</v>
      </c>
      <c r="I26" s="5">
        <v>9663.0363300000008</v>
      </c>
      <c r="J26" s="5">
        <v>63493.22105</v>
      </c>
    </row>
    <row r="27" spans="1:10" ht="13.5" customHeight="1" thickBot="1" x14ac:dyDescent="0.5">
      <c r="A27" s="2">
        <v>20</v>
      </c>
      <c r="B27" s="2" t="s">
        <v>58</v>
      </c>
      <c r="C27" s="6">
        <v>350991.25307999999</v>
      </c>
      <c r="D27" s="7">
        <v>135909.929</v>
      </c>
      <c r="E27" s="7">
        <v>38.721742438699067</v>
      </c>
      <c r="F27" s="7">
        <v>63286.286420000004</v>
      </c>
      <c r="G27" s="5">
        <v>17528.470419999998</v>
      </c>
      <c r="H27" s="5">
        <v>45757.815999999999</v>
      </c>
      <c r="I27" s="5">
        <v>19889.018419999997</v>
      </c>
      <c r="J27" s="5">
        <v>52734.624159999999</v>
      </c>
    </row>
    <row r="28" spans="1:10" ht="13.5" customHeight="1" thickBot="1" x14ac:dyDescent="0.5">
      <c r="A28" s="2">
        <v>21</v>
      </c>
      <c r="B28" s="2" t="s">
        <v>66</v>
      </c>
      <c r="C28" s="6">
        <v>247698.17474000002</v>
      </c>
      <c r="D28" s="7">
        <v>134272.45848999999</v>
      </c>
      <c r="E28" s="7">
        <v>54.208093632882445</v>
      </c>
      <c r="F28" s="7">
        <v>106515.21884</v>
      </c>
      <c r="G28" s="5">
        <v>31912.976260000003</v>
      </c>
      <c r="H28" s="5">
        <v>74602.242579999991</v>
      </c>
      <c r="I28" s="5">
        <v>10478.63501</v>
      </c>
      <c r="J28" s="5">
        <v>17278.604640000001</v>
      </c>
    </row>
    <row r="29" spans="1:10" ht="13.5" customHeight="1" thickBot="1" x14ac:dyDescent="0.5">
      <c r="A29" s="2">
        <v>22</v>
      </c>
      <c r="B29" s="2" t="s">
        <v>43</v>
      </c>
      <c r="C29" s="6">
        <v>227290.37080999999</v>
      </c>
      <c r="D29" s="7">
        <v>119297.27244</v>
      </c>
      <c r="E29" s="7">
        <v>52.486725247029838</v>
      </c>
      <c r="F29" s="7">
        <v>46252.371719999996</v>
      </c>
      <c r="G29" s="5">
        <v>20522.56121</v>
      </c>
      <c r="H29" s="5">
        <v>25729.810509999999</v>
      </c>
      <c r="I29" s="5">
        <v>17569.8871</v>
      </c>
      <c r="J29" s="5">
        <v>55475.013619999998</v>
      </c>
    </row>
    <row r="30" spans="1:10" ht="13.5" customHeight="1" thickBot="1" x14ac:dyDescent="0.5">
      <c r="A30" s="2">
        <v>23</v>
      </c>
      <c r="B30" s="2" t="s">
        <v>52</v>
      </c>
      <c r="C30" s="6">
        <v>395117.82032999996</v>
      </c>
      <c r="D30" s="7">
        <v>98099.683530000009</v>
      </c>
      <c r="E30" s="7">
        <v>24.82795725286897</v>
      </c>
      <c r="F30" s="7">
        <v>41489.863219999999</v>
      </c>
      <c r="G30" s="5">
        <v>29597.79968</v>
      </c>
      <c r="H30" s="5">
        <v>11892.063539999999</v>
      </c>
      <c r="I30" s="5">
        <v>17901.490330000001</v>
      </c>
      <c r="J30" s="5">
        <v>38708.329980000002</v>
      </c>
    </row>
    <row r="31" spans="1:10" ht="13.5" customHeight="1" thickBot="1" x14ac:dyDescent="0.5">
      <c r="A31" s="2">
        <v>24</v>
      </c>
      <c r="B31" s="2" t="s">
        <v>60</v>
      </c>
      <c r="C31" s="6">
        <v>430983.81176000001</v>
      </c>
      <c r="D31" s="7">
        <v>97973.22623</v>
      </c>
      <c r="E31" s="7">
        <v>22.732460838820995</v>
      </c>
      <c r="F31" s="7">
        <v>16099.22516</v>
      </c>
      <c r="G31" s="5">
        <v>3713.3611900000001</v>
      </c>
      <c r="H31" s="5">
        <v>12385.86397</v>
      </c>
      <c r="I31" s="5">
        <v>4271.8084200000003</v>
      </c>
      <c r="J31" s="5">
        <v>77602.192649999997</v>
      </c>
    </row>
    <row r="32" spans="1:10" ht="13.5" customHeight="1" thickBot="1" x14ac:dyDescent="0.5">
      <c r="A32" s="2">
        <v>25</v>
      </c>
      <c r="B32" s="2" t="s">
        <v>105</v>
      </c>
      <c r="C32" s="6">
        <v>254203.48011999999</v>
      </c>
      <c r="D32" s="7">
        <v>96562.704870000001</v>
      </c>
      <c r="E32" s="7">
        <v>37.98638194269266</v>
      </c>
      <c r="F32" s="7">
        <v>36430.290359999999</v>
      </c>
      <c r="G32" s="5">
        <v>0</v>
      </c>
      <c r="H32" s="5">
        <v>36430.290359999999</v>
      </c>
      <c r="I32" s="5">
        <v>5502.628279999999</v>
      </c>
      <c r="J32" s="5">
        <v>54629.786230000005</v>
      </c>
    </row>
    <row r="33" spans="1:10" ht="13.5" customHeight="1" thickBot="1" x14ac:dyDescent="0.5">
      <c r="A33" s="2">
        <v>26</v>
      </c>
      <c r="B33" s="2" t="s">
        <v>62</v>
      </c>
      <c r="C33" s="6">
        <v>273450.29551999999</v>
      </c>
      <c r="D33" s="7">
        <v>89438.470029999997</v>
      </c>
      <c r="E33" s="7">
        <v>32.707395638363288</v>
      </c>
      <c r="F33" s="7">
        <v>15916.191150000001</v>
      </c>
      <c r="G33" s="5">
        <v>0</v>
      </c>
      <c r="H33" s="5">
        <v>15916.191150000001</v>
      </c>
      <c r="I33" s="5">
        <v>10358.45492</v>
      </c>
      <c r="J33" s="5">
        <v>63163.823959999994</v>
      </c>
    </row>
    <row r="34" spans="1:10" ht="13.5" customHeight="1" thickBot="1" x14ac:dyDescent="0.5">
      <c r="A34" s="2">
        <v>27</v>
      </c>
      <c r="B34" s="2" t="s">
        <v>47</v>
      </c>
      <c r="C34" s="6">
        <v>183472.10574</v>
      </c>
      <c r="D34" s="7">
        <v>76955.119899999991</v>
      </c>
      <c r="E34" s="7">
        <v>41.943771010648234</v>
      </c>
      <c r="F34" s="7">
        <v>39496.019390000001</v>
      </c>
      <c r="G34" s="5">
        <v>39349.019390000001</v>
      </c>
      <c r="H34" s="5">
        <v>147</v>
      </c>
      <c r="I34" s="5">
        <v>37459.100509999997</v>
      </c>
      <c r="J34" s="5">
        <v>0</v>
      </c>
    </row>
    <row r="35" spans="1:10" ht="13.5" customHeight="1" thickBot="1" x14ac:dyDescent="0.5">
      <c r="A35" s="2">
        <v>28</v>
      </c>
      <c r="B35" s="2" t="s">
        <v>54</v>
      </c>
      <c r="C35" s="6">
        <v>2592361.1533300001</v>
      </c>
      <c r="D35" s="7">
        <v>67961.569709999996</v>
      </c>
      <c r="E35" s="7">
        <v>2.6216088611997761</v>
      </c>
      <c r="F35" s="7">
        <v>5315.1927700000015</v>
      </c>
      <c r="G35" s="5">
        <v>0</v>
      </c>
      <c r="H35" s="5">
        <v>5315.1927700000015</v>
      </c>
      <c r="I35" s="5">
        <v>6624.5627000000004</v>
      </c>
      <c r="J35" s="5">
        <v>56021.81424</v>
      </c>
    </row>
    <row r="36" spans="1:10" ht="13.5" customHeight="1" thickBot="1" x14ac:dyDescent="0.5">
      <c r="A36" s="2">
        <v>29</v>
      </c>
      <c r="B36" s="2" t="s">
        <v>64</v>
      </c>
      <c r="C36" s="6">
        <v>188657.38913999998</v>
      </c>
      <c r="D36" s="7">
        <v>58115.383390000003</v>
      </c>
      <c r="E36" s="7">
        <v>30.804721540418118</v>
      </c>
      <c r="F36" s="7">
        <v>148.53404</v>
      </c>
      <c r="G36" s="5">
        <v>0</v>
      </c>
      <c r="H36" s="5">
        <v>148.53404</v>
      </c>
      <c r="I36" s="5">
        <v>14529.06741</v>
      </c>
      <c r="J36" s="5">
        <v>43437.781940000001</v>
      </c>
    </row>
    <row r="37" spans="1:10" ht="13.5" customHeight="1" thickBot="1" x14ac:dyDescent="0.5">
      <c r="A37" s="2">
        <v>30</v>
      </c>
      <c r="B37" s="2" t="s">
        <v>71</v>
      </c>
      <c r="C37" s="6">
        <v>125750.45606</v>
      </c>
      <c r="D37" s="7">
        <v>46910.554190000003</v>
      </c>
      <c r="E37" s="7">
        <v>37.304480365158526</v>
      </c>
      <c r="F37" s="7">
        <v>14876.665709999999</v>
      </c>
      <c r="G37" s="5">
        <v>0</v>
      </c>
      <c r="H37" s="5">
        <v>14876.665709999999</v>
      </c>
      <c r="I37" s="5">
        <v>2850.1847900000002</v>
      </c>
      <c r="J37" s="5">
        <v>29183.703690000002</v>
      </c>
    </row>
    <row r="38" spans="1:10" ht="13.5" customHeight="1" thickBot="1" x14ac:dyDescent="0.5">
      <c r="A38" s="2">
        <v>31</v>
      </c>
      <c r="B38" s="2" t="s">
        <v>77</v>
      </c>
      <c r="C38" s="6">
        <v>64829.477930000001</v>
      </c>
      <c r="D38" s="7">
        <v>36911.997280000003</v>
      </c>
      <c r="E38" s="7">
        <v>56.937057737617359</v>
      </c>
      <c r="F38" s="7">
        <v>0</v>
      </c>
      <c r="G38" s="5">
        <v>0</v>
      </c>
      <c r="H38" s="5">
        <v>0</v>
      </c>
      <c r="I38" s="5">
        <v>0</v>
      </c>
      <c r="J38" s="5">
        <v>36911.997280000003</v>
      </c>
    </row>
    <row r="39" spans="1:10" ht="13.5" customHeight="1" thickBot="1" x14ac:dyDescent="0.5">
      <c r="A39" s="2">
        <v>32</v>
      </c>
      <c r="B39" s="2" t="s">
        <v>69</v>
      </c>
      <c r="C39" s="6">
        <v>94749.756629999989</v>
      </c>
      <c r="D39" s="7">
        <v>33987.385179999997</v>
      </c>
      <c r="E39" s="7">
        <v>35.870683354598505</v>
      </c>
      <c r="F39" s="7">
        <v>33496.670059999997</v>
      </c>
      <c r="G39" s="5">
        <v>29696.04117</v>
      </c>
      <c r="H39" s="5">
        <v>3800.6288899999968</v>
      </c>
      <c r="I39" s="5">
        <v>490.71512000000001</v>
      </c>
      <c r="J39" s="5">
        <v>0</v>
      </c>
    </row>
    <row r="40" spans="1:10" ht="13.5" customHeight="1" thickBot="1" x14ac:dyDescent="0.5">
      <c r="A40" s="2">
        <v>33</v>
      </c>
      <c r="B40" s="2" t="s">
        <v>110</v>
      </c>
      <c r="C40" s="6">
        <v>52260.834459999998</v>
      </c>
      <c r="D40" s="7">
        <v>31496.896100000002</v>
      </c>
      <c r="E40" s="7">
        <v>60.268643670639165</v>
      </c>
      <c r="F40" s="7">
        <v>29755.444370000001</v>
      </c>
      <c r="G40" s="5">
        <v>6321.6609400000007</v>
      </c>
      <c r="H40" s="5">
        <v>23433.783429999999</v>
      </c>
      <c r="I40" s="5">
        <v>500</v>
      </c>
      <c r="J40" s="5">
        <v>1241.45173</v>
      </c>
    </row>
    <row r="41" spans="1:10" ht="13.5" customHeight="1" thickBot="1" x14ac:dyDescent="0.5">
      <c r="A41" s="2">
        <v>34</v>
      </c>
      <c r="B41" s="2" t="s">
        <v>81</v>
      </c>
      <c r="C41" s="6">
        <v>75401.41906</v>
      </c>
      <c r="D41" s="7">
        <v>30748.568650000001</v>
      </c>
      <c r="E41" s="7">
        <v>40.779827532863941</v>
      </c>
      <c r="F41" s="7">
        <v>15007.28773</v>
      </c>
      <c r="G41" s="5">
        <v>11179.872879999999</v>
      </c>
      <c r="H41" s="5">
        <v>3827.4148500000015</v>
      </c>
      <c r="I41" s="5">
        <v>4607.2472600000001</v>
      </c>
      <c r="J41" s="5">
        <v>11134.033660000001</v>
      </c>
    </row>
    <row r="42" spans="1:10" ht="13.5" customHeight="1" thickBot="1" x14ac:dyDescent="0.5">
      <c r="A42" s="2">
        <v>35</v>
      </c>
      <c r="B42" s="2" t="s">
        <v>106</v>
      </c>
      <c r="C42" s="6">
        <v>42711.255109999998</v>
      </c>
      <c r="D42" s="7">
        <v>30294.582549999999</v>
      </c>
      <c r="E42" s="7">
        <v>70.928804297551821</v>
      </c>
      <c r="F42" s="7">
        <v>719.14215999999999</v>
      </c>
      <c r="G42" s="5">
        <v>0</v>
      </c>
      <c r="H42" s="5">
        <v>719.14215999999999</v>
      </c>
      <c r="I42" s="5">
        <v>15356.210169999998</v>
      </c>
      <c r="J42" s="5">
        <v>14219.230220000001</v>
      </c>
    </row>
    <row r="43" spans="1:10" ht="13.5" customHeight="1" thickBot="1" x14ac:dyDescent="0.5">
      <c r="A43" s="2">
        <v>36</v>
      </c>
      <c r="B43" s="2" t="s">
        <v>79</v>
      </c>
      <c r="C43" s="6">
        <v>96803.816819999993</v>
      </c>
      <c r="D43" s="7">
        <v>29666.74942</v>
      </c>
      <c r="E43" s="7">
        <v>30.646260028324367</v>
      </c>
      <c r="F43" s="7">
        <v>10821.19051</v>
      </c>
      <c r="G43" s="5">
        <v>1923.7202</v>
      </c>
      <c r="H43" s="5">
        <v>8897.4703100000006</v>
      </c>
      <c r="I43" s="5">
        <v>1056.5447300000001</v>
      </c>
      <c r="J43" s="5">
        <v>17789.014179999998</v>
      </c>
    </row>
    <row r="44" spans="1:10" ht="13.5" customHeight="1" thickBot="1" x14ac:dyDescent="0.5">
      <c r="A44" s="2">
        <v>37</v>
      </c>
      <c r="B44" s="2" t="s">
        <v>75</v>
      </c>
      <c r="C44" s="6">
        <v>235347.0846</v>
      </c>
      <c r="D44" s="7">
        <v>14717.231229999999</v>
      </c>
      <c r="E44" s="7">
        <v>6.2534155691852567</v>
      </c>
      <c r="F44" s="7">
        <v>4562.3375099999994</v>
      </c>
      <c r="G44" s="5">
        <v>0</v>
      </c>
      <c r="H44" s="5">
        <v>4562.3375099999994</v>
      </c>
      <c r="I44" s="5">
        <v>0</v>
      </c>
      <c r="J44" s="5">
        <v>10154.89372</v>
      </c>
    </row>
    <row r="45" spans="1:10" ht="13.5" customHeight="1" thickBot="1" x14ac:dyDescent="0.5">
      <c r="A45" s="2">
        <v>38</v>
      </c>
      <c r="B45" s="2" t="s">
        <v>104</v>
      </c>
      <c r="C45" s="6">
        <v>423065.4204</v>
      </c>
      <c r="D45" s="7">
        <v>14624.57574</v>
      </c>
      <c r="E45" s="7">
        <v>3.456811886486197</v>
      </c>
      <c r="F45" s="7">
        <v>4220.1470799999997</v>
      </c>
      <c r="G45" s="5">
        <v>49.356619999999999</v>
      </c>
      <c r="H45" s="5">
        <v>4170.7904600000002</v>
      </c>
      <c r="I45" s="5">
        <v>5399.70154</v>
      </c>
      <c r="J45" s="5">
        <v>5004.7271200000005</v>
      </c>
    </row>
    <row r="46" spans="1:10" ht="13.5" customHeight="1" thickBot="1" x14ac:dyDescent="0.5">
      <c r="A46" s="2">
        <v>39</v>
      </c>
      <c r="B46" s="2" t="s">
        <v>83</v>
      </c>
      <c r="C46" s="6">
        <v>68196.993799999997</v>
      </c>
      <c r="D46" s="7">
        <v>11170.76684</v>
      </c>
      <c r="E46" s="7">
        <v>16.380145542427123</v>
      </c>
      <c r="F46" s="7">
        <v>2962.1624300000003</v>
      </c>
      <c r="G46" s="5">
        <v>1389.4633899999999</v>
      </c>
      <c r="H46" s="5">
        <v>1572.6990400000002</v>
      </c>
      <c r="I46" s="5">
        <v>2757.9040399999999</v>
      </c>
      <c r="J46" s="5">
        <v>5450.7003700000005</v>
      </c>
    </row>
    <row r="47" spans="1:10" ht="13.5" customHeight="1" thickBot="1" x14ac:dyDescent="0.5">
      <c r="A47" s="2">
        <v>40</v>
      </c>
      <c r="B47" s="2" t="s">
        <v>91</v>
      </c>
      <c r="C47" s="6">
        <v>8484.1709499999997</v>
      </c>
      <c r="D47" s="7">
        <v>7870.26926</v>
      </c>
      <c r="E47" s="7">
        <v>92.764152282905144</v>
      </c>
      <c r="F47" s="7">
        <v>1124.07599</v>
      </c>
      <c r="G47" s="5">
        <v>1124.07599</v>
      </c>
      <c r="H47" s="5">
        <v>0</v>
      </c>
      <c r="I47" s="5">
        <v>0</v>
      </c>
      <c r="J47" s="5">
        <v>6746.1932699999998</v>
      </c>
    </row>
    <row r="48" spans="1:10" ht="13.5" customHeight="1" thickBot="1" x14ac:dyDescent="0.5">
      <c r="A48" s="2">
        <v>41</v>
      </c>
      <c r="B48" s="2" t="s">
        <v>87</v>
      </c>
      <c r="C48" s="6">
        <v>43066.03645</v>
      </c>
      <c r="D48" s="7">
        <v>7335.3572799999993</v>
      </c>
      <c r="E48" s="7">
        <v>17.032812593553636</v>
      </c>
      <c r="F48" s="7">
        <v>2300.2476699999997</v>
      </c>
      <c r="G48" s="5">
        <v>0</v>
      </c>
      <c r="H48" s="5">
        <v>2300.2476699999997</v>
      </c>
      <c r="I48" s="5">
        <v>0</v>
      </c>
      <c r="J48" s="5">
        <v>5035.1096099999995</v>
      </c>
    </row>
    <row r="49" spans="1:10" ht="13.5" customHeight="1" thickBot="1" x14ac:dyDescent="0.5">
      <c r="A49" s="2">
        <v>42</v>
      </c>
      <c r="B49" s="2" t="s">
        <v>89</v>
      </c>
      <c r="C49" s="6">
        <v>12570.816150000001</v>
      </c>
      <c r="D49" s="7">
        <v>6847.5564199999999</v>
      </c>
      <c r="E49" s="7">
        <v>54.471852410314661</v>
      </c>
      <c r="F49" s="7">
        <v>0</v>
      </c>
      <c r="G49" s="5">
        <v>0</v>
      </c>
      <c r="H49" s="5">
        <v>0</v>
      </c>
      <c r="I49" s="5">
        <v>496.09563000000003</v>
      </c>
      <c r="J49" s="5">
        <v>6351.4607900000001</v>
      </c>
    </row>
    <row r="50" spans="1:10" ht="13.5" customHeight="1" thickBot="1" x14ac:dyDescent="0.5">
      <c r="A50" s="2">
        <v>43</v>
      </c>
      <c r="B50" s="2" t="s">
        <v>95</v>
      </c>
      <c r="C50" s="6">
        <v>10152.487570000001</v>
      </c>
      <c r="D50" s="7">
        <v>4065.2745800000002</v>
      </c>
      <c r="E50" s="7">
        <v>40.042152743064129</v>
      </c>
      <c r="F50" s="7">
        <v>3074.7365600000003</v>
      </c>
      <c r="G50" s="5">
        <v>0</v>
      </c>
      <c r="H50" s="5">
        <v>3074.7365600000003</v>
      </c>
      <c r="I50" s="5">
        <v>0</v>
      </c>
      <c r="J50" s="5">
        <v>990.53802000000007</v>
      </c>
    </row>
    <row r="51" spans="1:10" ht="13.5" customHeight="1" thickBot="1" x14ac:dyDescent="0.5">
      <c r="A51" s="2">
        <v>44</v>
      </c>
      <c r="B51" s="2" t="s">
        <v>93</v>
      </c>
      <c r="C51" s="6">
        <v>19294.093280000001</v>
      </c>
      <c r="D51" s="7">
        <v>3862.7185600000003</v>
      </c>
      <c r="E51" s="7">
        <v>20.020212942600637</v>
      </c>
      <c r="F51" s="7">
        <v>0</v>
      </c>
      <c r="G51" s="5">
        <v>0</v>
      </c>
      <c r="H51" s="5">
        <v>0</v>
      </c>
      <c r="I51" s="5">
        <v>0</v>
      </c>
      <c r="J51" s="5">
        <v>3862.7185600000003</v>
      </c>
    </row>
    <row r="52" spans="1:10" ht="13.5" customHeight="1" thickBot="1" x14ac:dyDescent="0.5">
      <c r="A52" s="2">
        <v>45</v>
      </c>
      <c r="B52" s="2" t="s">
        <v>85</v>
      </c>
      <c r="C52" s="6">
        <v>9923.8987099999995</v>
      </c>
      <c r="D52" s="7">
        <v>2693.5559800000001</v>
      </c>
      <c r="E52" s="7">
        <v>27.142114794922168</v>
      </c>
      <c r="F52" s="7">
        <v>0</v>
      </c>
      <c r="G52" s="5">
        <v>0</v>
      </c>
      <c r="H52" s="5">
        <v>0</v>
      </c>
      <c r="I52" s="5">
        <v>0</v>
      </c>
      <c r="J52" s="5">
        <v>2693.5559800000001</v>
      </c>
    </row>
    <row r="53" spans="1:10" ht="13.5" customHeight="1" thickBot="1" x14ac:dyDescent="0.5">
      <c r="A53" s="2">
        <v>46</v>
      </c>
      <c r="B53" s="2" t="s">
        <v>98</v>
      </c>
      <c r="C53" s="6">
        <v>25583.397200000003</v>
      </c>
      <c r="D53" s="7">
        <v>0</v>
      </c>
      <c r="E53" s="7">
        <v>0</v>
      </c>
      <c r="F53" s="7">
        <v>0</v>
      </c>
      <c r="G53" s="5">
        <v>0</v>
      </c>
      <c r="H53" s="5">
        <v>0</v>
      </c>
      <c r="I53" s="5">
        <v>0</v>
      </c>
      <c r="J53" s="5">
        <v>0</v>
      </c>
    </row>
    <row r="54" spans="1:10" ht="13.5" customHeight="1" thickBot="1" x14ac:dyDescent="0.5">
      <c r="A54" s="2">
        <v>47</v>
      </c>
      <c r="B54" s="2" t="s">
        <v>100</v>
      </c>
      <c r="C54" s="6">
        <v>422037.54314999998</v>
      </c>
      <c r="D54" s="7">
        <v>0</v>
      </c>
      <c r="E54" s="7">
        <v>0</v>
      </c>
      <c r="F54" s="7">
        <v>0</v>
      </c>
      <c r="G54" s="5">
        <v>0</v>
      </c>
      <c r="H54" s="5">
        <v>0</v>
      </c>
      <c r="I54" s="5">
        <v>0</v>
      </c>
      <c r="J54" s="5">
        <v>0</v>
      </c>
    </row>
    <row r="55" spans="1:10" ht="13.5" customHeight="1" thickBot="1" x14ac:dyDescent="0.5">
      <c r="A55" s="2" t="s">
        <v>101</v>
      </c>
      <c r="B55" s="2"/>
      <c r="C55" s="7">
        <v>51604255.263510004</v>
      </c>
      <c r="D55" s="7">
        <v>11601642.31325</v>
      </c>
      <c r="E55" s="7">
        <v>22.481948928451377</v>
      </c>
      <c r="F55" s="7">
        <v>3657257.4919000003</v>
      </c>
      <c r="G55" s="7">
        <v>1529716.58409</v>
      </c>
      <c r="H55" s="7">
        <v>2127540.9078100002</v>
      </c>
      <c r="I55" s="7">
        <v>2462212.7608699999</v>
      </c>
      <c r="J55" s="7">
        <v>5482172.0604799995</v>
      </c>
    </row>
    <row r="56" spans="1:10" ht="13.5" customHeight="1" x14ac:dyDescent="0.45">
      <c r="A56" s="9" t="s">
        <v>102</v>
      </c>
    </row>
    <row r="57" spans="1:10" x14ac:dyDescent="0.45">
      <c r="C57" s="12"/>
      <c r="D57" s="12"/>
      <c r="E57" s="12"/>
      <c r="F57" s="12"/>
      <c r="G57" s="12"/>
      <c r="H57" s="12"/>
      <c r="I57" s="12"/>
      <c r="J57" s="12"/>
    </row>
  </sheetData>
  <sortState xmlns:xlrd2="http://schemas.microsoft.com/office/spreadsheetml/2017/richdata2" ref="B8:J54">
    <sortCondition descending="1" ref="D8:D54"/>
  </sortState>
  <mergeCells count="2">
    <mergeCell ref="A1:J5"/>
    <mergeCell ref="A6:J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57"/>
  <sheetViews>
    <sheetView topLeftCell="A4" workbookViewId="0">
      <selection activeCell="K17" sqref="K17"/>
    </sheetView>
  </sheetViews>
  <sheetFormatPr baseColWidth="10" defaultColWidth="11.3984375" defaultRowHeight="14.25" x14ac:dyDescent="0.45"/>
  <cols>
    <col min="1" max="1" width="3.3984375" customWidth="1"/>
    <col min="2" max="2" width="47.59765625" customWidth="1"/>
    <col min="3" max="10" width="16" customWidth="1"/>
    <col min="11" max="11" width="12" bestFit="1" customWidth="1"/>
  </cols>
  <sheetData>
    <row r="1" spans="1:10" x14ac:dyDescent="0.45">
      <c r="A1" s="98" t="s">
        <v>118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ht="14.65" thickBot="1" x14ac:dyDescent="0.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ht="14.65" thickBot="1" x14ac:dyDescent="0.5">
      <c r="A7" s="10" t="s">
        <v>1</v>
      </c>
      <c r="B7" s="11"/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  <c r="I7" s="1" t="s">
        <v>8</v>
      </c>
      <c r="J7" s="1" t="s">
        <v>9</v>
      </c>
    </row>
    <row r="8" spans="1:10" ht="13.5" customHeight="1" thickBot="1" x14ac:dyDescent="0.5">
      <c r="A8" s="2">
        <v>1</v>
      </c>
      <c r="B8" s="2" t="s">
        <v>11</v>
      </c>
      <c r="C8" s="3">
        <v>10024232.093120001</v>
      </c>
      <c r="D8" s="4">
        <v>2071597.4698300001</v>
      </c>
      <c r="E8" s="4">
        <v>20.665896904480231</v>
      </c>
      <c r="F8" s="4">
        <v>526142.56478000002</v>
      </c>
      <c r="G8" s="5">
        <v>212368.87865999999</v>
      </c>
      <c r="H8" s="5">
        <v>313773.68612000003</v>
      </c>
      <c r="I8" s="5">
        <v>499632.71222000004</v>
      </c>
      <c r="J8" s="5">
        <v>1045822.1928300001</v>
      </c>
    </row>
    <row r="9" spans="1:10" ht="13.5" customHeight="1" thickBot="1" x14ac:dyDescent="0.5">
      <c r="A9" s="2">
        <v>2</v>
      </c>
      <c r="B9" s="2" t="s">
        <v>13</v>
      </c>
      <c r="C9" s="6">
        <v>7022655.93506</v>
      </c>
      <c r="D9" s="7">
        <v>1674372.0509299999</v>
      </c>
      <c r="E9" s="7">
        <v>23.842433210643893</v>
      </c>
      <c r="F9" s="7">
        <v>705936.10889999999</v>
      </c>
      <c r="G9" s="5">
        <v>261169.46286000003</v>
      </c>
      <c r="H9" s="5">
        <v>444766.64603999996</v>
      </c>
      <c r="I9" s="5">
        <v>489923.92061999999</v>
      </c>
      <c r="J9" s="5">
        <v>478512.02141000004</v>
      </c>
    </row>
    <row r="10" spans="1:10" ht="13.5" customHeight="1" thickBot="1" x14ac:dyDescent="0.5">
      <c r="A10" s="2">
        <v>3</v>
      </c>
      <c r="B10" s="2" t="s">
        <v>15</v>
      </c>
      <c r="C10" s="6">
        <v>4804601.1256499998</v>
      </c>
      <c r="D10" s="7">
        <v>1045956.04735</v>
      </c>
      <c r="E10" s="7">
        <v>21.769883076578928</v>
      </c>
      <c r="F10" s="7">
        <v>187670.90975999998</v>
      </c>
      <c r="G10" s="5">
        <v>83585.288150000008</v>
      </c>
      <c r="H10" s="5">
        <v>104085.62160999999</v>
      </c>
      <c r="I10" s="5">
        <v>148365.75921000002</v>
      </c>
      <c r="J10" s="5">
        <v>709919.37838000001</v>
      </c>
    </row>
    <row r="11" spans="1:10" ht="13.5" customHeight="1" thickBot="1" x14ac:dyDescent="0.5">
      <c r="A11" s="2">
        <v>4</v>
      </c>
      <c r="B11" s="2" t="s">
        <v>19</v>
      </c>
      <c r="C11" s="6">
        <v>2744962.5257899999</v>
      </c>
      <c r="D11" s="7">
        <v>853818.0969</v>
      </c>
      <c r="E11" s="7">
        <v>31.104909042584151</v>
      </c>
      <c r="F11" s="7">
        <v>130619.22301</v>
      </c>
      <c r="G11" s="5">
        <v>75205.742010000002</v>
      </c>
      <c r="H11" s="5">
        <v>55413.481</v>
      </c>
      <c r="I11" s="5">
        <v>143123.76066</v>
      </c>
      <c r="J11" s="5">
        <v>580075.11323000002</v>
      </c>
    </row>
    <row r="12" spans="1:10" ht="13.5" customHeight="1" thickBot="1" x14ac:dyDescent="0.5">
      <c r="A12" s="2">
        <v>5</v>
      </c>
      <c r="B12" s="2" t="s">
        <v>17</v>
      </c>
      <c r="C12" s="6">
        <v>3625783.7258099997</v>
      </c>
      <c r="D12" s="7">
        <v>702120.20019</v>
      </c>
      <c r="E12" s="7">
        <v>19.364646467796323</v>
      </c>
      <c r="F12" s="7">
        <v>253145.28334999998</v>
      </c>
      <c r="G12" s="5">
        <v>111276.75863</v>
      </c>
      <c r="H12" s="5">
        <v>141868.52471999999</v>
      </c>
      <c r="I12" s="5">
        <v>170716.41248</v>
      </c>
      <c r="J12" s="5">
        <v>278258.50436000002</v>
      </c>
    </row>
    <row r="13" spans="1:10" ht="13.5" customHeight="1" thickBot="1" x14ac:dyDescent="0.5">
      <c r="A13" s="2">
        <v>6</v>
      </c>
      <c r="B13" s="2" t="s">
        <v>21</v>
      </c>
      <c r="C13" s="6">
        <v>2679453.7782700001</v>
      </c>
      <c r="D13" s="7">
        <v>653709.77396999998</v>
      </c>
      <c r="E13" s="7">
        <v>24.397128223352681</v>
      </c>
      <c r="F13" s="7">
        <v>154410.03524</v>
      </c>
      <c r="G13" s="5">
        <v>93528.735879999993</v>
      </c>
      <c r="H13" s="5">
        <v>60881.299360000012</v>
      </c>
      <c r="I13" s="5">
        <v>174565.92456000001</v>
      </c>
      <c r="J13" s="5">
        <v>324733.81417000003</v>
      </c>
    </row>
    <row r="14" spans="1:10" ht="13.5" customHeight="1" thickBot="1" x14ac:dyDescent="0.5">
      <c r="A14" s="2">
        <v>7</v>
      </c>
      <c r="B14" s="2" t="s">
        <v>25</v>
      </c>
      <c r="C14" s="6">
        <v>848054.09932000004</v>
      </c>
      <c r="D14" s="7">
        <v>460047.55427999998</v>
      </c>
      <c r="E14" s="7">
        <v>54.247430045899492</v>
      </c>
      <c r="F14" s="7">
        <v>104052.96743999999</v>
      </c>
      <c r="G14" s="5">
        <v>31495.378649999999</v>
      </c>
      <c r="H14" s="5">
        <v>72557.588789999994</v>
      </c>
      <c r="I14" s="5">
        <v>113622.65255</v>
      </c>
      <c r="J14" s="5">
        <v>242371.93429</v>
      </c>
    </row>
    <row r="15" spans="1:10" ht="13.5" customHeight="1" thickBot="1" x14ac:dyDescent="0.5">
      <c r="A15" s="2">
        <v>8</v>
      </c>
      <c r="B15" s="2" t="s">
        <v>29</v>
      </c>
      <c r="C15" s="6">
        <v>3817034.3617800004</v>
      </c>
      <c r="D15" s="7">
        <v>449714.88348000002</v>
      </c>
      <c r="E15" s="7">
        <v>11.781787661725009</v>
      </c>
      <c r="F15" s="7">
        <v>950.67882999999995</v>
      </c>
      <c r="G15" s="5">
        <v>50.678830000000005</v>
      </c>
      <c r="H15" s="5">
        <v>900</v>
      </c>
      <c r="I15" s="5">
        <v>13999.0255</v>
      </c>
      <c r="J15" s="5">
        <v>434765.17915000004</v>
      </c>
    </row>
    <row r="16" spans="1:10" ht="13.5" customHeight="1" thickBot="1" x14ac:dyDescent="0.5">
      <c r="A16" s="2">
        <v>9</v>
      </c>
      <c r="B16" s="2" t="s">
        <v>27</v>
      </c>
      <c r="C16" s="6">
        <v>1292294.99441</v>
      </c>
      <c r="D16" s="7">
        <v>441338.20160999999</v>
      </c>
      <c r="E16" s="7">
        <v>34.151505926980228</v>
      </c>
      <c r="F16" s="7">
        <v>160141.32235</v>
      </c>
      <c r="G16" s="5">
        <v>136089.17897000001</v>
      </c>
      <c r="H16" s="5">
        <v>24052.143379999994</v>
      </c>
      <c r="I16" s="5">
        <v>63439.495820000004</v>
      </c>
      <c r="J16" s="5">
        <v>217757.38344000001</v>
      </c>
    </row>
    <row r="17" spans="1:10" ht="13.5" customHeight="1" thickBot="1" x14ac:dyDescent="0.5">
      <c r="A17" s="2">
        <v>10</v>
      </c>
      <c r="B17" s="2" t="s">
        <v>23</v>
      </c>
      <c r="C17" s="6">
        <v>2159483.2111300002</v>
      </c>
      <c r="D17" s="7">
        <v>409319.47725999996</v>
      </c>
      <c r="E17" s="7">
        <v>18.954510743605827</v>
      </c>
      <c r="F17" s="7">
        <v>285383.67017</v>
      </c>
      <c r="G17" s="5">
        <v>61546.378899999996</v>
      </c>
      <c r="H17" s="5">
        <v>223837.29127000002</v>
      </c>
      <c r="I17" s="5">
        <v>98500.50731999999</v>
      </c>
      <c r="J17" s="5">
        <v>25435.299770000005</v>
      </c>
    </row>
    <row r="18" spans="1:10" ht="13.5" customHeight="1" thickBot="1" x14ac:dyDescent="0.5">
      <c r="A18" s="2">
        <v>11</v>
      </c>
      <c r="B18" s="2" t="s">
        <v>31</v>
      </c>
      <c r="C18" s="6">
        <v>687886.73003999994</v>
      </c>
      <c r="D18" s="7">
        <v>330380.06796999997</v>
      </c>
      <c r="E18" s="7">
        <v>48.02826592552362</v>
      </c>
      <c r="F18" s="7">
        <v>128917.78253</v>
      </c>
      <c r="G18" s="5">
        <v>86641.001540000012</v>
      </c>
      <c r="H18" s="5">
        <v>42276.780989999992</v>
      </c>
      <c r="I18" s="5">
        <v>92655.564809999996</v>
      </c>
      <c r="J18" s="5">
        <v>108806.72063</v>
      </c>
    </row>
    <row r="19" spans="1:10" ht="13.5" customHeight="1" thickBot="1" x14ac:dyDescent="0.5">
      <c r="A19" s="2">
        <v>12</v>
      </c>
      <c r="B19" s="2" t="s">
        <v>45</v>
      </c>
      <c r="C19" s="6">
        <v>734664.62307000009</v>
      </c>
      <c r="D19" s="7">
        <v>200393.17004</v>
      </c>
      <c r="E19" s="7">
        <v>27.276823158110091</v>
      </c>
      <c r="F19" s="7">
        <v>68547.517859999993</v>
      </c>
      <c r="G19" s="5">
        <v>8904.0683000000008</v>
      </c>
      <c r="H19" s="5">
        <v>59643.449560000001</v>
      </c>
      <c r="I19" s="5">
        <v>43223.010649999997</v>
      </c>
      <c r="J19" s="5">
        <v>88622.641530000008</v>
      </c>
    </row>
    <row r="20" spans="1:10" ht="13.5" customHeight="1" thickBot="1" x14ac:dyDescent="0.5">
      <c r="A20" s="2">
        <v>13</v>
      </c>
      <c r="B20" s="2" t="s">
        <v>50</v>
      </c>
      <c r="C20" s="6">
        <v>1297329.3061500001</v>
      </c>
      <c r="D20" s="7">
        <v>192506.9001</v>
      </c>
      <c r="E20" s="7">
        <v>14.838707426666421</v>
      </c>
      <c r="F20" s="7">
        <v>3553.1271099999999</v>
      </c>
      <c r="G20" s="5">
        <v>0</v>
      </c>
      <c r="H20" s="5">
        <v>3553.1271099999999</v>
      </c>
      <c r="I20" s="5">
        <v>39137.442130000003</v>
      </c>
      <c r="J20" s="5">
        <v>149816.33085999999</v>
      </c>
    </row>
    <row r="21" spans="1:10" ht="13.5" customHeight="1" thickBot="1" x14ac:dyDescent="0.5">
      <c r="A21" s="2">
        <v>14</v>
      </c>
      <c r="B21" s="2" t="s">
        <v>37</v>
      </c>
      <c r="C21" s="6">
        <v>357228.33802999998</v>
      </c>
      <c r="D21" s="7">
        <v>178949.37390000001</v>
      </c>
      <c r="E21" s="7">
        <v>50.093834908744519</v>
      </c>
      <c r="F21" s="7">
        <v>82313.715479999999</v>
      </c>
      <c r="G21" s="5">
        <v>55352.12199</v>
      </c>
      <c r="H21" s="5">
        <v>26961.593490000003</v>
      </c>
      <c r="I21" s="5">
        <v>18104.594100000002</v>
      </c>
      <c r="J21" s="5">
        <v>78531.064320000005</v>
      </c>
    </row>
    <row r="22" spans="1:10" ht="13.5" customHeight="1" thickBot="1" x14ac:dyDescent="0.5">
      <c r="A22" s="2">
        <v>15</v>
      </c>
      <c r="B22" s="2" t="s">
        <v>33</v>
      </c>
      <c r="C22" s="6">
        <v>548748.16708000004</v>
      </c>
      <c r="D22" s="7">
        <v>176446.46124</v>
      </c>
      <c r="E22" s="7">
        <v>32.154360018896696</v>
      </c>
      <c r="F22" s="7">
        <v>163741.41130000001</v>
      </c>
      <c r="G22" s="5">
        <v>38807.355080000001</v>
      </c>
      <c r="H22" s="5">
        <v>124934.05622000001</v>
      </c>
      <c r="I22" s="5">
        <v>833.47146999999995</v>
      </c>
      <c r="J22" s="5">
        <v>11871.57847</v>
      </c>
    </row>
    <row r="23" spans="1:10" ht="13.5" customHeight="1" thickBot="1" x14ac:dyDescent="0.5">
      <c r="A23" s="2">
        <v>16</v>
      </c>
      <c r="B23" s="2" t="s">
        <v>35</v>
      </c>
      <c r="C23" s="6">
        <v>1155663.44527</v>
      </c>
      <c r="D23" s="7">
        <v>173829.97649</v>
      </c>
      <c r="E23" s="7">
        <v>15.041574361589999</v>
      </c>
      <c r="F23" s="7">
        <v>43880.529139999999</v>
      </c>
      <c r="G23" s="5">
        <v>15808.584319999998</v>
      </c>
      <c r="H23" s="5">
        <v>28071.944820000001</v>
      </c>
      <c r="I23" s="5">
        <v>74567.757180000001</v>
      </c>
      <c r="J23" s="5">
        <v>55381.690170000002</v>
      </c>
    </row>
    <row r="24" spans="1:10" ht="13.5" customHeight="1" thickBot="1" x14ac:dyDescent="0.5">
      <c r="A24" s="2">
        <v>17</v>
      </c>
      <c r="B24" s="2" t="s">
        <v>39</v>
      </c>
      <c r="C24" s="6">
        <v>441784.30702000001</v>
      </c>
      <c r="D24" s="7">
        <v>155356.20079</v>
      </c>
      <c r="E24" s="7">
        <v>35.165622300605364</v>
      </c>
      <c r="F24" s="7">
        <v>87810.318360000005</v>
      </c>
      <c r="G24" s="5">
        <v>62878.378479999999</v>
      </c>
      <c r="H24" s="5">
        <v>24931.939880000002</v>
      </c>
      <c r="I24" s="5">
        <v>38680.822020000007</v>
      </c>
      <c r="J24" s="5">
        <v>28865.060410000002</v>
      </c>
    </row>
    <row r="25" spans="1:10" ht="13.5" customHeight="1" thickBot="1" x14ac:dyDescent="0.5">
      <c r="A25" s="2">
        <v>18</v>
      </c>
      <c r="B25" s="2" t="s">
        <v>56</v>
      </c>
      <c r="C25" s="6">
        <v>377897.92241</v>
      </c>
      <c r="D25" s="7">
        <v>149159.97571</v>
      </c>
      <c r="E25" s="7">
        <v>39.47097003305803</v>
      </c>
      <c r="F25" s="7">
        <v>33513.569100000001</v>
      </c>
      <c r="G25" s="5">
        <v>375.04500000000002</v>
      </c>
      <c r="H25" s="5">
        <v>33138.524100000002</v>
      </c>
      <c r="I25" s="5">
        <v>7919.7730000000001</v>
      </c>
      <c r="J25" s="5">
        <v>107726.63360999999</v>
      </c>
    </row>
    <row r="26" spans="1:10" ht="13.5" customHeight="1" thickBot="1" x14ac:dyDescent="0.5">
      <c r="A26" s="2">
        <v>19</v>
      </c>
      <c r="B26" s="2" t="s">
        <v>58</v>
      </c>
      <c r="C26" s="6">
        <v>357767.22311999998</v>
      </c>
      <c r="D26" s="7">
        <v>140823.12995</v>
      </c>
      <c r="E26" s="7">
        <v>39.361663352477102</v>
      </c>
      <c r="F26" s="7">
        <v>63155.60052</v>
      </c>
      <c r="G26" s="5">
        <v>15626.39991</v>
      </c>
      <c r="H26" s="5">
        <v>47529.20061</v>
      </c>
      <c r="I26" s="5">
        <v>18972.043470000001</v>
      </c>
      <c r="J26" s="5">
        <v>58695.485959999998</v>
      </c>
    </row>
    <row r="27" spans="1:10" ht="13.5" customHeight="1" thickBot="1" x14ac:dyDescent="0.5">
      <c r="A27" s="2">
        <v>20</v>
      </c>
      <c r="B27" s="2" t="s">
        <v>41</v>
      </c>
      <c r="C27" s="6">
        <v>223317.95916</v>
      </c>
      <c r="D27" s="7">
        <v>135186.3346</v>
      </c>
      <c r="E27" s="7">
        <v>60.535361826024669</v>
      </c>
      <c r="F27" s="7">
        <v>62865.37556</v>
      </c>
      <c r="G27" s="5">
        <v>19386.758899999997</v>
      </c>
      <c r="H27" s="5">
        <v>43478.616660000007</v>
      </c>
      <c r="I27" s="5">
        <v>9045.5392300000003</v>
      </c>
      <c r="J27" s="5">
        <v>63275.419809999999</v>
      </c>
    </row>
    <row r="28" spans="1:10" ht="13.5" customHeight="1" thickBot="1" x14ac:dyDescent="0.5">
      <c r="A28" s="2">
        <v>21</v>
      </c>
      <c r="B28" s="2" t="s">
        <v>66</v>
      </c>
      <c r="C28" s="6">
        <v>252512.25769999999</v>
      </c>
      <c r="D28" s="7">
        <v>134376.83084000001</v>
      </c>
      <c r="E28" s="7">
        <v>53.215963479938431</v>
      </c>
      <c r="F28" s="7">
        <v>107475.78369</v>
      </c>
      <c r="G28" s="5">
        <v>30345.944640000002</v>
      </c>
      <c r="H28" s="5">
        <v>77129.839049999995</v>
      </c>
      <c r="I28" s="5">
        <v>10407.665800000001</v>
      </c>
      <c r="J28" s="5">
        <v>16493.381350000003</v>
      </c>
    </row>
    <row r="29" spans="1:10" ht="13.5" customHeight="1" thickBot="1" x14ac:dyDescent="0.5">
      <c r="A29" s="2">
        <v>22</v>
      </c>
      <c r="B29" s="2" t="s">
        <v>43</v>
      </c>
      <c r="C29" s="6">
        <v>227177.04269</v>
      </c>
      <c r="D29" s="7">
        <v>121486.33870999998</v>
      </c>
      <c r="E29" s="7">
        <v>53.476503290773593</v>
      </c>
      <c r="F29" s="7">
        <v>44083.23343</v>
      </c>
      <c r="G29" s="5">
        <v>20690.817179999998</v>
      </c>
      <c r="H29" s="5">
        <v>23392.416249999998</v>
      </c>
      <c r="I29" s="5">
        <v>18141.315669999996</v>
      </c>
      <c r="J29" s="5">
        <v>59261.78961</v>
      </c>
    </row>
    <row r="30" spans="1:10" ht="13.5" customHeight="1" thickBot="1" x14ac:dyDescent="0.5">
      <c r="A30" s="2">
        <v>23</v>
      </c>
      <c r="B30" s="2" t="s">
        <v>60</v>
      </c>
      <c r="C30" s="6">
        <v>433083.05839999998</v>
      </c>
      <c r="D30" s="7">
        <v>100142.22928000001</v>
      </c>
      <c r="E30" s="7">
        <v>23.123100139259574</v>
      </c>
      <c r="F30" s="7">
        <v>16124.3418</v>
      </c>
      <c r="G30" s="5">
        <v>3668.5405000000001</v>
      </c>
      <c r="H30" s="5">
        <v>12455.801300000001</v>
      </c>
      <c r="I30" s="5">
        <v>5657.6468199999999</v>
      </c>
      <c r="J30" s="5">
        <v>78360.24066000001</v>
      </c>
    </row>
    <row r="31" spans="1:10" ht="13.5" customHeight="1" thickBot="1" x14ac:dyDescent="0.5">
      <c r="A31" s="2">
        <v>24</v>
      </c>
      <c r="B31" s="2" t="s">
        <v>105</v>
      </c>
      <c r="C31" s="6">
        <v>251614.05446000001</v>
      </c>
      <c r="D31" s="7">
        <v>94152.764290000006</v>
      </c>
      <c r="E31" s="7">
        <v>37.419517161736216</v>
      </c>
      <c r="F31" s="7">
        <v>34114.750430000007</v>
      </c>
      <c r="G31" s="5">
        <v>0</v>
      </c>
      <c r="H31" s="5">
        <v>34114.750430000007</v>
      </c>
      <c r="I31" s="5">
        <v>5327.0149299999994</v>
      </c>
      <c r="J31" s="5">
        <v>54710.998930000002</v>
      </c>
    </row>
    <row r="32" spans="1:10" ht="13.5" customHeight="1" thickBot="1" x14ac:dyDescent="0.5">
      <c r="A32" s="2">
        <v>25</v>
      </c>
      <c r="B32" s="2" t="s">
        <v>62</v>
      </c>
      <c r="C32" s="6">
        <v>274612.23819999996</v>
      </c>
      <c r="D32" s="7">
        <v>90029.393979999993</v>
      </c>
      <c r="E32" s="7">
        <v>32.784188559881891</v>
      </c>
      <c r="F32" s="7">
        <v>15966.191150000001</v>
      </c>
      <c r="G32" s="5">
        <v>0</v>
      </c>
      <c r="H32" s="5">
        <v>15966.191150000001</v>
      </c>
      <c r="I32" s="5">
        <v>10302.752640000001</v>
      </c>
      <c r="J32" s="5">
        <v>63760.450189999996</v>
      </c>
    </row>
    <row r="33" spans="1:10" ht="13.5" customHeight="1" thickBot="1" x14ac:dyDescent="0.5">
      <c r="A33" s="2">
        <v>26</v>
      </c>
      <c r="B33" s="2" t="s">
        <v>52</v>
      </c>
      <c r="C33" s="6">
        <v>407353.39961000002</v>
      </c>
      <c r="D33" s="7">
        <v>87999.422070000001</v>
      </c>
      <c r="E33" s="7">
        <v>21.602721900504722</v>
      </c>
      <c r="F33" s="7">
        <v>33192.194080000001</v>
      </c>
      <c r="G33" s="5">
        <v>26700.05888</v>
      </c>
      <c r="H33" s="5">
        <v>6492.1351999999988</v>
      </c>
      <c r="I33" s="5">
        <v>13741.594949999999</v>
      </c>
      <c r="J33" s="5">
        <v>41065.633040000001</v>
      </c>
    </row>
    <row r="34" spans="1:10" ht="13.5" customHeight="1" thickBot="1" x14ac:dyDescent="0.5">
      <c r="A34" s="2">
        <v>27</v>
      </c>
      <c r="B34" s="2" t="s">
        <v>47</v>
      </c>
      <c r="C34" s="6">
        <v>176021.40127999999</v>
      </c>
      <c r="D34" s="7">
        <v>80256.455130000002</v>
      </c>
      <c r="E34" s="7">
        <v>45.594714362223947</v>
      </c>
      <c r="F34" s="7">
        <v>41589.722969999995</v>
      </c>
      <c r="G34" s="5">
        <v>40878.862970000002</v>
      </c>
      <c r="H34" s="5">
        <v>710.86</v>
      </c>
      <c r="I34" s="5">
        <v>38666.73216</v>
      </c>
      <c r="J34" s="5">
        <v>0</v>
      </c>
    </row>
    <row r="35" spans="1:10" ht="13.5" customHeight="1" thickBot="1" x14ac:dyDescent="0.5">
      <c r="A35" s="2">
        <v>28</v>
      </c>
      <c r="B35" s="2" t="s">
        <v>54</v>
      </c>
      <c r="C35" s="6">
        <v>2596482.42851</v>
      </c>
      <c r="D35" s="7">
        <v>70193.107999999993</v>
      </c>
      <c r="E35" s="7">
        <v>2.703392375363793</v>
      </c>
      <c r="F35" s="7">
        <v>8555.0098099999996</v>
      </c>
      <c r="G35" s="5">
        <v>0</v>
      </c>
      <c r="H35" s="5">
        <v>8555.0098099999996</v>
      </c>
      <c r="I35" s="5">
        <v>5572.5033400000002</v>
      </c>
      <c r="J35" s="5">
        <v>56065.594849999994</v>
      </c>
    </row>
    <row r="36" spans="1:10" ht="13.5" customHeight="1" thickBot="1" x14ac:dyDescent="0.5">
      <c r="A36" s="2">
        <v>29</v>
      </c>
      <c r="B36" s="2" t="s">
        <v>64</v>
      </c>
      <c r="C36" s="6">
        <v>189191.92190000002</v>
      </c>
      <c r="D36" s="7">
        <v>56760.293850000002</v>
      </c>
      <c r="E36" s="7">
        <v>30.001436255825674</v>
      </c>
      <c r="F36" s="7">
        <v>164.66068999999999</v>
      </c>
      <c r="G36" s="5">
        <v>0</v>
      </c>
      <c r="H36" s="5">
        <v>164.66068999999999</v>
      </c>
      <c r="I36" s="5">
        <v>16029.261849999999</v>
      </c>
      <c r="J36" s="5">
        <v>40566.371310000002</v>
      </c>
    </row>
    <row r="37" spans="1:10" ht="13.5" customHeight="1" thickBot="1" x14ac:dyDescent="0.5">
      <c r="A37" s="2">
        <v>30</v>
      </c>
      <c r="B37" s="2" t="s">
        <v>71</v>
      </c>
      <c r="C37" s="6">
        <v>125002.78747</v>
      </c>
      <c r="D37" s="7">
        <v>45850.302930000005</v>
      </c>
      <c r="E37" s="7">
        <v>36.679424401638911</v>
      </c>
      <c r="F37" s="7">
        <v>14212.09699</v>
      </c>
      <c r="G37" s="5">
        <v>0</v>
      </c>
      <c r="H37" s="5">
        <v>14212.09699</v>
      </c>
      <c r="I37" s="5">
        <v>3160.8501200000001</v>
      </c>
      <c r="J37" s="5">
        <v>28477.355820000001</v>
      </c>
    </row>
    <row r="38" spans="1:10" ht="13.5" customHeight="1" thickBot="1" x14ac:dyDescent="0.5">
      <c r="A38" s="2">
        <v>31</v>
      </c>
      <c r="B38" s="2" t="s">
        <v>79</v>
      </c>
      <c r="C38" s="6">
        <v>103497.20406</v>
      </c>
      <c r="D38" s="7">
        <v>34309.835529999997</v>
      </c>
      <c r="E38" s="7">
        <v>33.150495070484901</v>
      </c>
      <c r="F38" s="7">
        <v>15340.302230000001</v>
      </c>
      <c r="G38" s="5">
        <v>1911.05225</v>
      </c>
      <c r="H38" s="5">
        <v>13429.249980000001</v>
      </c>
      <c r="I38" s="5">
        <v>1023.07748</v>
      </c>
      <c r="J38" s="5">
        <v>17946.455819999999</v>
      </c>
    </row>
    <row r="39" spans="1:10" ht="13.5" customHeight="1" thickBot="1" x14ac:dyDescent="0.5">
      <c r="A39" s="2">
        <v>32</v>
      </c>
      <c r="B39" s="2" t="s">
        <v>69</v>
      </c>
      <c r="C39" s="6">
        <v>92975.396840000001</v>
      </c>
      <c r="D39" s="7">
        <v>34222.527699999999</v>
      </c>
      <c r="E39" s="7">
        <v>36.808154482946762</v>
      </c>
      <c r="F39" s="7">
        <v>33757.812579999998</v>
      </c>
      <c r="G39" s="5">
        <v>30082.998420000004</v>
      </c>
      <c r="H39" s="5">
        <v>3674.8141599999963</v>
      </c>
      <c r="I39" s="5">
        <v>464.71512000000001</v>
      </c>
      <c r="J39" s="5">
        <v>0</v>
      </c>
    </row>
    <row r="40" spans="1:10" ht="13.5" customHeight="1" thickBot="1" x14ac:dyDescent="0.5">
      <c r="A40" s="2">
        <v>33</v>
      </c>
      <c r="B40" s="2" t="s">
        <v>77</v>
      </c>
      <c r="C40" s="6">
        <v>66632.701329999996</v>
      </c>
      <c r="D40" s="7">
        <v>32702.74325</v>
      </c>
      <c r="E40" s="7">
        <v>49.079119707362466</v>
      </c>
      <c r="F40" s="7">
        <v>0</v>
      </c>
      <c r="G40" s="5">
        <v>0</v>
      </c>
      <c r="H40" s="5">
        <v>0</v>
      </c>
      <c r="I40" s="5">
        <v>0</v>
      </c>
      <c r="J40" s="5">
        <v>32702.74325</v>
      </c>
    </row>
    <row r="41" spans="1:10" ht="13.5" customHeight="1" thickBot="1" x14ac:dyDescent="0.5">
      <c r="A41" s="2">
        <v>34</v>
      </c>
      <c r="B41" s="2" t="s">
        <v>110</v>
      </c>
      <c r="C41" s="6">
        <v>52645.027679999999</v>
      </c>
      <c r="D41" s="7">
        <v>31396.600819999996</v>
      </c>
      <c r="E41" s="7">
        <v>59.63830242590538</v>
      </c>
      <c r="F41" s="7">
        <v>29918.7549</v>
      </c>
      <c r="G41" s="5">
        <v>6602.0029199999999</v>
      </c>
      <c r="H41" s="5">
        <v>23316.751979999997</v>
      </c>
      <c r="I41" s="5">
        <v>500</v>
      </c>
      <c r="J41" s="5">
        <v>977.84591999999998</v>
      </c>
    </row>
    <row r="42" spans="1:10" ht="13.5" customHeight="1" thickBot="1" x14ac:dyDescent="0.5">
      <c r="A42" s="2">
        <v>35</v>
      </c>
      <c r="B42" s="2" t="s">
        <v>81</v>
      </c>
      <c r="C42" s="6">
        <v>74620.936600000001</v>
      </c>
      <c r="D42" s="7">
        <v>30518.802389999997</v>
      </c>
      <c r="E42" s="7">
        <v>40.898444566025447</v>
      </c>
      <c r="F42" s="7">
        <v>14926.39465</v>
      </c>
      <c r="G42" s="5">
        <v>11014.90792</v>
      </c>
      <c r="H42" s="5">
        <v>3911.4867300000005</v>
      </c>
      <c r="I42" s="5">
        <v>4515.8028299999996</v>
      </c>
      <c r="J42" s="5">
        <v>11076.60491</v>
      </c>
    </row>
    <row r="43" spans="1:10" ht="13.5" customHeight="1" thickBot="1" x14ac:dyDescent="0.5">
      <c r="A43" s="2">
        <v>36</v>
      </c>
      <c r="B43" s="2" t="s">
        <v>106</v>
      </c>
      <c r="C43" s="6">
        <v>43679.115239999999</v>
      </c>
      <c r="D43" s="7">
        <v>29948.071039999999</v>
      </c>
      <c r="E43" s="7">
        <v>68.563822493763496</v>
      </c>
      <c r="F43" s="7">
        <v>708.66890000000001</v>
      </c>
      <c r="G43" s="5">
        <v>0</v>
      </c>
      <c r="H43" s="5">
        <v>708.66890000000001</v>
      </c>
      <c r="I43" s="5">
        <v>14848.774509999999</v>
      </c>
      <c r="J43" s="5">
        <v>14390.627629999999</v>
      </c>
    </row>
    <row r="44" spans="1:10" ht="13.5" customHeight="1" thickBot="1" x14ac:dyDescent="0.5">
      <c r="A44" s="2">
        <v>37</v>
      </c>
      <c r="B44" s="2" t="s">
        <v>75</v>
      </c>
      <c r="C44" s="6">
        <v>240549.52124999999</v>
      </c>
      <c r="D44" s="7">
        <v>14888.433209999999</v>
      </c>
      <c r="E44" s="7">
        <v>6.1893422745691709</v>
      </c>
      <c r="F44" s="7">
        <v>4194.7109800000007</v>
      </c>
      <c r="G44" s="5">
        <v>0</v>
      </c>
      <c r="H44" s="5">
        <v>4194.7109800000007</v>
      </c>
      <c r="I44" s="5">
        <v>0</v>
      </c>
      <c r="J44" s="5">
        <v>10693.722229999999</v>
      </c>
    </row>
    <row r="45" spans="1:10" ht="13.5" customHeight="1" thickBot="1" x14ac:dyDescent="0.5">
      <c r="A45" s="2">
        <v>38</v>
      </c>
      <c r="B45" s="2" t="s">
        <v>104</v>
      </c>
      <c r="C45" s="6">
        <v>426525.70455999998</v>
      </c>
      <c r="D45" s="7">
        <v>14108.686809999999</v>
      </c>
      <c r="E45" s="7">
        <v>3.3078163072385967</v>
      </c>
      <c r="F45" s="7">
        <v>3951.6663599999997</v>
      </c>
      <c r="G45" s="5">
        <v>19.06354</v>
      </c>
      <c r="H45" s="5">
        <v>3932.6028199999996</v>
      </c>
      <c r="I45" s="5">
        <v>5147.2481399999997</v>
      </c>
      <c r="J45" s="5">
        <v>5009.7723100000003</v>
      </c>
    </row>
    <row r="46" spans="1:10" ht="13.5" customHeight="1" thickBot="1" x14ac:dyDescent="0.5">
      <c r="A46" s="2">
        <v>39</v>
      </c>
      <c r="B46" s="2" t="s">
        <v>83</v>
      </c>
      <c r="C46" s="6">
        <v>71014.283439999999</v>
      </c>
      <c r="D46" s="7">
        <v>12153.763370000001</v>
      </c>
      <c r="E46" s="7">
        <v>17.114533557560602</v>
      </c>
      <c r="F46" s="7">
        <v>2929.3161299999997</v>
      </c>
      <c r="G46" s="5">
        <v>1359.31709</v>
      </c>
      <c r="H46" s="5">
        <v>1569.9990399999997</v>
      </c>
      <c r="I46" s="5">
        <v>3277.9382099999998</v>
      </c>
      <c r="J46" s="5">
        <v>5946.5090300000002</v>
      </c>
    </row>
    <row r="47" spans="1:10" ht="13.5" customHeight="1" thickBot="1" x14ac:dyDescent="0.5">
      <c r="A47" s="2">
        <v>40</v>
      </c>
      <c r="B47" s="2" t="s">
        <v>91</v>
      </c>
      <c r="C47" s="6">
        <v>8237.2565299999987</v>
      </c>
      <c r="D47" s="7">
        <v>7626.9586200000003</v>
      </c>
      <c r="E47" s="7">
        <v>92.591005175360266</v>
      </c>
      <c r="F47" s="7">
        <v>1124.07599</v>
      </c>
      <c r="G47" s="5">
        <v>1124.07599</v>
      </c>
      <c r="H47" s="5">
        <v>0</v>
      </c>
      <c r="I47" s="5">
        <v>0</v>
      </c>
      <c r="J47" s="5">
        <v>6502.8826300000001</v>
      </c>
    </row>
    <row r="48" spans="1:10" ht="13.5" customHeight="1" thickBot="1" x14ac:dyDescent="0.5">
      <c r="A48" s="2">
        <v>41</v>
      </c>
      <c r="B48" s="2" t="s">
        <v>87</v>
      </c>
      <c r="C48" s="6">
        <v>49127.326719999997</v>
      </c>
      <c r="D48" s="7">
        <v>6873.5012400000005</v>
      </c>
      <c r="E48" s="7">
        <v>13.991197361858001</v>
      </c>
      <c r="F48" s="7">
        <v>2300</v>
      </c>
      <c r="G48" s="5">
        <v>0</v>
      </c>
      <c r="H48" s="5">
        <v>2300</v>
      </c>
      <c r="I48" s="5">
        <v>0</v>
      </c>
      <c r="J48" s="5">
        <v>4573.5012400000005</v>
      </c>
    </row>
    <row r="49" spans="1:10" ht="13.5" customHeight="1" thickBot="1" x14ac:dyDescent="0.5">
      <c r="A49" s="2">
        <v>42</v>
      </c>
      <c r="B49" s="2" t="s">
        <v>89</v>
      </c>
      <c r="C49" s="6">
        <v>12212.204760000001</v>
      </c>
      <c r="D49" s="7">
        <v>6653.8360199999988</v>
      </c>
      <c r="E49" s="7">
        <v>54.48513311694586</v>
      </c>
      <c r="F49" s="7">
        <v>0</v>
      </c>
      <c r="G49" s="5">
        <v>0</v>
      </c>
      <c r="H49" s="5">
        <v>0</v>
      </c>
      <c r="I49" s="5">
        <v>479.32057000000003</v>
      </c>
      <c r="J49" s="5">
        <v>6174.515449999999</v>
      </c>
    </row>
    <row r="50" spans="1:10" ht="13.5" customHeight="1" thickBot="1" x14ac:dyDescent="0.5">
      <c r="A50" s="2">
        <v>43</v>
      </c>
      <c r="B50" s="2" t="s">
        <v>95</v>
      </c>
      <c r="C50" s="6">
        <v>11113.77815</v>
      </c>
      <c r="D50" s="7">
        <v>4529.4205000000002</v>
      </c>
      <c r="E50" s="7">
        <v>40.755001934243218</v>
      </c>
      <c r="F50" s="7">
        <v>3384.3266899999999</v>
      </c>
      <c r="G50" s="5">
        <v>0</v>
      </c>
      <c r="H50" s="5">
        <v>3384.3266899999999</v>
      </c>
      <c r="I50" s="5">
        <v>0</v>
      </c>
      <c r="J50" s="5">
        <v>1145.0938100000001</v>
      </c>
    </row>
    <row r="51" spans="1:10" ht="13.5" customHeight="1" thickBot="1" x14ac:dyDescent="0.5">
      <c r="A51" s="2">
        <v>44</v>
      </c>
      <c r="B51" s="2" t="s">
        <v>93</v>
      </c>
      <c r="C51" s="6">
        <v>19283.860909999999</v>
      </c>
      <c r="D51" s="7">
        <v>3862.7185600000003</v>
      </c>
      <c r="E51" s="7">
        <v>20.03083603448372</v>
      </c>
      <c r="F51" s="7">
        <v>0</v>
      </c>
      <c r="G51" s="5">
        <v>0</v>
      </c>
      <c r="H51" s="5">
        <v>0</v>
      </c>
      <c r="I51" s="5">
        <v>0</v>
      </c>
      <c r="J51" s="5">
        <v>3862.7185600000003</v>
      </c>
    </row>
    <row r="52" spans="1:10" ht="13.5" customHeight="1" thickBot="1" x14ac:dyDescent="0.5">
      <c r="A52" s="2">
        <v>45</v>
      </c>
      <c r="B52" s="2" t="s">
        <v>85</v>
      </c>
      <c r="C52" s="6">
        <v>9851.16158</v>
      </c>
      <c r="D52" s="7">
        <v>2674.7386499999998</v>
      </c>
      <c r="E52" s="7">
        <v>27.151505213662325</v>
      </c>
      <c r="F52" s="7">
        <v>0</v>
      </c>
      <c r="G52" s="5">
        <v>0</v>
      </c>
      <c r="H52" s="5">
        <v>0</v>
      </c>
      <c r="I52" s="5">
        <v>0</v>
      </c>
      <c r="J52" s="5">
        <v>2674.7386499999998</v>
      </c>
    </row>
    <row r="53" spans="1:10" ht="13.5" customHeight="1" thickBot="1" x14ac:dyDescent="0.5">
      <c r="A53" s="2">
        <v>46</v>
      </c>
      <c r="B53" s="2" t="s">
        <v>98</v>
      </c>
      <c r="C53" s="6">
        <v>25984.736530000002</v>
      </c>
      <c r="D53" s="7">
        <v>0</v>
      </c>
      <c r="E53" s="7">
        <v>0</v>
      </c>
      <c r="F53" s="7">
        <v>0</v>
      </c>
      <c r="G53" s="5">
        <v>0</v>
      </c>
      <c r="H53" s="5">
        <v>0</v>
      </c>
      <c r="I53" s="5">
        <v>0</v>
      </c>
      <c r="J53" s="5">
        <v>0</v>
      </c>
    </row>
    <row r="54" spans="1:10" ht="13.5" customHeight="1" thickBot="1" x14ac:dyDescent="0.5">
      <c r="A54" s="2">
        <v>47</v>
      </c>
      <c r="B54" s="2" t="s">
        <v>100</v>
      </c>
      <c r="C54" s="6">
        <v>431260.23038999998</v>
      </c>
      <c r="D54" s="7">
        <v>0</v>
      </c>
      <c r="E54" s="7">
        <v>0</v>
      </c>
      <c r="F54" s="7">
        <v>0</v>
      </c>
      <c r="G54" s="5">
        <v>0</v>
      </c>
      <c r="H54" s="5">
        <v>0</v>
      </c>
      <c r="I54" s="5">
        <v>0</v>
      </c>
      <c r="J54" s="5">
        <v>0</v>
      </c>
    </row>
    <row r="55" spans="1:10" ht="13.5" customHeight="1" thickBot="1" x14ac:dyDescent="0.5">
      <c r="A55" s="2" t="s">
        <v>101</v>
      </c>
      <c r="B55" s="2"/>
      <c r="C55" s="7">
        <v>51873104.908480003</v>
      </c>
      <c r="D55" s="7">
        <v>11742743.123379998</v>
      </c>
      <c r="E55" s="7">
        <v>22.637440238246356</v>
      </c>
      <c r="F55" s="7">
        <v>3674765.7252399996</v>
      </c>
      <c r="G55" s="7">
        <v>1544493.83736</v>
      </c>
      <c r="H55" s="7">
        <v>2130271.8878799998</v>
      </c>
      <c r="I55" s="7">
        <v>2416294.4041399998</v>
      </c>
      <c r="J55" s="7">
        <v>5651682.9939999999</v>
      </c>
    </row>
    <row r="56" spans="1:10" ht="13.5" customHeight="1" x14ac:dyDescent="0.45">
      <c r="A56" s="9" t="s">
        <v>102</v>
      </c>
    </row>
    <row r="57" spans="1:10" x14ac:dyDescent="0.45">
      <c r="C57" s="12"/>
      <c r="D57" s="12"/>
      <c r="E57" s="12"/>
      <c r="F57" s="12"/>
      <c r="G57" s="12"/>
      <c r="H57" s="12"/>
      <c r="I57" s="12"/>
      <c r="J57" s="12"/>
    </row>
  </sheetData>
  <sortState xmlns:xlrd2="http://schemas.microsoft.com/office/spreadsheetml/2017/richdata2" ref="B8:J54">
    <sortCondition descending="1" ref="D8:D54"/>
  </sortState>
  <mergeCells count="2">
    <mergeCell ref="A1:J5"/>
    <mergeCell ref="A6:J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57"/>
  <sheetViews>
    <sheetView workbookViewId="0">
      <selection activeCell="B7" sqref="B7:J54"/>
    </sheetView>
  </sheetViews>
  <sheetFormatPr baseColWidth="10" defaultColWidth="11.3984375" defaultRowHeight="14.25" x14ac:dyDescent="0.45"/>
  <cols>
    <col min="1" max="1" width="3.3984375" customWidth="1"/>
    <col min="2" max="2" width="47.59765625" customWidth="1"/>
    <col min="3" max="10" width="16" customWidth="1"/>
    <col min="11" max="11" width="12" bestFit="1" customWidth="1"/>
  </cols>
  <sheetData>
    <row r="1" spans="1:10" x14ac:dyDescent="0.45">
      <c r="A1" s="98" t="s">
        <v>119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ht="14.65" thickBot="1" x14ac:dyDescent="0.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ht="14.65" thickBot="1" x14ac:dyDescent="0.5">
      <c r="A7" s="10" t="s">
        <v>1</v>
      </c>
      <c r="B7" s="11"/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  <c r="I7" s="1" t="s">
        <v>8</v>
      </c>
      <c r="J7" s="1" t="s">
        <v>9</v>
      </c>
    </row>
    <row r="8" spans="1:10" ht="13.5" customHeight="1" thickBot="1" x14ac:dyDescent="0.5">
      <c r="A8" s="2">
        <v>1</v>
      </c>
      <c r="B8" s="2" t="s">
        <v>11</v>
      </c>
      <c r="C8" s="3">
        <v>10022954.947120002</v>
      </c>
      <c r="D8" s="4">
        <v>2055382.63374</v>
      </c>
      <c r="E8" s="4">
        <v>20.506753193883149</v>
      </c>
      <c r="F8" s="4">
        <v>515032.52354999998</v>
      </c>
      <c r="G8" s="5">
        <v>188469.30086000002</v>
      </c>
      <c r="H8" s="5">
        <v>326563.22269000002</v>
      </c>
      <c r="I8" s="5">
        <v>523158.91952999996</v>
      </c>
      <c r="J8" s="5">
        <v>1017191.1906600001</v>
      </c>
    </row>
    <row r="9" spans="1:10" ht="13.5" customHeight="1" thickBot="1" x14ac:dyDescent="0.5">
      <c r="A9" s="2">
        <v>2</v>
      </c>
      <c r="B9" s="2" t="s">
        <v>13</v>
      </c>
      <c r="C9" s="6">
        <v>6936033.1677000001</v>
      </c>
      <c r="D9" s="7">
        <v>1593530.2720900001</v>
      </c>
      <c r="E9" s="7">
        <v>22.974663378353153</v>
      </c>
      <c r="F9" s="7">
        <v>645547.11601999996</v>
      </c>
      <c r="G9" s="5">
        <v>216443.63316999999</v>
      </c>
      <c r="H9" s="5">
        <v>429103.48285000003</v>
      </c>
      <c r="I9" s="5">
        <v>484433.29732999997</v>
      </c>
      <c r="J9" s="5">
        <v>463549.85874</v>
      </c>
    </row>
    <row r="10" spans="1:10" ht="13.5" customHeight="1" thickBot="1" x14ac:dyDescent="0.5">
      <c r="A10" s="2">
        <v>3</v>
      </c>
      <c r="B10" s="2" t="s">
        <v>15</v>
      </c>
      <c r="C10" s="6">
        <v>4782032.8523599999</v>
      </c>
      <c r="D10" s="7">
        <v>1031320.19641</v>
      </c>
      <c r="E10" s="7">
        <v>21.566564435060897</v>
      </c>
      <c r="F10" s="7">
        <v>169331.23593999998</v>
      </c>
      <c r="G10" s="5">
        <v>77079.17343000001</v>
      </c>
      <c r="H10" s="5">
        <v>92252.062509999989</v>
      </c>
      <c r="I10" s="5">
        <v>143030.56725999998</v>
      </c>
      <c r="J10" s="5">
        <v>718958.39321000001</v>
      </c>
    </row>
    <row r="11" spans="1:10" ht="13.5" customHeight="1" thickBot="1" x14ac:dyDescent="0.5">
      <c r="A11" s="2">
        <v>4</v>
      </c>
      <c r="B11" s="2" t="s">
        <v>21</v>
      </c>
      <c r="C11" s="6">
        <v>2670919.1236900003</v>
      </c>
      <c r="D11" s="7">
        <v>653058.05111000012</v>
      </c>
      <c r="E11" s="7">
        <v>24.450686107176832</v>
      </c>
      <c r="F11" s="7">
        <v>156140.24874000001</v>
      </c>
      <c r="G11" s="5">
        <v>87759.123810000005</v>
      </c>
      <c r="H11" s="5">
        <v>68381.124930000005</v>
      </c>
      <c r="I11" s="5">
        <v>170068.49368000001</v>
      </c>
      <c r="J11" s="5">
        <v>326849.30869000003</v>
      </c>
    </row>
    <row r="12" spans="1:10" ht="13.5" customHeight="1" thickBot="1" x14ac:dyDescent="0.5">
      <c r="A12" s="2">
        <v>5</v>
      </c>
      <c r="B12" s="2" t="s">
        <v>19</v>
      </c>
      <c r="C12" s="6">
        <v>2709540.21196</v>
      </c>
      <c r="D12" s="7">
        <v>642206.06404999993</v>
      </c>
      <c r="E12" s="7">
        <v>23.701662046397434</v>
      </c>
      <c r="F12" s="7">
        <v>137411.72015000001</v>
      </c>
      <c r="G12" s="5">
        <v>66408.394539999994</v>
      </c>
      <c r="H12" s="5">
        <v>71003.325610000014</v>
      </c>
      <c r="I12" s="5">
        <v>132474.34836</v>
      </c>
      <c r="J12" s="5">
        <v>372319.99553999997</v>
      </c>
    </row>
    <row r="13" spans="1:10" ht="13.5" customHeight="1" thickBot="1" x14ac:dyDescent="0.5">
      <c r="A13" s="2">
        <v>6</v>
      </c>
      <c r="B13" s="2" t="s">
        <v>17</v>
      </c>
      <c r="C13" s="6">
        <v>3569881.2150400002</v>
      </c>
      <c r="D13" s="7">
        <v>640691.80936999992</v>
      </c>
      <c r="E13" s="7">
        <v>17.947146439235823</v>
      </c>
      <c r="F13" s="7">
        <v>213523.92415000001</v>
      </c>
      <c r="G13" s="5">
        <v>67910.564249999996</v>
      </c>
      <c r="H13" s="5">
        <v>145613.35990000001</v>
      </c>
      <c r="I13" s="5">
        <v>149399.21513999999</v>
      </c>
      <c r="J13" s="5">
        <v>277768.67008000001</v>
      </c>
    </row>
    <row r="14" spans="1:10" ht="13.5" customHeight="1" thickBot="1" x14ac:dyDescent="0.5">
      <c r="A14" s="2">
        <v>7</v>
      </c>
      <c r="B14" s="2" t="s">
        <v>25</v>
      </c>
      <c r="C14" s="6">
        <v>836501.56803999993</v>
      </c>
      <c r="D14" s="7">
        <v>455632.74517999997</v>
      </c>
      <c r="E14" s="7">
        <v>54.468845318196998</v>
      </c>
      <c r="F14" s="7">
        <v>100253.11206</v>
      </c>
      <c r="G14" s="5">
        <v>24920.156859999999</v>
      </c>
      <c r="H14" s="5">
        <v>75332.955199999997</v>
      </c>
      <c r="I14" s="5">
        <v>110545.04459999999</v>
      </c>
      <c r="J14" s="5">
        <v>244834.58851999999</v>
      </c>
    </row>
    <row r="15" spans="1:10" ht="13.5" customHeight="1" thickBot="1" x14ac:dyDescent="0.5">
      <c r="A15" s="2">
        <v>8</v>
      </c>
      <c r="B15" s="2" t="s">
        <v>29</v>
      </c>
      <c r="C15" s="6">
        <v>3640845.9524599998</v>
      </c>
      <c r="D15" s="7">
        <v>440611.58559000003</v>
      </c>
      <c r="E15" s="7">
        <v>12.101901353236142</v>
      </c>
      <c r="F15" s="7">
        <v>958.95465999999999</v>
      </c>
      <c r="G15" s="5">
        <v>58.954660000000004</v>
      </c>
      <c r="H15" s="5">
        <v>900</v>
      </c>
      <c r="I15" s="5">
        <v>14659.93924</v>
      </c>
      <c r="J15" s="5">
        <v>424992.69169000001</v>
      </c>
    </row>
    <row r="16" spans="1:10" ht="13.5" customHeight="1" thickBot="1" x14ac:dyDescent="0.5">
      <c r="A16" s="2">
        <v>9</v>
      </c>
      <c r="B16" s="2" t="s">
        <v>23</v>
      </c>
      <c r="C16" s="6">
        <v>2189079.6867300002</v>
      </c>
      <c r="D16" s="7">
        <v>430995.24138000002</v>
      </c>
      <c r="E16" s="7">
        <v>19.688421759730975</v>
      </c>
      <c r="F16" s="7">
        <v>304344.59577999997</v>
      </c>
      <c r="G16" s="5">
        <v>60617.557229999999</v>
      </c>
      <c r="H16" s="5">
        <v>243727.03854999997</v>
      </c>
      <c r="I16" s="5">
        <v>101921.83529</v>
      </c>
      <c r="J16" s="5">
        <v>24728.810310000001</v>
      </c>
    </row>
    <row r="17" spans="1:10" ht="13.5" customHeight="1" thickBot="1" x14ac:dyDescent="0.5">
      <c r="A17" s="2">
        <v>10</v>
      </c>
      <c r="B17" s="2" t="s">
        <v>27</v>
      </c>
      <c r="C17" s="6">
        <v>1281502.4130599999</v>
      </c>
      <c r="D17" s="7">
        <v>415246.96308000002</v>
      </c>
      <c r="E17" s="7">
        <v>32.40313547974241</v>
      </c>
      <c r="F17" s="7">
        <v>140953.23193000001</v>
      </c>
      <c r="G17" s="5">
        <v>112655.94448000001</v>
      </c>
      <c r="H17" s="5">
        <v>28297.287450000003</v>
      </c>
      <c r="I17" s="5">
        <v>56601.752919999999</v>
      </c>
      <c r="J17" s="5">
        <v>217691.97823000001</v>
      </c>
    </row>
    <row r="18" spans="1:10" ht="13.5" customHeight="1" thickBot="1" x14ac:dyDescent="0.5">
      <c r="A18" s="2">
        <v>11</v>
      </c>
      <c r="B18" s="2" t="s">
        <v>31</v>
      </c>
      <c r="C18" s="6">
        <v>696429.88738999993</v>
      </c>
      <c r="D18" s="7">
        <v>334375.81977</v>
      </c>
      <c r="E18" s="7">
        <v>48.012847498997402</v>
      </c>
      <c r="F18" s="7">
        <v>125745.53919</v>
      </c>
      <c r="G18" s="5">
        <v>81299.833959999989</v>
      </c>
      <c r="H18" s="5">
        <v>44445.705230000007</v>
      </c>
      <c r="I18" s="5">
        <v>102572.7203</v>
      </c>
      <c r="J18" s="5">
        <v>106057.56028000001</v>
      </c>
    </row>
    <row r="19" spans="1:10" ht="13.5" customHeight="1" thickBot="1" x14ac:dyDescent="0.5">
      <c r="A19" s="2">
        <v>12</v>
      </c>
      <c r="B19" s="2" t="s">
        <v>50</v>
      </c>
      <c r="C19" s="6">
        <v>1313152.40527</v>
      </c>
      <c r="D19" s="7">
        <v>194665.03727</v>
      </c>
      <c r="E19" s="7">
        <v>14.824253185598401</v>
      </c>
      <c r="F19" s="7">
        <v>3554.4910499999996</v>
      </c>
      <c r="G19" s="5">
        <v>0</v>
      </c>
      <c r="H19" s="5">
        <v>3554.4910499999996</v>
      </c>
      <c r="I19" s="5">
        <v>37861.89935</v>
      </c>
      <c r="J19" s="5">
        <v>153248.64687</v>
      </c>
    </row>
    <row r="20" spans="1:10" ht="13.5" customHeight="1" thickBot="1" x14ac:dyDescent="0.5">
      <c r="A20" s="2">
        <v>13</v>
      </c>
      <c r="B20" s="2" t="s">
        <v>45</v>
      </c>
      <c r="C20" s="6">
        <v>744605.24019000004</v>
      </c>
      <c r="D20" s="7">
        <v>192314.40574000002</v>
      </c>
      <c r="E20" s="7">
        <v>25.827699747443006</v>
      </c>
      <c r="F20" s="7">
        <v>68652.32693000001</v>
      </c>
      <c r="G20" s="5">
        <v>6065.9152300000005</v>
      </c>
      <c r="H20" s="5">
        <v>62586.411700000004</v>
      </c>
      <c r="I20" s="5">
        <v>42712.646439999997</v>
      </c>
      <c r="J20" s="5">
        <v>80949.43237000001</v>
      </c>
    </row>
    <row r="21" spans="1:10" ht="13.5" customHeight="1" thickBot="1" x14ac:dyDescent="0.5">
      <c r="A21" s="2">
        <v>14</v>
      </c>
      <c r="B21" s="2" t="s">
        <v>37</v>
      </c>
      <c r="C21" s="6">
        <v>357228.33802999998</v>
      </c>
      <c r="D21" s="7">
        <v>178949.37390000001</v>
      </c>
      <c r="E21" s="7">
        <v>50.093834908744519</v>
      </c>
      <c r="F21" s="7">
        <v>82313.715479999999</v>
      </c>
      <c r="G21" s="5">
        <v>55352.12199</v>
      </c>
      <c r="H21" s="5">
        <v>26961.593490000003</v>
      </c>
      <c r="I21" s="5">
        <v>18104.594100000002</v>
      </c>
      <c r="J21" s="5">
        <v>78531.064320000005</v>
      </c>
    </row>
    <row r="22" spans="1:10" ht="13.5" customHeight="1" thickBot="1" x14ac:dyDescent="0.5">
      <c r="A22" s="2">
        <v>15</v>
      </c>
      <c r="B22" s="2" t="s">
        <v>33</v>
      </c>
      <c r="C22" s="6">
        <v>546803.33750999998</v>
      </c>
      <c r="D22" s="7">
        <v>177957.08197999996</v>
      </c>
      <c r="E22" s="7">
        <v>32.544988256723187</v>
      </c>
      <c r="F22" s="7">
        <v>165445.53366999998</v>
      </c>
      <c r="G22" s="5">
        <v>40553.447469999999</v>
      </c>
      <c r="H22" s="5">
        <v>124892.08619999999</v>
      </c>
      <c r="I22" s="5">
        <v>773.76267000000007</v>
      </c>
      <c r="J22" s="5">
        <v>11737.785639999998</v>
      </c>
    </row>
    <row r="23" spans="1:10" ht="13.5" customHeight="1" thickBot="1" x14ac:dyDescent="0.5">
      <c r="A23" s="2">
        <v>16</v>
      </c>
      <c r="B23" s="2" t="s">
        <v>35</v>
      </c>
      <c r="C23" s="6">
        <v>1147960.6834</v>
      </c>
      <c r="D23" s="7">
        <v>164402.93449000001</v>
      </c>
      <c r="E23" s="7">
        <v>14.321303583592748</v>
      </c>
      <c r="F23" s="7">
        <v>40655.590810000002</v>
      </c>
      <c r="G23" s="5">
        <v>10975.048379999998</v>
      </c>
      <c r="H23" s="5">
        <v>29680.542430000005</v>
      </c>
      <c r="I23" s="5">
        <v>70178.813010000013</v>
      </c>
      <c r="J23" s="5">
        <v>53568.53067</v>
      </c>
    </row>
    <row r="24" spans="1:10" ht="13.5" customHeight="1" thickBot="1" x14ac:dyDescent="0.5">
      <c r="A24" s="2">
        <v>17</v>
      </c>
      <c r="B24" s="2" t="s">
        <v>58</v>
      </c>
      <c r="C24" s="6">
        <v>371065.62176999997</v>
      </c>
      <c r="D24" s="7">
        <v>151746.38277</v>
      </c>
      <c r="E24" s="7">
        <v>40.894756578678141</v>
      </c>
      <c r="F24" s="7">
        <v>59645.417860000001</v>
      </c>
      <c r="G24" s="5">
        <v>15334.452140000001</v>
      </c>
      <c r="H24" s="5">
        <v>44310.96572</v>
      </c>
      <c r="I24" s="5">
        <v>27768.69022</v>
      </c>
      <c r="J24" s="5">
        <v>64332.274689999998</v>
      </c>
    </row>
    <row r="25" spans="1:10" ht="13.5" customHeight="1" thickBot="1" x14ac:dyDescent="0.5">
      <c r="A25" s="2">
        <v>18</v>
      </c>
      <c r="B25" s="2" t="s">
        <v>39</v>
      </c>
      <c r="C25" s="6">
        <v>449092.81618000002</v>
      </c>
      <c r="D25" s="7">
        <v>149831.96752999999</v>
      </c>
      <c r="E25" s="7">
        <v>33.363251900681959</v>
      </c>
      <c r="F25" s="7">
        <v>84022.398050000003</v>
      </c>
      <c r="G25" s="5">
        <v>58251.38392</v>
      </c>
      <c r="H25" s="5">
        <v>25771.014129999996</v>
      </c>
      <c r="I25" s="5">
        <v>41541.69902</v>
      </c>
      <c r="J25" s="5">
        <v>24267.870460000002</v>
      </c>
    </row>
    <row r="26" spans="1:10" ht="13.5" customHeight="1" thickBot="1" x14ac:dyDescent="0.5">
      <c r="A26" s="2">
        <v>19</v>
      </c>
      <c r="B26" s="2" t="s">
        <v>66</v>
      </c>
      <c r="C26" s="6">
        <v>261968.94300999999</v>
      </c>
      <c r="D26" s="7">
        <v>139406.16970999999</v>
      </c>
      <c r="E26" s="7">
        <v>53.214769700650557</v>
      </c>
      <c r="F26" s="7">
        <v>113070.77146999999</v>
      </c>
      <c r="G26" s="5">
        <v>27660.42772</v>
      </c>
      <c r="H26" s="5">
        <v>85410.34375</v>
      </c>
      <c r="I26" s="5">
        <v>9900.7140899999995</v>
      </c>
      <c r="J26" s="5">
        <v>16434.684150000001</v>
      </c>
    </row>
    <row r="27" spans="1:10" ht="13.5" customHeight="1" thickBot="1" x14ac:dyDescent="0.5">
      <c r="A27" s="2">
        <v>20</v>
      </c>
      <c r="B27" s="2" t="s">
        <v>41</v>
      </c>
      <c r="C27" s="6">
        <v>224746.56862000001</v>
      </c>
      <c r="D27" s="7">
        <v>122703.98387</v>
      </c>
      <c r="E27" s="7">
        <v>54.596599460197801</v>
      </c>
      <c r="F27" s="7">
        <v>51852.739430000001</v>
      </c>
      <c r="G27" s="5">
        <v>18396.59477</v>
      </c>
      <c r="H27" s="5">
        <v>33456.144659999998</v>
      </c>
      <c r="I27" s="5">
        <v>7427.1870099999996</v>
      </c>
      <c r="J27" s="5">
        <v>63424.057430000001</v>
      </c>
    </row>
    <row r="28" spans="1:10" ht="13.5" customHeight="1" thickBot="1" x14ac:dyDescent="0.5">
      <c r="A28" s="2">
        <v>21</v>
      </c>
      <c r="B28" s="2" t="s">
        <v>56</v>
      </c>
      <c r="C28" s="6">
        <v>380330.78717999998</v>
      </c>
      <c r="D28" s="7">
        <v>120802.35338</v>
      </c>
      <c r="E28" s="7">
        <v>31.762444022925656</v>
      </c>
      <c r="F28" s="7">
        <v>46929.176439999996</v>
      </c>
      <c r="G28" s="5">
        <v>0</v>
      </c>
      <c r="H28" s="5">
        <v>46929.176439999996</v>
      </c>
      <c r="I28" s="5">
        <v>1579.6974399999999</v>
      </c>
      <c r="J28" s="5">
        <v>72293.479500000001</v>
      </c>
    </row>
    <row r="29" spans="1:10" ht="13.5" customHeight="1" thickBot="1" x14ac:dyDescent="0.5">
      <c r="A29" s="2">
        <v>22</v>
      </c>
      <c r="B29" s="2" t="s">
        <v>60</v>
      </c>
      <c r="C29" s="6">
        <v>440192.14698000002</v>
      </c>
      <c r="D29" s="7">
        <v>97961.392689999979</v>
      </c>
      <c r="E29" s="7">
        <v>22.254234511469107</v>
      </c>
      <c r="F29" s="7">
        <v>15939.827719999999</v>
      </c>
      <c r="G29" s="5">
        <v>3660.5833700000003</v>
      </c>
      <c r="H29" s="5">
        <v>12279.244349999997</v>
      </c>
      <c r="I29" s="5">
        <v>6381.5903699999999</v>
      </c>
      <c r="J29" s="5">
        <v>75639.974599999987</v>
      </c>
    </row>
    <row r="30" spans="1:10" ht="13.5" customHeight="1" thickBot="1" x14ac:dyDescent="0.5">
      <c r="A30" s="2">
        <v>23</v>
      </c>
      <c r="B30" s="2" t="s">
        <v>105</v>
      </c>
      <c r="C30" s="6">
        <v>251569.04621</v>
      </c>
      <c r="D30" s="7">
        <v>96320.803759999995</v>
      </c>
      <c r="E30" s="7">
        <v>38.288018820723735</v>
      </c>
      <c r="F30" s="7">
        <v>33814.94973</v>
      </c>
      <c r="G30" s="5">
        <v>0</v>
      </c>
      <c r="H30" s="5">
        <v>33814.94973</v>
      </c>
      <c r="I30" s="5">
        <v>6269.1069200000002</v>
      </c>
      <c r="J30" s="5">
        <v>56236.747109999997</v>
      </c>
    </row>
    <row r="31" spans="1:10" ht="13.5" customHeight="1" thickBot="1" x14ac:dyDescent="0.5">
      <c r="A31" s="2">
        <v>24</v>
      </c>
      <c r="B31" s="2" t="s">
        <v>43</v>
      </c>
      <c r="C31" s="6">
        <v>210366.69159</v>
      </c>
      <c r="D31" s="7">
        <v>95149.155230000004</v>
      </c>
      <c r="E31" s="7">
        <v>45.230142904677891</v>
      </c>
      <c r="F31" s="7">
        <v>31887.024870000001</v>
      </c>
      <c r="G31" s="5">
        <v>20323.511050000001</v>
      </c>
      <c r="H31" s="5">
        <v>11563.51382</v>
      </c>
      <c r="I31" s="5">
        <v>7804.5860000000002</v>
      </c>
      <c r="J31" s="5">
        <v>55457.54436</v>
      </c>
    </row>
    <row r="32" spans="1:10" ht="13.5" customHeight="1" thickBot="1" x14ac:dyDescent="0.5">
      <c r="A32" s="2">
        <v>25</v>
      </c>
      <c r="B32" s="2" t="s">
        <v>62</v>
      </c>
      <c r="C32" s="6">
        <v>285828.21256000001</v>
      </c>
      <c r="D32" s="7">
        <v>88930.292920000007</v>
      </c>
      <c r="E32" s="7">
        <v>31.113196322889952</v>
      </c>
      <c r="F32" s="7">
        <v>15616.191150000001</v>
      </c>
      <c r="G32" s="5">
        <v>0</v>
      </c>
      <c r="H32" s="5">
        <v>15616.191150000001</v>
      </c>
      <c r="I32" s="5">
        <v>10281.81164</v>
      </c>
      <c r="J32" s="5">
        <v>63032.290130000001</v>
      </c>
    </row>
    <row r="33" spans="1:10" ht="13.5" customHeight="1" thickBot="1" x14ac:dyDescent="0.5">
      <c r="A33" s="2">
        <v>26</v>
      </c>
      <c r="B33" s="2" t="s">
        <v>47</v>
      </c>
      <c r="C33" s="6">
        <v>178186.75633</v>
      </c>
      <c r="D33" s="7">
        <v>86739.553680000012</v>
      </c>
      <c r="E33" s="7">
        <v>48.67901266430782</v>
      </c>
      <c r="F33" s="7">
        <v>43092.1757</v>
      </c>
      <c r="G33" s="5">
        <v>42528.315700000006</v>
      </c>
      <c r="H33" s="5">
        <v>563.86</v>
      </c>
      <c r="I33" s="5">
        <v>43647.377979999997</v>
      </c>
      <c r="J33" s="5">
        <v>0</v>
      </c>
    </row>
    <row r="34" spans="1:10" ht="13.5" customHeight="1" thickBot="1" x14ac:dyDescent="0.5">
      <c r="A34" s="2">
        <v>27</v>
      </c>
      <c r="B34" s="2" t="s">
        <v>52</v>
      </c>
      <c r="C34" s="6">
        <v>388189.94839999999</v>
      </c>
      <c r="D34" s="7">
        <v>86340.573510000002</v>
      </c>
      <c r="E34" s="7">
        <v>22.24183646842722</v>
      </c>
      <c r="F34" s="7">
        <v>27982.251920000002</v>
      </c>
      <c r="G34" s="5">
        <v>15692</v>
      </c>
      <c r="H34" s="5">
        <v>12290.251920000002</v>
      </c>
      <c r="I34" s="5">
        <v>18584.524309999997</v>
      </c>
      <c r="J34" s="5">
        <v>39773.797279999999</v>
      </c>
    </row>
    <row r="35" spans="1:10" ht="13.5" customHeight="1" thickBot="1" x14ac:dyDescent="0.5">
      <c r="A35" s="2">
        <v>28</v>
      </c>
      <c r="B35" s="2" t="s">
        <v>71</v>
      </c>
      <c r="C35" s="6">
        <v>140706.37542</v>
      </c>
      <c r="D35" s="7">
        <v>67116.138480000009</v>
      </c>
      <c r="E35" s="7">
        <v>47.699429595611711</v>
      </c>
      <c r="F35" s="7">
        <v>17049.295040000001</v>
      </c>
      <c r="G35" s="5">
        <v>0</v>
      </c>
      <c r="H35" s="5">
        <v>17049.295040000001</v>
      </c>
      <c r="I35" s="5">
        <v>4685.8317799999995</v>
      </c>
      <c r="J35" s="5">
        <v>45381.011660000004</v>
      </c>
    </row>
    <row r="36" spans="1:10" ht="13.5" customHeight="1" thickBot="1" x14ac:dyDescent="0.5">
      <c r="A36" s="2">
        <v>29</v>
      </c>
      <c r="B36" s="2" t="s">
        <v>54</v>
      </c>
      <c r="C36" s="6">
        <v>2599222.4122500001</v>
      </c>
      <c r="D36" s="7">
        <v>64959.889090000011</v>
      </c>
      <c r="E36" s="7">
        <v>2.4992047153736223</v>
      </c>
      <c r="F36" s="7">
        <v>7115.0843299999997</v>
      </c>
      <c r="G36" s="5">
        <v>0</v>
      </c>
      <c r="H36" s="5">
        <v>7115.0843299999997</v>
      </c>
      <c r="I36" s="5">
        <v>2706.6222900000002</v>
      </c>
      <c r="J36" s="5">
        <v>55138.182470000014</v>
      </c>
    </row>
    <row r="37" spans="1:10" ht="13.5" customHeight="1" thickBot="1" x14ac:dyDescent="0.5">
      <c r="A37" s="2">
        <v>30</v>
      </c>
      <c r="B37" s="2" t="s">
        <v>64</v>
      </c>
      <c r="C37" s="6">
        <v>187971.42691000001</v>
      </c>
      <c r="D37" s="7">
        <v>55590.303160000003</v>
      </c>
      <c r="E37" s="7">
        <v>29.573804952077332</v>
      </c>
      <c r="F37" s="7">
        <v>161.12769</v>
      </c>
      <c r="G37" s="5">
        <v>0</v>
      </c>
      <c r="H37" s="5">
        <v>161.12769</v>
      </c>
      <c r="I37" s="5">
        <v>15902.874080000001</v>
      </c>
      <c r="J37" s="5">
        <v>39526.301390000001</v>
      </c>
    </row>
    <row r="38" spans="1:10" ht="13.5" customHeight="1" thickBot="1" x14ac:dyDescent="0.5">
      <c r="A38" s="2">
        <v>31</v>
      </c>
      <c r="B38" s="2" t="s">
        <v>106</v>
      </c>
      <c r="C38" s="6">
        <v>58171.911039999999</v>
      </c>
      <c r="D38" s="7">
        <v>35938.435040000004</v>
      </c>
      <c r="E38" s="7">
        <v>61.779705011389638</v>
      </c>
      <c r="F38" s="7">
        <v>4064.51611</v>
      </c>
      <c r="G38" s="5">
        <v>0</v>
      </c>
      <c r="H38" s="5">
        <v>4064.51611</v>
      </c>
      <c r="I38" s="5">
        <v>17392.025000000001</v>
      </c>
      <c r="J38" s="5">
        <v>14481.89393</v>
      </c>
    </row>
    <row r="39" spans="1:10" ht="13.5" customHeight="1" thickBot="1" x14ac:dyDescent="0.5">
      <c r="A39" s="2">
        <v>32</v>
      </c>
      <c r="B39" s="2" t="s">
        <v>69</v>
      </c>
      <c r="C39" s="6">
        <v>76798.045910000001</v>
      </c>
      <c r="D39" s="7">
        <v>33984.795969999999</v>
      </c>
      <c r="E39" s="7">
        <v>44.252162365989037</v>
      </c>
      <c r="F39" s="7">
        <v>33514.532769999998</v>
      </c>
      <c r="G39" s="5">
        <v>29525.92786</v>
      </c>
      <c r="H39" s="5">
        <v>3988.60491</v>
      </c>
      <c r="I39" s="5">
        <v>470.26319999999998</v>
      </c>
      <c r="J39" s="5">
        <v>0</v>
      </c>
    </row>
    <row r="40" spans="1:10" ht="13.5" customHeight="1" thickBot="1" x14ac:dyDescent="0.5">
      <c r="A40" s="2">
        <v>33</v>
      </c>
      <c r="B40" s="2" t="s">
        <v>110</v>
      </c>
      <c r="C40" s="6">
        <v>52873.136250000003</v>
      </c>
      <c r="D40" s="7">
        <v>31296.553950000001</v>
      </c>
      <c r="E40" s="7">
        <v>59.191786547369787</v>
      </c>
      <c r="F40" s="7">
        <v>29459.81366</v>
      </c>
      <c r="G40" s="5">
        <v>7726.9889899999998</v>
      </c>
      <c r="H40" s="5">
        <v>21732.824670000002</v>
      </c>
      <c r="I40" s="5">
        <v>500</v>
      </c>
      <c r="J40" s="5">
        <v>1336.74029</v>
      </c>
    </row>
    <row r="41" spans="1:10" ht="13.5" customHeight="1" thickBot="1" x14ac:dyDescent="0.5">
      <c r="A41" s="2">
        <v>34</v>
      </c>
      <c r="B41" s="2" t="s">
        <v>81</v>
      </c>
      <c r="C41" s="6">
        <v>75463.247790000009</v>
      </c>
      <c r="D41" s="7">
        <v>31215.780180000002</v>
      </c>
      <c r="E41" s="7">
        <v>41.365540304954315</v>
      </c>
      <c r="F41" s="7">
        <v>15039.08425</v>
      </c>
      <c r="G41" s="5">
        <v>10869.144699999999</v>
      </c>
      <c r="H41" s="5">
        <v>4169.939550000001</v>
      </c>
      <c r="I41" s="5">
        <v>4284.7871999999998</v>
      </c>
      <c r="J41" s="5">
        <v>11891.908730000001</v>
      </c>
    </row>
    <row r="42" spans="1:10" ht="13.5" customHeight="1" thickBot="1" x14ac:dyDescent="0.5">
      <c r="A42" s="2">
        <v>35</v>
      </c>
      <c r="B42" s="2" t="s">
        <v>79</v>
      </c>
      <c r="C42" s="6">
        <v>103003.20239000001</v>
      </c>
      <c r="D42" s="7">
        <v>30198.000790000006</v>
      </c>
      <c r="E42" s="7">
        <v>29.317535852586037</v>
      </c>
      <c r="F42" s="7">
        <v>12027.0695</v>
      </c>
      <c r="G42" s="5">
        <v>1690.4702</v>
      </c>
      <c r="H42" s="5">
        <v>10336.5993</v>
      </c>
      <c r="I42" s="5">
        <v>1044.4197900000001</v>
      </c>
      <c r="J42" s="5">
        <v>17126.511500000004</v>
      </c>
    </row>
    <row r="43" spans="1:10" ht="13.5" customHeight="1" thickBot="1" x14ac:dyDescent="0.5">
      <c r="A43" s="2">
        <v>36</v>
      </c>
      <c r="B43" s="2" t="s">
        <v>77</v>
      </c>
      <c r="C43" s="6">
        <v>62925.958079999997</v>
      </c>
      <c r="D43" s="7">
        <v>28996</v>
      </c>
      <c r="E43" s="7">
        <v>46.079552675441761</v>
      </c>
      <c r="F43" s="7">
        <v>0</v>
      </c>
      <c r="G43" s="5">
        <v>0</v>
      </c>
      <c r="H43" s="5">
        <v>0</v>
      </c>
      <c r="I43" s="5">
        <v>0</v>
      </c>
      <c r="J43" s="5">
        <v>28996</v>
      </c>
    </row>
    <row r="44" spans="1:10" ht="13.5" customHeight="1" thickBot="1" x14ac:dyDescent="0.5">
      <c r="A44" s="2">
        <v>37</v>
      </c>
      <c r="B44" s="2" t="s">
        <v>75</v>
      </c>
      <c r="C44" s="6">
        <v>242943.83986000001</v>
      </c>
      <c r="D44" s="7">
        <v>14453.82537</v>
      </c>
      <c r="E44" s="7">
        <v>5.9494512716721824</v>
      </c>
      <c r="F44" s="7">
        <v>3569.8407299999999</v>
      </c>
      <c r="G44" s="5">
        <v>0</v>
      </c>
      <c r="H44" s="5">
        <v>3569.8407299999999</v>
      </c>
      <c r="I44" s="5">
        <v>0</v>
      </c>
      <c r="J44" s="5">
        <v>10883.984640000001</v>
      </c>
    </row>
    <row r="45" spans="1:10" ht="13.5" customHeight="1" thickBot="1" x14ac:dyDescent="0.5">
      <c r="A45" s="2">
        <v>38</v>
      </c>
      <c r="B45" s="2" t="s">
        <v>83</v>
      </c>
      <c r="C45" s="6">
        <v>73934.852910000001</v>
      </c>
      <c r="D45" s="7">
        <v>13789.127380000002</v>
      </c>
      <c r="E45" s="7">
        <v>18.650375076535745</v>
      </c>
      <c r="F45" s="7">
        <v>4215.1371600000002</v>
      </c>
      <c r="G45" s="5">
        <v>1405.5535600000001</v>
      </c>
      <c r="H45" s="5">
        <v>2809.5835999999999</v>
      </c>
      <c r="I45" s="5">
        <v>3707.1732900000002</v>
      </c>
      <c r="J45" s="5">
        <v>5866.8169300000009</v>
      </c>
    </row>
    <row r="46" spans="1:10" ht="13.5" customHeight="1" thickBot="1" x14ac:dyDescent="0.5">
      <c r="A46" s="2">
        <v>39</v>
      </c>
      <c r="B46" s="2" t="s">
        <v>104</v>
      </c>
      <c r="C46" s="6">
        <v>427729.66939</v>
      </c>
      <c r="D46" s="7">
        <v>13377.404889999998</v>
      </c>
      <c r="E46" s="7">
        <v>3.1275372851918304</v>
      </c>
      <c r="F46" s="7">
        <v>4009.3900699999999</v>
      </c>
      <c r="G46" s="5">
        <v>21.102810000000002</v>
      </c>
      <c r="H46" s="5">
        <v>3988.2872599999996</v>
      </c>
      <c r="I46" s="5">
        <v>4760.1798499999995</v>
      </c>
      <c r="J46" s="5">
        <v>4607.8349700000008</v>
      </c>
    </row>
    <row r="47" spans="1:10" ht="13.5" customHeight="1" thickBot="1" x14ac:dyDescent="0.5">
      <c r="A47" s="2">
        <v>40</v>
      </c>
      <c r="B47" s="2" t="s">
        <v>87</v>
      </c>
      <c r="C47" s="6">
        <v>50142.228579999995</v>
      </c>
      <c r="D47" s="7">
        <v>8587.3830299999991</v>
      </c>
      <c r="E47" s="7">
        <v>17.126049785160944</v>
      </c>
      <c r="F47" s="7">
        <v>2300</v>
      </c>
      <c r="G47" s="5">
        <v>0</v>
      </c>
      <c r="H47" s="5">
        <v>2300</v>
      </c>
      <c r="I47" s="5">
        <v>0</v>
      </c>
      <c r="J47" s="5">
        <v>6287.3830299999991</v>
      </c>
    </row>
    <row r="48" spans="1:10" ht="13.5" customHeight="1" thickBot="1" x14ac:dyDescent="0.5">
      <c r="A48" s="2">
        <v>41</v>
      </c>
      <c r="B48" s="2" t="s">
        <v>91</v>
      </c>
      <c r="C48" s="6">
        <v>7256.3029200000001</v>
      </c>
      <c r="D48" s="7">
        <v>6701.0467800000015</v>
      </c>
      <c r="E48" s="7">
        <v>92.347947072749847</v>
      </c>
      <c r="F48" s="7">
        <v>0</v>
      </c>
      <c r="G48" s="5">
        <v>0</v>
      </c>
      <c r="H48" s="5">
        <v>0</v>
      </c>
      <c r="I48" s="5">
        <v>0</v>
      </c>
      <c r="J48" s="5">
        <v>6701.0467800000015</v>
      </c>
    </row>
    <row r="49" spans="1:10" ht="13.5" customHeight="1" thickBot="1" x14ac:dyDescent="0.5">
      <c r="A49" s="2">
        <v>42</v>
      </c>
      <c r="B49" s="2" t="s">
        <v>89</v>
      </c>
      <c r="C49" s="6">
        <v>11890.32424</v>
      </c>
      <c r="D49" s="7">
        <v>6492.44463</v>
      </c>
      <c r="E49" s="7">
        <v>54.602755138996947</v>
      </c>
      <c r="F49" s="7">
        <v>0</v>
      </c>
      <c r="G49" s="5">
        <v>0</v>
      </c>
      <c r="H49" s="5">
        <v>0</v>
      </c>
      <c r="I49" s="5">
        <v>465.05153000000001</v>
      </c>
      <c r="J49" s="5">
        <v>6027.3931000000002</v>
      </c>
    </row>
    <row r="50" spans="1:10" ht="13.5" customHeight="1" thickBot="1" x14ac:dyDescent="0.5">
      <c r="A50" s="2">
        <v>43</v>
      </c>
      <c r="B50" s="2" t="s">
        <v>93</v>
      </c>
      <c r="C50" s="6">
        <v>19971.036640000002</v>
      </c>
      <c r="D50" s="7">
        <v>4562.7185600000003</v>
      </c>
      <c r="E50" s="7">
        <v>22.846678628896651</v>
      </c>
      <c r="F50" s="7">
        <v>1000</v>
      </c>
      <c r="G50" s="5">
        <v>0</v>
      </c>
      <c r="H50" s="5">
        <v>1000</v>
      </c>
      <c r="I50" s="5">
        <v>0</v>
      </c>
      <c r="J50" s="5">
        <v>3562.7185600000003</v>
      </c>
    </row>
    <row r="51" spans="1:10" ht="13.5" customHeight="1" thickBot="1" x14ac:dyDescent="0.5">
      <c r="A51" s="2">
        <v>44</v>
      </c>
      <c r="B51" s="2" t="s">
        <v>95</v>
      </c>
      <c r="C51" s="6">
        <v>10779.78774</v>
      </c>
      <c r="D51" s="7">
        <v>4404.2148699999998</v>
      </c>
      <c r="E51" s="7">
        <v>40.856229976194321</v>
      </c>
      <c r="F51" s="7">
        <v>3284.15859</v>
      </c>
      <c r="G51" s="5">
        <v>0</v>
      </c>
      <c r="H51" s="5">
        <v>3284.15859</v>
      </c>
      <c r="I51" s="5">
        <v>0</v>
      </c>
      <c r="J51" s="5">
        <v>1120.05628</v>
      </c>
    </row>
    <row r="52" spans="1:10" ht="13.5" customHeight="1" thickBot="1" x14ac:dyDescent="0.5">
      <c r="A52" s="2">
        <v>45</v>
      </c>
      <c r="B52" s="2" t="s">
        <v>85</v>
      </c>
      <c r="C52" s="6">
        <v>8169.0854099999988</v>
      </c>
      <c r="D52" s="7">
        <v>2657.16957</v>
      </c>
      <c r="E52" s="7">
        <v>32.527136596555678</v>
      </c>
      <c r="F52" s="7">
        <v>0</v>
      </c>
      <c r="G52" s="5">
        <v>0</v>
      </c>
      <c r="H52" s="5">
        <v>0</v>
      </c>
      <c r="I52" s="5">
        <v>0</v>
      </c>
      <c r="J52" s="5">
        <v>2657.16957</v>
      </c>
    </row>
    <row r="53" spans="1:10" ht="13.5" customHeight="1" thickBot="1" x14ac:dyDescent="0.5">
      <c r="A53" s="2">
        <v>46</v>
      </c>
      <c r="B53" s="2" t="s">
        <v>98</v>
      </c>
      <c r="C53" s="6">
        <v>26167.501040000003</v>
      </c>
      <c r="D53" s="7">
        <v>0</v>
      </c>
      <c r="E53" s="7">
        <v>0</v>
      </c>
      <c r="F53" s="7">
        <v>0</v>
      </c>
      <c r="G53" s="5">
        <v>0</v>
      </c>
      <c r="H53" s="5">
        <v>0</v>
      </c>
      <c r="I53" s="5">
        <v>0</v>
      </c>
      <c r="J53" s="5">
        <v>0</v>
      </c>
    </row>
    <row r="54" spans="1:10" ht="13.5" customHeight="1" thickBot="1" x14ac:dyDescent="0.5">
      <c r="A54" s="2">
        <v>47</v>
      </c>
      <c r="B54" s="2" t="s">
        <v>100</v>
      </c>
      <c r="C54" s="6">
        <v>433902.97237000003</v>
      </c>
      <c r="D54" s="7">
        <v>0</v>
      </c>
      <c r="E54" s="7">
        <v>0</v>
      </c>
      <c r="F54" s="7">
        <v>0</v>
      </c>
      <c r="G54" s="5">
        <v>0</v>
      </c>
      <c r="H54" s="5">
        <v>0</v>
      </c>
      <c r="I54" s="5">
        <v>0</v>
      </c>
      <c r="J54" s="5">
        <v>0</v>
      </c>
    </row>
    <row r="55" spans="1:10" ht="13.5" customHeight="1" thickBot="1" x14ac:dyDescent="0.5">
      <c r="A55" s="2" t="s">
        <v>101</v>
      </c>
      <c r="B55" s="2"/>
      <c r="C55" s="7">
        <v>51557031.885919996</v>
      </c>
      <c r="D55" s="7">
        <v>11291594.07594</v>
      </c>
      <c r="E55" s="7">
        <v>21.9011716984113</v>
      </c>
      <c r="F55" s="7">
        <v>3530525.8343500001</v>
      </c>
      <c r="G55" s="7">
        <v>1544493.83736</v>
      </c>
      <c r="H55" s="7">
        <v>1986031.9969899999</v>
      </c>
      <c r="I55" s="7">
        <v>2395604.0622299998</v>
      </c>
      <c r="J55" s="7">
        <v>5365464.1793600004</v>
      </c>
    </row>
    <row r="56" spans="1:10" ht="13.5" customHeight="1" x14ac:dyDescent="0.45">
      <c r="A56" s="9" t="s">
        <v>102</v>
      </c>
    </row>
    <row r="57" spans="1:10" x14ac:dyDescent="0.45">
      <c r="C57" s="12"/>
      <c r="D57" s="12"/>
      <c r="E57" s="12"/>
      <c r="F57" s="12"/>
      <c r="G57" s="12"/>
      <c r="H57" s="12"/>
      <c r="I57" s="12"/>
      <c r="J57" s="12"/>
    </row>
  </sheetData>
  <sortState xmlns:xlrd2="http://schemas.microsoft.com/office/spreadsheetml/2017/richdata2" ref="B8:J54">
    <sortCondition descending="1" ref="D8:D54"/>
  </sortState>
  <mergeCells count="2">
    <mergeCell ref="A1:J5"/>
    <mergeCell ref="A6:J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57"/>
  <sheetViews>
    <sheetView workbookViewId="0">
      <selection activeCell="A7" sqref="A7:J55"/>
    </sheetView>
  </sheetViews>
  <sheetFormatPr baseColWidth="10" defaultColWidth="11.3984375" defaultRowHeight="14.25" x14ac:dyDescent="0.45"/>
  <cols>
    <col min="1" max="1" width="3.3984375" customWidth="1"/>
    <col min="2" max="2" width="47.59765625" customWidth="1"/>
    <col min="3" max="10" width="16" customWidth="1"/>
    <col min="11" max="11" width="12" bestFit="1" customWidth="1"/>
  </cols>
  <sheetData>
    <row r="1" spans="1:10" x14ac:dyDescent="0.45">
      <c r="A1" s="98" t="s">
        <v>120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ht="14.65" thickBot="1" x14ac:dyDescent="0.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ht="14.65" thickBot="1" x14ac:dyDescent="0.5">
      <c r="A7" s="10" t="s">
        <v>1</v>
      </c>
      <c r="B7" s="11"/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  <c r="I7" s="1" t="s">
        <v>8</v>
      </c>
      <c r="J7" s="1" t="s">
        <v>9</v>
      </c>
    </row>
    <row r="8" spans="1:10" ht="13.5" customHeight="1" thickBot="1" x14ac:dyDescent="0.5">
      <c r="A8" s="2">
        <v>1</v>
      </c>
      <c r="B8" s="2" t="s">
        <v>11</v>
      </c>
      <c r="C8" s="3">
        <v>10087557.32574</v>
      </c>
      <c r="D8" s="4">
        <v>2058369.50575</v>
      </c>
      <c r="E8" s="4">
        <v>20.40503403631466</v>
      </c>
      <c r="F8" s="4">
        <v>518392.97318999999</v>
      </c>
      <c r="G8" s="5">
        <v>185774.30687</v>
      </c>
      <c r="H8" s="5">
        <v>332618.66632000002</v>
      </c>
      <c r="I8" s="5">
        <v>527834.44914000004</v>
      </c>
      <c r="J8" s="5">
        <v>1012142.0834199999</v>
      </c>
    </row>
    <row r="9" spans="1:10" ht="13.5" customHeight="1" thickBot="1" x14ac:dyDescent="0.5">
      <c r="A9" s="2">
        <v>2</v>
      </c>
      <c r="B9" s="2" t="s">
        <v>13</v>
      </c>
      <c r="C9" s="6">
        <v>6941932.5424499996</v>
      </c>
      <c r="D9" s="7">
        <v>1610591.66435</v>
      </c>
      <c r="E9" s="7">
        <v>23.200912058727351</v>
      </c>
      <c r="F9" s="7">
        <v>643639.00495000009</v>
      </c>
      <c r="G9" s="5">
        <v>206132.57472999999</v>
      </c>
      <c r="H9" s="5">
        <v>437506.43022000004</v>
      </c>
      <c r="I9" s="5">
        <v>515376.77382</v>
      </c>
      <c r="J9" s="5">
        <v>451575.88558000006</v>
      </c>
    </row>
    <row r="10" spans="1:10" ht="13.5" customHeight="1" thickBot="1" x14ac:dyDescent="0.5">
      <c r="A10" s="2">
        <v>3</v>
      </c>
      <c r="B10" s="2" t="s">
        <v>15</v>
      </c>
      <c r="C10" s="6">
        <v>4771879.7949599996</v>
      </c>
      <c r="D10" s="7">
        <v>1015351.6341</v>
      </c>
      <c r="E10" s="7">
        <v>21.277812470724889</v>
      </c>
      <c r="F10" s="7">
        <v>168939.99088999999</v>
      </c>
      <c r="G10" s="5">
        <v>77208.852060000005</v>
      </c>
      <c r="H10" s="5">
        <v>91731.138829999982</v>
      </c>
      <c r="I10" s="5">
        <v>141969.41536000001</v>
      </c>
      <c r="J10" s="5">
        <v>704442.22785000002</v>
      </c>
    </row>
    <row r="11" spans="1:10" ht="13.5" customHeight="1" thickBot="1" x14ac:dyDescent="0.5">
      <c r="A11" s="2">
        <v>4</v>
      </c>
      <c r="B11" s="2" t="s">
        <v>19</v>
      </c>
      <c r="C11" s="6">
        <v>2807552.7023</v>
      </c>
      <c r="D11" s="7">
        <v>716418.10404000001</v>
      </c>
      <c r="E11" s="7">
        <v>25.517530034363979</v>
      </c>
      <c r="F11" s="7">
        <v>143719.55099000002</v>
      </c>
      <c r="G11" s="5">
        <v>59057.13927</v>
      </c>
      <c r="H11" s="5">
        <v>84662.411720000004</v>
      </c>
      <c r="I11" s="5">
        <v>136404.39066999999</v>
      </c>
      <c r="J11" s="5">
        <v>436294.16237999999</v>
      </c>
    </row>
    <row r="12" spans="1:10" ht="13.5" customHeight="1" thickBot="1" x14ac:dyDescent="0.5">
      <c r="A12" s="2">
        <v>5</v>
      </c>
      <c r="B12" s="2" t="s">
        <v>21</v>
      </c>
      <c r="C12" s="6">
        <v>2673992.1571799996</v>
      </c>
      <c r="D12" s="7">
        <v>647470.19646999997</v>
      </c>
      <c r="E12" s="7">
        <v>24.213616136885907</v>
      </c>
      <c r="F12" s="7">
        <v>158868.70527999999</v>
      </c>
      <c r="G12" s="5">
        <v>95185.176080000005</v>
      </c>
      <c r="H12" s="5">
        <v>63683.529200000004</v>
      </c>
      <c r="I12" s="5">
        <v>167605.09456</v>
      </c>
      <c r="J12" s="5">
        <v>320996.39662999997</v>
      </c>
    </row>
    <row r="13" spans="1:10" ht="13.5" customHeight="1" thickBot="1" x14ac:dyDescent="0.5">
      <c r="A13" s="2">
        <v>6</v>
      </c>
      <c r="B13" s="2" t="s">
        <v>17</v>
      </c>
      <c r="C13" s="6">
        <v>3513133.0633700001</v>
      </c>
      <c r="D13" s="7">
        <v>581007.29178999993</v>
      </c>
      <c r="E13" s="7">
        <v>16.538152165311502</v>
      </c>
      <c r="F13" s="7">
        <v>203582.36844999998</v>
      </c>
      <c r="G13" s="5">
        <v>81479.89314</v>
      </c>
      <c r="H13" s="5">
        <v>122102.47530999999</v>
      </c>
      <c r="I13" s="5">
        <v>148848.95588999998</v>
      </c>
      <c r="J13" s="5">
        <v>228575.96745</v>
      </c>
    </row>
    <row r="14" spans="1:10" ht="13.5" customHeight="1" thickBot="1" x14ac:dyDescent="0.5">
      <c r="A14" s="2">
        <v>7</v>
      </c>
      <c r="B14" s="2" t="s">
        <v>25</v>
      </c>
      <c r="C14" s="6">
        <v>842747.70570000005</v>
      </c>
      <c r="D14" s="7">
        <v>461918.88702999998</v>
      </c>
      <c r="E14" s="7">
        <v>54.811052454461752</v>
      </c>
      <c r="F14" s="7">
        <v>101167.82897</v>
      </c>
      <c r="G14" s="5">
        <v>24972.480829999997</v>
      </c>
      <c r="H14" s="5">
        <v>76195.348140000002</v>
      </c>
      <c r="I14" s="5">
        <v>105016.88321</v>
      </c>
      <c r="J14" s="5">
        <v>255734.17484999998</v>
      </c>
    </row>
    <row r="15" spans="1:10" ht="13.5" customHeight="1" thickBot="1" x14ac:dyDescent="0.5">
      <c r="A15" s="2">
        <v>8</v>
      </c>
      <c r="B15" s="2" t="s">
        <v>29</v>
      </c>
      <c r="C15" s="6">
        <v>3627527.30516</v>
      </c>
      <c r="D15" s="7">
        <v>425550.49195999996</v>
      </c>
      <c r="E15" s="7">
        <v>11.731145106879632</v>
      </c>
      <c r="F15" s="7">
        <v>16109.570830000002</v>
      </c>
      <c r="G15" s="5">
        <v>51.027879999999996</v>
      </c>
      <c r="H15" s="5">
        <v>16058.542950000001</v>
      </c>
      <c r="I15" s="5">
        <v>14513.926809999999</v>
      </c>
      <c r="J15" s="5">
        <v>394926.99431999994</v>
      </c>
    </row>
    <row r="16" spans="1:10" ht="13.5" customHeight="1" thickBot="1" x14ac:dyDescent="0.5">
      <c r="A16" s="2">
        <v>9</v>
      </c>
      <c r="B16" s="2" t="s">
        <v>23</v>
      </c>
      <c r="C16" s="6">
        <v>2182115.3642100003</v>
      </c>
      <c r="D16" s="7">
        <v>420989.11874999997</v>
      </c>
      <c r="E16" s="7">
        <v>19.292706776867057</v>
      </c>
      <c r="F16" s="7">
        <v>292144.93056999997</v>
      </c>
      <c r="G16" s="5">
        <v>62627.173020000002</v>
      </c>
      <c r="H16" s="5">
        <v>229517.75754999998</v>
      </c>
      <c r="I16" s="5">
        <v>104088.2392</v>
      </c>
      <c r="J16" s="5">
        <v>24755.948980000005</v>
      </c>
    </row>
    <row r="17" spans="1:10" ht="13.5" customHeight="1" thickBot="1" x14ac:dyDescent="0.5">
      <c r="A17" s="2">
        <v>10</v>
      </c>
      <c r="B17" s="2" t="s">
        <v>27</v>
      </c>
      <c r="C17" s="6">
        <v>1280255.3599100001</v>
      </c>
      <c r="D17" s="7">
        <v>417866.88433000003</v>
      </c>
      <c r="E17" s="7">
        <v>32.639338792487102</v>
      </c>
      <c r="F17" s="7">
        <v>138316.67984</v>
      </c>
      <c r="G17" s="5">
        <v>111116.75798000001</v>
      </c>
      <c r="H17" s="5">
        <v>27199.921859999999</v>
      </c>
      <c r="I17" s="5">
        <v>57387.140780000002</v>
      </c>
      <c r="J17" s="5">
        <v>222163.06371000002</v>
      </c>
    </row>
    <row r="18" spans="1:10" ht="13.5" customHeight="1" thickBot="1" x14ac:dyDescent="0.5">
      <c r="A18" s="2">
        <v>11</v>
      </c>
      <c r="B18" s="2" t="s">
        <v>31</v>
      </c>
      <c r="C18" s="6">
        <v>695908.99890000001</v>
      </c>
      <c r="D18" s="7">
        <v>334079.24066000001</v>
      </c>
      <c r="E18" s="7">
        <v>48.006167643767775</v>
      </c>
      <c r="F18" s="7">
        <v>118490.35079000001</v>
      </c>
      <c r="G18" s="5">
        <v>75892.141510000001</v>
      </c>
      <c r="H18" s="5">
        <v>42598.209280000003</v>
      </c>
      <c r="I18" s="5">
        <v>109272.69074999999</v>
      </c>
      <c r="J18" s="5">
        <v>106316.19912</v>
      </c>
    </row>
    <row r="19" spans="1:10" ht="13.5" customHeight="1" thickBot="1" x14ac:dyDescent="0.5">
      <c r="A19" s="2">
        <v>12</v>
      </c>
      <c r="B19" s="2" t="s">
        <v>50</v>
      </c>
      <c r="C19" s="6">
        <v>1315693.3101900001</v>
      </c>
      <c r="D19" s="7">
        <v>195700.01524000001</v>
      </c>
      <c r="E19" s="7">
        <v>14.874288234523201</v>
      </c>
      <c r="F19" s="7">
        <v>3269.5480200000002</v>
      </c>
      <c r="G19" s="5">
        <v>0</v>
      </c>
      <c r="H19" s="5">
        <v>3269.5480200000002</v>
      </c>
      <c r="I19" s="5">
        <v>37950.085809999997</v>
      </c>
      <c r="J19" s="5">
        <v>154480.38141</v>
      </c>
    </row>
    <row r="20" spans="1:10" ht="13.5" customHeight="1" thickBot="1" x14ac:dyDescent="0.5">
      <c r="A20" s="2">
        <v>13</v>
      </c>
      <c r="B20" s="2" t="s">
        <v>45</v>
      </c>
      <c r="C20" s="6">
        <v>751892.66691999999</v>
      </c>
      <c r="D20" s="7">
        <v>192538.50757999998</v>
      </c>
      <c r="E20" s="7">
        <v>25.60717986101675</v>
      </c>
      <c r="F20" s="7">
        <v>69329.011209999997</v>
      </c>
      <c r="G20" s="5">
        <v>7523.3507</v>
      </c>
      <c r="H20" s="5">
        <v>61805.660509999987</v>
      </c>
      <c r="I20" s="5">
        <v>39153.471140000001</v>
      </c>
      <c r="J20" s="5">
        <v>84056.025229999999</v>
      </c>
    </row>
    <row r="21" spans="1:10" ht="13.5" customHeight="1" thickBot="1" x14ac:dyDescent="0.5">
      <c r="A21" s="2">
        <v>14</v>
      </c>
      <c r="B21" s="2" t="s">
        <v>33</v>
      </c>
      <c r="C21" s="6">
        <v>539839.80498999998</v>
      </c>
      <c r="D21" s="7">
        <v>177131.41978</v>
      </c>
      <c r="E21" s="7">
        <v>32.811848652635241</v>
      </c>
      <c r="F21" s="7">
        <v>163566.37538999997</v>
      </c>
      <c r="G21" s="5">
        <v>36394.877</v>
      </c>
      <c r="H21" s="5">
        <v>127171.49838999998</v>
      </c>
      <c r="I21" s="5">
        <v>798.93813999999998</v>
      </c>
      <c r="J21" s="5">
        <v>12766.106250000001</v>
      </c>
    </row>
    <row r="22" spans="1:10" ht="13.5" customHeight="1" thickBot="1" x14ac:dyDescent="0.5">
      <c r="A22" s="2">
        <v>15</v>
      </c>
      <c r="B22" s="2" t="s">
        <v>35</v>
      </c>
      <c r="C22" s="6">
        <v>1145755.0422</v>
      </c>
      <c r="D22" s="7">
        <v>163060.52982</v>
      </c>
      <c r="E22" s="7">
        <v>14.231709555203212</v>
      </c>
      <c r="F22" s="7">
        <v>38478.085350000001</v>
      </c>
      <c r="G22" s="5">
        <v>9684.1389299999992</v>
      </c>
      <c r="H22" s="5">
        <v>28793.94642</v>
      </c>
      <c r="I22" s="5">
        <v>73089.23079999999</v>
      </c>
      <c r="J22" s="5">
        <v>51493.213670000005</v>
      </c>
    </row>
    <row r="23" spans="1:10" ht="13.5" customHeight="1" thickBot="1" x14ac:dyDescent="0.5">
      <c r="A23" s="2">
        <v>16</v>
      </c>
      <c r="B23" s="2" t="s">
        <v>39</v>
      </c>
      <c r="C23" s="6">
        <v>468899.22012999997</v>
      </c>
      <c r="D23" s="7">
        <v>160888.88203000001</v>
      </c>
      <c r="E23" s="7">
        <v>34.312038733055338</v>
      </c>
      <c r="F23" s="7">
        <v>82237.647329999993</v>
      </c>
      <c r="G23" s="5">
        <v>58470.072100000005</v>
      </c>
      <c r="H23" s="5">
        <v>23767.575229999995</v>
      </c>
      <c r="I23" s="5">
        <v>50843.909930000002</v>
      </c>
      <c r="J23" s="5">
        <v>27807.324769999999</v>
      </c>
    </row>
    <row r="24" spans="1:10" ht="13.5" customHeight="1" thickBot="1" x14ac:dyDescent="0.5">
      <c r="A24" s="2">
        <v>17</v>
      </c>
      <c r="B24" s="2" t="s">
        <v>58</v>
      </c>
      <c r="C24" s="6">
        <v>376180.18030000001</v>
      </c>
      <c r="D24" s="7">
        <v>152946.67207</v>
      </c>
      <c r="E24" s="7">
        <v>40.657823053842584</v>
      </c>
      <c r="F24" s="7">
        <v>59677.46024</v>
      </c>
      <c r="G24" s="5">
        <v>15969.098390000001</v>
      </c>
      <c r="H24" s="5">
        <v>43708.361850000001</v>
      </c>
      <c r="I24" s="5">
        <v>27653.3344</v>
      </c>
      <c r="J24" s="5">
        <v>65615.877429999993</v>
      </c>
    </row>
    <row r="25" spans="1:10" ht="13.5" customHeight="1" thickBot="1" x14ac:dyDescent="0.5">
      <c r="A25" s="2">
        <v>18</v>
      </c>
      <c r="B25" s="2" t="s">
        <v>41</v>
      </c>
      <c r="C25" s="6">
        <v>232409.92019999999</v>
      </c>
      <c r="D25" s="7">
        <v>131958.98139999999</v>
      </c>
      <c r="E25" s="7">
        <v>56.778549420972602</v>
      </c>
      <c r="F25" s="7">
        <v>57998.697829999997</v>
      </c>
      <c r="G25" s="5">
        <v>19459.315169999998</v>
      </c>
      <c r="H25" s="5">
        <v>38539.382659999996</v>
      </c>
      <c r="I25" s="5">
        <v>9172.7241999999987</v>
      </c>
      <c r="J25" s="5">
        <v>64787.559369999995</v>
      </c>
    </row>
    <row r="26" spans="1:10" ht="13.5" customHeight="1" thickBot="1" x14ac:dyDescent="0.5">
      <c r="A26" s="2">
        <v>19</v>
      </c>
      <c r="B26" s="2" t="s">
        <v>66</v>
      </c>
      <c r="C26" s="6">
        <v>250941.06578999999</v>
      </c>
      <c r="D26" s="7">
        <v>125767.21876</v>
      </c>
      <c r="E26" s="7">
        <v>50.118229299802323</v>
      </c>
      <c r="F26" s="7">
        <v>100200.93768</v>
      </c>
      <c r="G26" s="5">
        <v>25708.31322</v>
      </c>
      <c r="H26" s="5">
        <v>74492.624460000006</v>
      </c>
      <c r="I26" s="5">
        <v>8928.6931900000018</v>
      </c>
      <c r="J26" s="5">
        <v>16637.587889999999</v>
      </c>
    </row>
    <row r="27" spans="1:10" ht="13.5" customHeight="1" thickBot="1" x14ac:dyDescent="0.5">
      <c r="A27" s="2">
        <v>20</v>
      </c>
      <c r="B27" s="2" t="s">
        <v>37</v>
      </c>
      <c r="C27" s="6">
        <v>237915.71200999999</v>
      </c>
      <c r="D27" s="7">
        <v>125255.74017999999</v>
      </c>
      <c r="E27" s="7">
        <v>52.647107297703521</v>
      </c>
      <c r="F27" s="7">
        <v>58586.346819999999</v>
      </c>
      <c r="G27" s="5">
        <v>48519.015500000001</v>
      </c>
      <c r="H27" s="5">
        <v>10067.331320000001</v>
      </c>
      <c r="I27" s="5">
        <v>13334.581559999999</v>
      </c>
      <c r="J27" s="5">
        <v>53334.811799999996</v>
      </c>
    </row>
    <row r="28" spans="1:10" ht="13.5" customHeight="1" thickBot="1" x14ac:dyDescent="0.5">
      <c r="A28" s="2">
        <v>21</v>
      </c>
      <c r="B28" s="2" t="s">
        <v>56</v>
      </c>
      <c r="C28" s="6">
        <v>368868.33110000001</v>
      </c>
      <c r="D28" s="7">
        <v>120292.57437</v>
      </c>
      <c r="E28" s="7">
        <v>32.61125020173899</v>
      </c>
      <c r="F28" s="7">
        <v>48588.353360000001</v>
      </c>
      <c r="G28" s="5">
        <v>0</v>
      </c>
      <c r="H28" s="5">
        <v>48588.353360000001</v>
      </c>
      <c r="I28" s="5">
        <v>4794.1075799999999</v>
      </c>
      <c r="J28" s="5">
        <v>66910.113429999998</v>
      </c>
    </row>
    <row r="29" spans="1:10" ht="13.5" customHeight="1" thickBot="1" x14ac:dyDescent="0.5">
      <c r="A29" s="2">
        <v>22</v>
      </c>
      <c r="B29" s="2" t="s">
        <v>60</v>
      </c>
      <c r="C29" s="6">
        <v>442012.11661000003</v>
      </c>
      <c r="D29" s="7">
        <v>101852.25652000001</v>
      </c>
      <c r="E29" s="7">
        <v>23.042865272823999</v>
      </c>
      <c r="F29" s="7">
        <v>18181.945729999999</v>
      </c>
      <c r="G29" s="5">
        <v>3632.1580400000003</v>
      </c>
      <c r="H29" s="5">
        <v>14549.787690000001</v>
      </c>
      <c r="I29" s="5">
        <v>8411.5323099999987</v>
      </c>
      <c r="J29" s="5">
        <v>75258.778480000008</v>
      </c>
    </row>
    <row r="30" spans="1:10" ht="13.5" customHeight="1" thickBot="1" x14ac:dyDescent="0.5">
      <c r="A30" s="2">
        <v>23</v>
      </c>
      <c r="B30" s="2" t="s">
        <v>105</v>
      </c>
      <c r="C30" s="6">
        <v>250848.54843999998</v>
      </c>
      <c r="D30" s="7">
        <v>96273.418550000002</v>
      </c>
      <c r="E30" s="7">
        <v>38.379101313806274</v>
      </c>
      <c r="F30" s="7">
        <v>33790.513869999995</v>
      </c>
      <c r="G30" s="5">
        <v>0</v>
      </c>
      <c r="H30" s="5">
        <v>33790.513869999995</v>
      </c>
      <c r="I30" s="5">
        <v>6013.6147499999997</v>
      </c>
      <c r="J30" s="5">
        <v>56469.289929999999</v>
      </c>
    </row>
    <row r="31" spans="1:10" ht="13.5" customHeight="1" thickBot="1" x14ac:dyDescent="0.5">
      <c r="A31" s="2">
        <v>24</v>
      </c>
      <c r="B31" s="2" t="s">
        <v>52</v>
      </c>
      <c r="C31" s="6">
        <v>370176.21252999996</v>
      </c>
      <c r="D31" s="7">
        <v>93497.97007000001</v>
      </c>
      <c r="E31" s="7">
        <v>25.257692662362174</v>
      </c>
      <c r="F31" s="7">
        <v>36182.251920000002</v>
      </c>
      <c r="G31" s="5">
        <v>24692</v>
      </c>
      <c r="H31" s="5">
        <v>11490.251920000002</v>
      </c>
      <c r="I31" s="5">
        <v>19294.700069999999</v>
      </c>
      <c r="J31" s="5">
        <v>38021.018080000002</v>
      </c>
    </row>
    <row r="32" spans="1:10" ht="13.5" customHeight="1" thickBot="1" x14ac:dyDescent="0.5">
      <c r="A32" s="2">
        <v>25</v>
      </c>
      <c r="B32" s="2" t="s">
        <v>43</v>
      </c>
      <c r="C32" s="6">
        <v>188016.23175000001</v>
      </c>
      <c r="D32" s="7">
        <v>90404.08309</v>
      </c>
      <c r="E32" s="7">
        <v>48.083126785674445</v>
      </c>
      <c r="F32" s="7">
        <v>30872.110269999997</v>
      </c>
      <c r="G32" s="5">
        <v>19331.268490000002</v>
      </c>
      <c r="H32" s="5">
        <v>11540.841779999993</v>
      </c>
      <c r="I32" s="5">
        <v>12621.962649999999</v>
      </c>
      <c r="J32" s="5">
        <v>46910.010169999994</v>
      </c>
    </row>
    <row r="33" spans="1:10" ht="13.5" customHeight="1" thickBot="1" x14ac:dyDescent="0.5">
      <c r="A33" s="2">
        <v>26</v>
      </c>
      <c r="B33" s="2" t="s">
        <v>62</v>
      </c>
      <c r="C33" s="6">
        <v>283041.59431999997</v>
      </c>
      <c r="D33" s="7">
        <v>88134.312120000002</v>
      </c>
      <c r="E33" s="7">
        <v>31.138289879881569</v>
      </c>
      <c r="F33" s="7">
        <v>14530</v>
      </c>
      <c r="G33" s="5">
        <v>0</v>
      </c>
      <c r="H33" s="5">
        <v>14530</v>
      </c>
      <c r="I33" s="5">
        <v>10168.6299</v>
      </c>
      <c r="J33" s="5">
        <v>63435.682220000002</v>
      </c>
    </row>
    <row r="34" spans="1:10" ht="13.5" customHeight="1" thickBot="1" x14ac:dyDescent="0.5">
      <c r="A34" s="2">
        <v>27</v>
      </c>
      <c r="B34" s="2" t="s">
        <v>47</v>
      </c>
      <c r="C34" s="6">
        <v>175121.63597</v>
      </c>
      <c r="D34" s="7">
        <v>84413.242859999998</v>
      </c>
      <c r="E34" s="7">
        <v>48.2026349242539</v>
      </c>
      <c r="F34" s="7">
        <v>42114.554020000003</v>
      </c>
      <c r="G34" s="5">
        <v>41550.694020000003</v>
      </c>
      <c r="H34" s="5">
        <v>563.86</v>
      </c>
      <c r="I34" s="5">
        <v>42298.688840000003</v>
      </c>
      <c r="J34" s="5">
        <v>0</v>
      </c>
    </row>
    <row r="35" spans="1:10" ht="13.5" customHeight="1" thickBot="1" x14ac:dyDescent="0.5">
      <c r="A35" s="2">
        <v>28</v>
      </c>
      <c r="B35" s="2" t="s">
        <v>71</v>
      </c>
      <c r="C35" s="6">
        <v>138920.39999000001</v>
      </c>
      <c r="D35" s="7">
        <v>67620.782959999997</v>
      </c>
      <c r="E35" s="7">
        <v>48.675920141942861</v>
      </c>
      <c r="F35" s="7">
        <v>15765.916050000002</v>
      </c>
      <c r="G35" s="5">
        <v>0</v>
      </c>
      <c r="H35" s="5">
        <v>15765.916050000002</v>
      </c>
      <c r="I35" s="5">
        <v>4435.9044400000002</v>
      </c>
      <c r="J35" s="5">
        <v>47418.962469999999</v>
      </c>
    </row>
    <row r="36" spans="1:10" ht="13.5" customHeight="1" thickBot="1" x14ac:dyDescent="0.5">
      <c r="A36" s="2">
        <v>29</v>
      </c>
      <c r="B36" s="2" t="s">
        <v>54</v>
      </c>
      <c r="C36" s="6">
        <v>2622666.8918099999</v>
      </c>
      <c r="D36" s="7">
        <v>65349.450210000003</v>
      </c>
      <c r="E36" s="7">
        <v>2.4917175114411849</v>
      </c>
      <c r="F36" s="7">
        <v>8037.5589599999994</v>
      </c>
      <c r="G36" s="5">
        <v>0</v>
      </c>
      <c r="H36" s="5">
        <v>8037.5589599999994</v>
      </c>
      <c r="I36" s="5">
        <v>2668.74685</v>
      </c>
      <c r="J36" s="5">
        <v>54643.144400000005</v>
      </c>
    </row>
    <row r="37" spans="1:10" ht="13.5" customHeight="1" thickBot="1" x14ac:dyDescent="0.5">
      <c r="A37" s="2">
        <v>30</v>
      </c>
      <c r="B37" s="2" t="s">
        <v>64</v>
      </c>
      <c r="C37" s="6">
        <v>190408.76874999999</v>
      </c>
      <c r="D37" s="7">
        <v>56434.008430000002</v>
      </c>
      <c r="E37" s="7">
        <v>29.638345334870515</v>
      </c>
      <c r="F37" s="7">
        <v>139.79360999999997</v>
      </c>
      <c r="G37" s="5">
        <v>0</v>
      </c>
      <c r="H37" s="5">
        <v>139.79360999999997</v>
      </c>
      <c r="I37" s="5">
        <v>15964.789209999999</v>
      </c>
      <c r="J37" s="5">
        <v>40329.425609999998</v>
      </c>
    </row>
    <row r="38" spans="1:10" ht="13.5" customHeight="1" thickBot="1" x14ac:dyDescent="0.5">
      <c r="A38" s="2">
        <v>31</v>
      </c>
      <c r="B38" s="2" t="s">
        <v>106</v>
      </c>
      <c r="C38" s="6">
        <v>58843.540990000001</v>
      </c>
      <c r="D38" s="7">
        <v>36363.916149999997</v>
      </c>
      <c r="E38" s="7">
        <v>61.797634095779109</v>
      </c>
      <c r="F38" s="7">
        <v>4703.4833399999998</v>
      </c>
      <c r="G38" s="5">
        <v>0</v>
      </c>
      <c r="H38" s="5">
        <v>4703.4833399999998</v>
      </c>
      <c r="I38" s="5">
        <v>17008.42541</v>
      </c>
      <c r="J38" s="5">
        <v>14652.0074</v>
      </c>
    </row>
    <row r="39" spans="1:10" ht="13.5" customHeight="1" thickBot="1" x14ac:dyDescent="0.5">
      <c r="A39" s="2">
        <v>32</v>
      </c>
      <c r="B39" s="2" t="s">
        <v>69</v>
      </c>
      <c r="C39" s="6">
        <v>75765.367129999999</v>
      </c>
      <c r="D39" s="7">
        <v>33407.141730000003</v>
      </c>
      <c r="E39" s="7">
        <v>44.092892300883655</v>
      </c>
      <c r="F39" s="7">
        <v>32943.518530000001</v>
      </c>
      <c r="G39" s="5">
        <v>28836.68649</v>
      </c>
      <c r="H39" s="5">
        <v>4106.832040000003</v>
      </c>
      <c r="I39" s="5">
        <v>463.6232</v>
      </c>
      <c r="J39" s="5">
        <v>0</v>
      </c>
    </row>
    <row r="40" spans="1:10" ht="13.5" customHeight="1" thickBot="1" x14ac:dyDescent="0.5">
      <c r="A40" s="2">
        <v>33</v>
      </c>
      <c r="B40" s="2" t="s">
        <v>81</v>
      </c>
      <c r="C40" s="6">
        <v>75774.252430000008</v>
      </c>
      <c r="D40" s="7">
        <v>32014.781419999999</v>
      </c>
      <c r="E40" s="7">
        <v>42.250210847774639</v>
      </c>
      <c r="F40" s="7">
        <v>14582.38176</v>
      </c>
      <c r="G40" s="5">
        <v>10316.092199999999</v>
      </c>
      <c r="H40" s="5">
        <v>4266.2895600000002</v>
      </c>
      <c r="I40" s="5">
        <v>4296.5033800000001</v>
      </c>
      <c r="J40" s="5">
        <v>13135.896280000001</v>
      </c>
    </row>
    <row r="41" spans="1:10" ht="13.5" customHeight="1" thickBot="1" x14ac:dyDescent="0.5">
      <c r="A41" s="2">
        <v>34</v>
      </c>
      <c r="B41" s="2" t="s">
        <v>110</v>
      </c>
      <c r="C41" s="6">
        <v>51833.690860000002</v>
      </c>
      <c r="D41" s="7">
        <v>30843.031490000001</v>
      </c>
      <c r="E41" s="7">
        <v>59.503830381875304</v>
      </c>
      <c r="F41" s="7">
        <v>28886.897439999997</v>
      </c>
      <c r="G41" s="5">
        <v>7607.4729700000007</v>
      </c>
      <c r="H41" s="5">
        <v>21279.424469999998</v>
      </c>
      <c r="I41" s="5">
        <v>500</v>
      </c>
      <c r="J41" s="5">
        <v>1456.1340500000001</v>
      </c>
    </row>
    <row r="42" spans="1:10" ht="13.5" customHeight="1" thickBot="1" x14ac:dyDescent="0.5">
      <c r="A42" s="2">
        <v>35</v>
      </c>
      <c r="B42" s="2" t="s">
        <v>79</v>
      </c>
      <c r="C42" s="6">
        <v>108890.73976000001</v>
      </c>
      <c r="D42" s="7">
        <v>29363.567000000003</v>
      </c>
      <c r="E42" s="7">
        <v>26.966082758477533</v>
      </c>
      <c r="F42" s="7">
        <v>11351.241320000001</v>
      </c>
      <c r="G42" s="5">
        <v>1678.2837500000001</v>
      </c>
      <c r="H42" s="5">
        <v>9672.9575700000005</v>
      </c>
      <c r="I42" s="5">
        <v>1024.3524399999999</v>
      </c>
      <c r="J42" s="5">
        <v>16987.973239999999</v>
      </c>
    </row>
    <row r="43" spans="1:10" ht="13.5" customHeight="1" thickBot="1" x14ac:dyDescent="0.5">
      <c r="A43" s="2">
        <v>36</v>
      </c>
      <c r="B43" s="2" t="s">
        <v>77</v>
      </c>
      <c r="C43" s="6">
        <v>62925.958079999997</v>
      </c>
      <c r="D43" s="7">
        <v>28996</v>
      </c>
      <c r="E43" s="7">
        <v>46.079552675441761</v>
      </c>
      <c r="F43" s="7">
        <v>0</v>
      </c>
      <c r="G43" s="5">
        <v>0</v>
      </c>
      <c r="H43" s="5">
        <v>0</v>
      </c>
      <c r="I43" s="5">
        <v>0</v>
      </c>
      <c r="J43" s="5">
        <v>28996</v>
      </c>
    </row>
    <row r="44" spans="1:10" ht="13.5" customHeight="1" thickBot="1" x14ac:dyDescent="0.5">
      <c r="A44" s="2">
        <v>37</v>
      </c>
      <c r="B44" s="2" t="s">
        <v>75</v>
      </c>
      <c r="C44" s="6">
        <v>247578.48043999998</v>
      </c>
      <c r="D44" s="7">
        <v>14439.768160000001</v>
      </c>
      <c r="E44" s="7">
        <v>5.8324003501182498</v>
      </c>
      <c r="F44" s="7">
        <v>3379.5673199999997</v>
      </c>
      <c r="G44" s="5">
        <v>0</v>
      </c>
      <c r="H44" s="5">
        <v>3379.5673199999997</v>
      </c>
      <c r="I44" s="5">
        <v>0</v>
      </c>
      <c r="J44" s="5">
        <v>11060.200840000001</v>
      </c>
    </row>
    <row r="45" spans="1:10" ht="13.5" customHeight="1" thickBot="1" x14ac:dyDescent="0.5">
      <c r="A45" s="2">
        <v>38</v>
      </c>
      <c r="B45" s="2" t="s">
        <v>83</v>
      </c>
      <c r="C45" s="6">
        <v>90433.220589999997</v>
      </c>
      <c r="D45" s="7">
        <v>13593.47393</v>
      </c>
      <c r="E45" s="7">
        <v>15.031504840051168</v>
      </c>
      <c r="F45" s="7">
        <v>4199.9926100000002</v>
      </c>
      <c r="G45" s="5">
        <v>1375.20901</v>
      </c>
      <c r="H45" s="5">
        <v>2824.7836000000007</v>
      </c>
      <c r="I45" s="5">
        <v>3636.78539</v>
      </c>
      <c r="J45" s="5">
        <v>5756.6959299999999</v>
      </c>
    </row>
    <row r="46" spans="1:10" ht="13.5" customHeight="1" thickBot="1" x14ac:dyDescent="0.5">
      <c r="A46" s="2">
        <v>39</v>
      </c>
      <c r="B46" s="2" t="s">
        <v>104</v>
      </c>
      <c r="C46" s="6">
        <v>425238.82126999996</v>
      </c>
      <c r="D46" s="7">
        <v>13098.871940000001</v>
      </c>
      <c r="E46" s="7">
        <v>3.0803565631377388</v>
      </c>
      <c r="F46" s="7">
        <v>3923.7589500000004</v>
      </c>
      <c r="G46" s="5">
        <v>24.02843</v>
      </c>
      <c r="H46" s="5">
        <v>3899.7305200000001</v>
      </c>
      <c r="I46" s="5">
        <v>4507.6765700000005</v>
      </c>
      <c r="J46" s="5">
        <v>4667.43642</v>
      </c>
    </row>
    <row r="47" spans="1:10" ht="13.5" customHeight="1" thickBot="1" x14ac:dyDescent="0.5">
      <c r="A47" s="2">
        <v>40</v>
      </c>
      <c r="B47" s="2" t="s">
        <v>87</v>
      </c>
      <c r="C47" s="6">
        <v>49492.165890000004</v>
      </c>
      <c r="D47" s="7">
        <v>8096.1499100000001</v>
      </c>
      <c r="E47" s="7">
        <v>16.358447371235059</v>
      </c>
      <c r="F47" s="7">
        <v>2300</v>
      </c>
      <c r="G47" s="5">
        <v>0</v>
      </c>
      <c r="H47" s="5">
        <v>2300</v>
      </c>
      <c r="I47" s="5">
        <v>0</v>
      </c>
      <c r="J47" s="5">
        <v>5796.1499100000001</v>
      </c>
    </row>
    <row r="48" spans="1:10" ht="13.5" customHeight="1" thickBot="1" x14ac:dyDescent="0.5">
      <c r="A48" s="2">
        <v>41</v>
      </c>
      <c r="B48" s="2" t="s">
        <v>91</v>
      </c>
      <c r="C48" s="6">
        <v>7261.33032</v>
      </c>
      <c r="D48" s="7">
        <v>6720.5323099999996</v>
      </c>
      <c r="E48" s="7">
        <v>92.55235630156541</v>
      </c>
      <c r="F48" s="7">
        <v>0</v>
      </c>
      <c r="G48" s="5">
        <v>0</v>
      </c>
      <c r="H48" s="5">
        <v>0</v>
      </c>
      <c r="I48" s="5">
        <v>0</v>
      </c>
      <c r="J48" s="5">
        <v>6720.5323099999996</v>
      </c>
    </row>
    <row r="49" spans="1:10" ht="13.5" customHeight="1" thickBot="1" x14ac:dyDescent="0.5">
      <c r="A49" s="2">
        <v>42</v>
      </c>
      <c r="B49" s="2" t="s">
        <v>89</v>
      </c>
      <c r="C49" s="6">
        <v>11469.046980000001</v>
      </c>
      <c r="D49" s="7">
        <v>6278.8609800000004</v>
      </c>
      <c r="E49" s="7">
        <v>54.746144042737185</v>
      </c>
      <c r="F49" s="7">
        <v>0</v>
      </c>
      <c r="G49" s="5">
        <v>0</v>
      </c>
      <c r="H49" s="5">
        <v>0</v>
      </c>
      <c r="I49" s="5">
        <v>429.16745000000003</v>
      </c>
      <c r="J49" s="5">
        <v>5849.6935300000005</v>
      </c>
    </row>
    <row r="50" spans="1:10" ht="13.5" customHeight="1" thickBot="1" x14ac:dyDescent="0.5">
      <c r="A50" s="2">
        <v>43</v>
      </c>
      <c r="B50" s="2" t="s">
        <v>93</v>
      </c>
      <c r="C50" s="6">
        <v>19969.835660000001</v>
      </c>
      <c r="D50" s="7">
        <v>4560.7850400000007</v>
      </c>
      <c r="E50" s="7">
        <v>22.83837041851751</v>
      </c>
      <c r="F50" s="7">
        <v>1000</v>
      </c>
      <c r="G50" s="5">
        <v>0</v>
      </c>
      <c r="H50" s="5">
        <v>1000</v>
      </c>
      <c r="I50" s="5">
        <v>0</v>
      </c>
      <c r="J50" s="5">
        <v>3560.7850400000002</v>
      </c>
    </row>
    <row r="51" spans="1:10" ht="13.5" customHeight="1" thickBot="1" x14ac:dyDescent="0.5">
      <c r="A51" s="2">
        <v>44</v>
      </c>
      <c r="B51" s="2" t="s">
        <v>95</v>
      </c>
      <c r="C51" s="6">
        <v>11322.581629999999</v>
      </c>
      <c r="D51" s="7">
        <v>4364.0649199999998</v>
      </c>
      <c r="E51" s="7">
        <v>38.543020157497423</v>
      </c>
      <c r="F51" s="7">
        <v>3275.8142400000002</v>
      </c>
      <c r="G51" s="5">
        <v>0</v>
      </c>
      <c r="H51" s="5">
        <v>3275.8142400000002</v>
      </c>
      <c r="I51" s="5">
        <v>0</v>
      </c>
      <c r="J51" s="5">
        <v>1088.2506799999999</v>
      </c>
    </row>
    <row r="52" spans="1:10" ht="13.5" customHeight="1" thickBot="1" x14ac:dyDescent="0.5">
      <c r="A52" s="2">
        <v>45</v>
      </c>
      <c r="B52" s="2" t="s">
        <v>85</v>
      </c>
      <c r="C52" s="6">
        <v>504.75943000000001</v>
      </c>
      <c r="D52" s="7">
        <v>24.740599999999997</v>
      </c>
      <c r="E52" s="7">
        <v>4.9014636536854788</v>
      </c>
      <c r="F52" s="7">
        <v>0</v>
      </c>
      <c r="G52" s="5">
        <v>0</v>
      </c>
      <c r="H52" s="5">
        <v>0</v>
      </c>
      <c r="I52" s="5">
        <v>0</v>
      </c>
      <c r="J52" s="5">
        <v>24.740599999999997</v>
      </c>
    </row>
    <row r="53" spans="1:10" ht="13.5" customHeight="1" thickBot="1" x14ac:dyDescent="0.5">
      <c r="A53" s="2">
        <v>46</v>
      </c>
      <c r="B53" s="2" t="s">
        <v>98</v>
      </c>
      <c r="C53" s="6">
        <v>25548.327830000002</v>
      </c>
      <c r="D53" s="7">
        <v>0</v>
      </c>
      <c r="E53" s="7">
        <v>0</v>
      </c>
      <c r="F53" s="7">
        <v>0</v>
      </c>
      <c r="G53" s="5">
        <v>0</v>
      </c>
      <c r="H53" s="5">
        <v>0</v>
      </c>
      <c r="I53" s="5">
        <v>0</v>
      </c>
      <c r="J53" s="5">
        <v>0</v>
      </c>
    </row>
    <row r="54" spans="1:10" ht="13.5" customHeight="1" thickBot="1" x14ac:dyDescent="0.5">
      <c r="A54" s="2">
        <v>47</v>
      </c>
      <c r="B54" s="2" t="s">
        <v>100</v>
      </c>
      <c r="C54" s="6">
        <v>438100.17418000003</v>
      </c>
      <c r="D54" s="7">
        <v>0</v>
      </c>
      <c r="E54" s="7">
        <v>0</v>
      </c>
      <c r="F54" s="7">
        <v>0</v>
      </c>
      <c r="G54" s="5">
        <v>0</v>
      </c>
      <c r="H54" s="5">
        <v>0</v>
      </c>
      <c r="I54" s="5">
        <v>0</v>
      </c>
      <c r="J54" s="5">
        <v>0</v>
      </c>
    </row>
    <row r="55" spans="1:10" ht="13.5" customHeight="1" thickBot="1" x14ac:dyDescent="0.5">
      <c r="A55" s="2" t="s">
        <v>101</v>
      </c>
      <c r="B55" s="2"/>
      <c r="C55" s="7">
        <v>51535162.267349996</v>
      </c>
      <c r="D55" s="7">
        <v>11241298.770850001</v>
      </c>
      <c r="E55" s="7">
        <v>21.812871593443887</v>
      </c>
      <c r="F55" s="7">
        <v>3495465.7179200002</v>
      </c>
      <c r="G55" s="7">
        <v>1340269.59778</v>
      </c>
      <c r="H55" s="7">
        <v>2155196.1201400002</v>
      </c>
      <c r="I55" s="7">
        <v>2447782.1398</v>
      </c>
      <c r="J55" s="7">
        <v>5298050.9131300002</v>
      </c>
    </row>
    <row r="56" spans="1:10" ht="13.5" customHeight="1" x14ac:dyDescent="0.45">
      <c r="A56" s="9" t="s">
        <v>102</v>
      </c>
    </row>
    <row r="57" spans="1:10" x14ac:dyDescent="0.45">
      <c r="C57" s="12"/>
      <c r="D57" s="12"/>
      <c r="E57" s="12"/>
      <c r="F57" s="12"/>
      <c r="G57" s="12"/>
      <c r="H57" s="12"/>
      <c r="I57" s="12"/>
      <c r="J57" s="12"/>
    </row>
  </sheetData>
  <sortState xmlns:xlrd2="http://schemas.microsoft.com/office/spreadsheetml/2017/richdata2" ref="B8:J54">
    <sortCondition descending="1" ref="D8:D54"/>
  </sortState>
  <mergeCells count="2">
    <mergeCell ref="A1:J5"/>
    <mergeCell ref="A6:J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57"/>
  <sheetViews>
    <sheetView workbookViewId="0">
      <selection activeCell="A7" sqref="A7:J55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6" customWidth="1"/>
    <col min="11" max="11" width="12" bestFit="1" customWidth="1"/>
  </cols>
  <sheetData>
    <row r="1" spans="1:10" x14ac:dyDescent="0.45">
      <c r="A1" s="98" t="s">
        <v>121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ht="14.65" thickBot="1" x14ac:dyDescent="0.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ht="14.65" thickBot="1" x14ac:dyDescent="0.5">
      <c r="A7" s="10" t="s">
        <v>1</v>
      </c>
      <c r="B7" s="11"/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  <c r="I7" s="1" t="s">
        <v>8</v>
      </c>
      <c r="J7" s="1" t="s">
        <v>9</v>
      </c>
    </row>
    <row r="8" spans="1:10" ht="13.5" customHeight="1" thickBot="1" x14ac:dyDescent="0.5">
      <c r="A8" s="2">
        <v>1</v>
      </c>
      <c r="B8" s="2" t="s">
        <v>11</v>
      </c>
      <c r="C8" s="3">
        <v>10098018.400690001</v>
      </c>
      <c r="D8" s="4">
        <v>2024910.6324700001</v>
      </c>
      <c r="E8" s="4">
        <v>20.052554393559408</v>
      </c>
      <c r="F8" s="4">
        <v>511723.30517000001</v>
      </c>
      <c r="G8" s="5">
        <v>186078.79225</v>
      </c>
      <c r="H8" s="5">
        <v>325644.51292000001</v>
      </c>
      <c r="I8" s="5">
        <v>519263.88832999999</v>
      </c>
      <c r="J8" s="5">
        <v>993923.43897000002</v>
      </c>
    </row>
    <row r="9" spans="1:10" ht="13.5" customHeight="1" thickBot="1" x14ac:dyDescent="0.5">
      <c r="A9" s="2">
        <v>2</v>
      </c>
      <c r="B9" s="2" t="s">
        <v>13</v>
      </c>
      <c r="C9" s="6">
        <v>6959691.3379300004</v>
      </c>
      <c r="D9" s="7">
        <v>1637771.65276</v>
      </c>
      <c r="E9" s="7">
        <v>23.532245515461572</v>
      </c>
      <c r="F9" s="7">
        <v>645877.01783999999</v>
      </c>
      <c r="G9" s="5">
        <v>200970.37811000002</v>
      </c>
      <c r="H9" s="5">
        <v>444906.63973</v>
      </c>
      <c r="I9" s="5">
        <v>533851.28210000007</v>
      </c>
      <c r="J9" s="5">
        <v>458043.35281999997</v>
      </c>
    </row>
    <row r="10" spans="1:10" ht="13.5" customHeight="1" thickBot="1" x14ac:dyDescent="0.5">
      <c r="A10" s="2">
        <v>3</v>
      </c>
      <c r="B10" s="2" t="s">
        <v>15</v>
      </c>
      <c r="C10" s="6">
        <v>4805505.18805</v>
      </c>
      <c r="D10" s="7">
        <v>1039952.03784</v>
      </c>
      <c r="E10" s="7">
        <v>21.640847260472867</v>
      </c>
      <c r="F10" s="7">
        <v>179406.96753999998</v>
      </c>
      <c r="G10" s="5">
        <v>72216.348389999999</v>
      </c>
      <c r="H10" s="5">
        <v>107190.61914999998</v>
      </c>
      <c r="I10" s="5">
        <v>147901.34381999998</v>
      </c>
      <c r="J10" s="5">
        <v>712643.72648000007</v>
      </c>
    </row>
    <row r="11" spans="1:10" ht="13.5" customHeight="1" thickBot="1" x14ac:dyDescent="0.5">
      <c r="A11" s="2">
        <v>4</v>
      </c>
      <c r="B11" s="2" t="s">
        <v>21</v>
      </c>
      <c r="C11" s="6">
        <v>2709138.36497</v>
      </c>
      <c r="D11" s="7">
        <v>657227.20454999991</v>
      </c>
      <c r="E11" s="7">
        <v>24.259639634806092</v>
      </c>
      <c r="F11" s="7">
        <v>165948.65015</v>
      </c>
      <c r="G11" s="5">
        <v>93618.165200000003</v>
      </c>
      <c r="H11" s="5">
        <v>72330.484949999998</v>
      </c>
      <c r="I11" s="5">
        <v>171282.46159999998</v>
      </c>
      <c r="J11" s="5">
        <v>319996.09279999998</v>
      </c>
    </row>
    <row r="12" spans="1:10" ht="13.5" customHeight="1" thickBot="1" x14ac:dyDescent="0.5">
      <c r="A12" s="2">
        <v>5</v>
      </c>
      <c r="B12" s="2" t="s">
        <v>17</v>
      </c>
      <c r="C12" s="6">
        <v>3586031.0809299997</v>
      </c>
      <c r="D12" s="7">
        <v>599497.18307000003</v>
      </c>
      <c r="E12" s="7">
        <v>16.71756796136097</v>
      </c>
      <c r="F12" s="7">
        <v>199296.96658000001</v>
      </c>
      <c r="G12" s="5">
        <v>83944.931489999988</v>
      </c>
      <c r="H12" s="5">
        <v>115352.03509000002</v>
      </c>
      <c r="I12" s="5">
        <v>146264.73080000002</v>
      </c>
      <c r="J12" s="5">
        <v>253935.48569</v>
      </c>
    </row>
    <row r="13" spans="1:10" ht="13.5" customHeight="1" thickBot="1" x14ac:dyDescent="0.5">
      <c r="A13" s="2">
        <v>6</v>
      </c>
      <c r="B13" s="2" t="s">
        <v>19</v>
      </c>
      <c r="C13" s="6">
        <v>2801708.1730200001</v>
      </c>
      <c r="D13" s="7">
        <v>560527.71968999994</v>
      </c>
      <c r="E13" s="7">
        <v>20.006641843993314</v>
      </c>
      <c r="F13" s="7">
        <v>166390.736</v>
      </c>
      <c r="G13" s="5">
        <v>49505.020060000003</v>
      </c>
      <c r="H13" s="5">
        <v>116885.71593999999</v>
      </c>
      <c r="I13" s="5">
        <v>75541.139360000001</v>
      </c>
      <c r="J13" s="5">
        <v>318595.84432999999</v>
      </c>
    </row>
    <row r="14" spans="1:10" ht="13.5" customHeight="1" thickBot="1" x14ac:dyDescent="0.5">
      <c r="A14" s="2">
        <v>7</v>
      </c>
      <c r="B14" s="2" t="s">
        <v>25</v>
      </c>
      <c r="C14" s="6">
        <v>846287.22213999997</v>
      </c>
      <c r="D14" s="7">
        <v>470160.19931</v>
      </c>
      <c r="E14" s="7">
        <v>55.555630170228675</v>
      </c>
      <c r="F14" s="7">
        <v>105503.10026000001</v>
      </c>
      <c r="G14" s="5">
        <v>26816.498889999999</v>
      </c>
      <c r="H14" s="5">
        <v>78686.601370000004</v>
      </c>
      <c r="I14" s="5">
        <v>102331.14955</v>
      </c>
      <c r="J14" s="5">
        <v>262325.94949999999</v>
      </c>
    </row>
    <row r="15" spans="1:10" ht="13.5" customHeight="1" thickBot="1" x14ac:dyDescent="0.5">
      <c r="A15" s="2">
        <v>8</v>
      </c>
      <c r="B15" s="2" t="s">
        <v>27</v>
      </c>
      <c r="C15" s="6">
        <v>1350629.2828299999</v>
      </c>
      <c r="D15" s="7">
        <v>434937.89844000002</v>
      </c>
      <c r="E15" s="7">
        <v>32.202611328599815</v>
      </c>
      <c r="F15" s="7">
        <v>138017.28206</v>
      </c>
      <c r="G15" s="5">
        <v>112745.05201</v>
      </c>
      <c r="H15" s="5">
        <v>25272.230049999998</v>
      </c>
      <c r="I15" s="5">
        <v>55810.385579999995</v>
      </c>
      <c r="J15" s="5">
        <v>241110.23080000002</v>
      </c>
    </row>
    <row r="16" spans="1:10" ht="13.5" customHeight="1" thickBot="1" x14ac:dyDescent="0.5">
      <c r="A16" s="2">
        <v>9</v>
      </c>
      <c r="B16" s="2" t="s">
        <v>29</v>
      </c>
      <c r="C16" s="6">
        <v>3659308.2446699999</v>
      </c>
      <c r="D16" s="7">
        <v>420775.68121999997</v>
      </c>
      <c r="E16" s="7">
        <v>11.498776628967642</v>
      </c>
      <c r="F16" s="7">
        <v>16764.187849999998</v>
      </c>
      <c r="G16" s="5">
        <v>55.778940000000006</v>
      </c>
      <c r="H16" s="5">
        <v>16708.408910000002</v>
      </c>
      <c r="I16" s="5">
        <v>13374.65417</v>
      </c>
      <c r="J16" s="5">
        <v>390636.83919999999</v>
      </c>
    </row>
    <row r="17" spans="1:10" ht="13.5" customHeight="1" thickBot="1" x14ac:dyDescent="0.5">
      <c r="A17" s="2">
        <v>10</v>
      </c>
      <c r="B17" s="2" t="s">
        <v>23</v>
      </c>
      <c r="C17" s="6">
        <v>2197470.9725300004</v>
      </c>
      <c r="D17" s="7">
        <v>419426.88194000005</v>
      </c>
      <c r="E17" s="7">
        <v>19.08679965210662</v>
      </c>
      <c r="F17" s="7">
        <v>290989.95116000006</v>
      </c>
      <c r="G17" s="5">
        <v>59951.762149999995</v>
      </c>
      <c r="H17" s="5">
        <v>231038.18901000003</v>
      </c>
      <c r="I17" s="5">
        <v>103885.99548</v>
      </c>
      <c r="J17" s="5">
        <v>24550.935300000001</v>
      </c>
    </row>
    <row r="18" spans="1:10" ht="13.5" customHeight="1" thickBot="1" x14ac:dyDescent="0.5">
      <c r="A18" s="2">
        <v>11</v>
      </c>
      <c r="B18" s="2" t="s">
        <v>31</v>
      </c>
      <c r="C18" s="6">
        <v>698553.17605999997</v>
      </c>
      <c r="D18" s="7">
        <v>337941.33720000001</v>
      </c>
      <c r="E18" s="7">
        <v>48.377324559035948</v>
      </c>
      <c r="F18" s="7">
        <v>120451.79287999999</v>
      </c>
      <c r="G18" s="5">
        <v>78522.358739999996</v>
      </c>
      <c r="H18" s="5">
        <v>41929.434139999998</v>
      </c>
      <c r="I18" s="5">
        <v>109120.80521999999</v>
      </c>
      <c r="J18" s="5">
        <v>108368.73909999999</v>
      </c>
    </row>
    <row r="19" spans="1:10" ht="13.5" customHeight="1" thickBot="1" x14ac:dyDescent="0.5">
      <c r="A19" s="2">
        <v>12</v>
      </c>
      <c r="B19" s="2" t="s">
        <v>50</v>
      </c>
      <c r="C19" s="6">
        <v>1319138.91341</v>
      </c>
      <c r="D19" s="7">
        <v>194523.63235</v>
      </c>
      <c r="E19" s="7">
        <v>14.746258363886225</v>
      </c>
      <c r="F19" s="7">
        <v>3490.8932500000001</v>
      </c>
      <c r="G19" s="5">
        <v>0</v>
      </c>
      <c r="H19" s="5">
        <v>3490.8932500000001</v>
      </c>
      <c r="I19" s="5">
        <v>37405.770240000013</v>
      </c>
      <c r="J19" s="5">
        <v>153626.96885999999</v>
      </c>
    </row>
    <row r="20" spans="1:10" ht="13.5" customHeight="1" thickBot="1" x14ac:dyDescent="0.5">
      <c r="A20" s="2">
        <v>13</v>
      </c>
      <c r="B20" s="2" t="s">
        <v>45</v>
      </c>
      <c r="C20" s="6">
        <v>753654.27024999994</v>
      </c>
      <c r="D20" s="7">
        <v>188335.32634999999</v>
      </c>
      <c r="E20" s="7">
        <v>24.989618421126433</v>
      </c>
      <c r="F20" s="7">
        <v>72707.677389999997</v>
      </c>
      <c r="G20" s="5">
        <v>6913.1952599999995</v>
      </c>
      <c r="H20" s="5">
        <v>65794.482130000004</v>
      </c>
      <c r="I20" s="5">
        <v>38352.683979999994</v>
      </c>
      <c r="J20" s="5">
        <v>77274.964980000004</v>
      </c>
    </row>
    <row r="21" spans="1:10" ht="13.5" customHeight="1" thickBot="1" x14ac:dyDescent="0.5">
      <c r="A21" s="2">
        <v>14</v>
      </c>
      <c r="B21" s="2" t="s">
        <v>33</v>
      </c>
      <c r="C21" s="6">
        <v>540289.12150000001</v>
      </c>
      <c r="D21" s="7">
        <v>180106.6851</v>
      </c>
      <c r="E21" s="7">
        <v>33.335241805345142</v>
      </c>
      <c r="F21" s="7">
        <v>167197.28623</v>
      </c>
      <c r="G21" s="5">
        <v>37350.162100000001</v>
      </c>
      <c r="H21" s="5">
        <v>129847.12413</v>
      </c>
      <c r="I21" s="5">
        <v>849.46381999999994</v>
      </c>
      <c r="J21" s="5">
        <v>12059.935049999998</v>
      </c>
    </row>
    <row r="22" spans="1:10" ht="13.5" customHeight="1" thickBot="1" x14ac:dyDescent="0.5">
      <c r="A22" s="2">
        <v>15</v>
      </c>
      <c r="B22" s="2" t="s">
        <v>39</v>
      </c>
      <c r="C22" s="6">
        <v>488352.41320000001</v>
      </c>
      <c r="D22" s="7">
        <v>179002.14871000001</v>
      </c>
      <c r="E22" s="7">
        <v>36.654297976549863</v>
      </c>
      <c r="F22" s="7">
        <v>94645.744609999994</v>
      </c>
      <c r="G22" s="5">
        <v>70148.26406999999</v>
      </c>
      <c r="H22" s="5">
        <v>24497.480540000008</v>
      </c>
      <c r="I22" s="5">
        <v>50443.764149999995</v>
      </c>
      <c r="J22" s="5">
        <v>33912.639950000004</v>
      </c>
    </row>
    <row r="23" spans="1:10" ht="13.5" customHeight="1" thickBot="1" x14ac:dyDescent="0.5">
      <c r="A23" s="2">
        <v>16</v>
      </c>
      <c r="B23" s="2" t="s">
        <v>58</v>
      </c>
      <c r="C23" s="6">
        <v>377465.52231999999</v>
      </c>
      <c r="D23" s="7">
        <v>155716.67629999999</v>
      </c>
      <c r="E23" s="7">
        <v>41.253218398047409</v>
      </c>
      <c r="F23" s="7">
        <v>59968.891360000001</v>
      </c>
      <c r="G23" s="5">
        <v>15023.057140000001</v>
      </c>
      <c r="H23" s="5">
        <v>44945.834219999997</v>
      </c>
      <c r="I23" s="5">
        <v>28664.616329999997</v>
      </c>
      <c r="J23" s="5">
        <v>67083.168609999993</v>
      </c>
    </row>
    <row r="24" spans="1:10" ht="13.5" customHeight="1" thickBot="1" x14ac:dyDescent="0.5">
      <c r="A24" s="2">
        <v>17</v>
      </c>
      <c r="B24" s="2" t="s">
        <v>35</v>
      </c>
      <c r="C24" s="6">
        <v>1140819.7535399999</v>
      </c>
      <c r="D24" s="7">
        <v>152749.50449000002</v>
      </c>
      <c r="E24" s="7">
        <v>13.389451227156037</v>
      </c>
      <c r="F24" s="7">
        <v>36943.657189999998</v>
      </c>
      <c r="G24" s="5">
        <v>9203.8007600000001</v>
      </c>
      <c r="H24" s="5">
        <v>27739.85643</v>
      </c>
      <c r="I24" s="5">
        <v>65847.815520000004</v>
      </c>
      <c r="J24" s="5">
        <v>49958.031780000005</v>
      </c>
    </row>
    <row r="25" spans="1:10" ht="13.5" customHeight="1" thickBot="1" x14ac:dyDescent="0.5">
      <c r="A25" s="2">
        <v>18</v>
      </c>
      <c r="B25" s="2" t="s">
        <v>41</v>
      </c>
      <c r="C25" s="6">
        <v>235209.86655999999</v>
      </c>
      <c r="D25" s="7">
        <v>128725.52497</v>
      </c>
      <c r="E25" s="7">
        <v>54.727944389681142</v>
      </c>
      <c r="F25" s="7">
        <v>55084.525659999999</v>
      </c>
      <c r="G25" s="5">
        <v>18427.134759999997</v>
      </c>
      <c r="H25" s="5">
        <v>36657.390899999999</v>
      </c>
      <c r="I25" s="5">
        <v>8561.1988499999989</v>
      </c>
      <c r="J25" s="5">
        <v>65079.800459999991</v>
      </c>
    </row>
    <row r="26" spans="1:10" ht="13.5" customHeight="1" thickBot="1" x14ac:dyDescent="0.5">
      <c r="A26" s="2">
        <v>19</v>
      </c>
      <c r="B26" s="2" t="s">
        <v>66</v>
      </c>
      <c r="C26" s="6">
        <v>251189.01566999999</v>
      </c>
      <c r="D26" s="7">
        <v>124766.07104000001</v>
      </c>
      <c r="E26" s="7">
        <v>49.670193860670899</v>
      </c>
      <c r="F26" s="7">
        <v>99265.916769999996</v>
      </c>
      <c r="G26" s="5">
        <v>25114.320449999999</v>
      </c>
      <c r="H26" s="5">
        <v>74151.596319999997</v>
      </c>
      <c r="I26" s="5">
        <v>9345.9609400000008</v>
      </c>
      <c r="J26" s="5">
        <v>16154.193330000002</v>
      </c>
    </row>
    <row r="27" spans="1:10" ht="13.5" customHeight="1" thickBot="1" x14ac:dyDescent="0.5">
      <c r="A27" s="2">
        <v>20</v>
      </c>
      <c r="B27" s="2" t="s">
        <v>37</v>
      </c>
      <c r="C27" s="6">
        <v>228114.62144999998</v>
      </c>
      <c r="D27" s="7">
        <v>118295.37080999999</v>
      </c>
      <c r="E27" s="7">
        <v>51.857864286848852</v>
      </c>
      <c r="F27" s="7">
        <v>56835.599590000005</v>
      </c>
      <c r="G27" s="5">
        <v>47064.320959999997</v>
      </c>
      <c r="H27" s="5">
        <v>9771.2786300000025</v>
      </c>
      <c r="I27" s="5">
        <v>11399.9252</v>
      </c>
      <c r="J27" s="5">
        <v>50059.846020000005</v>
      </c>
    </row>
    <row r="28" spans="1:10" ht="13.5" customHeight="1" thickBot="1" x14ac:dyDescent="0.5">
      <c r="A28" s="2">
        <v>21</v>
      </c>
      <c r="B28" s="2" t="s">
        <v>56</v>
      </c>
      <c r="C28" s="6">
        <v>383789.70968000003</v>
      </c>
      <c r="D28" s="7">
        <v>117734.16107</v>
      </c>
      <c r="E28" s="7">
        <v>30.676737312255074</v>
      </c>
      <c r="F28" s="7">
        <v>56927.557529999998</v>
      </c>
      <c r="G28" s="5">
        <v>12453.17427</v>
      </c>
      <c r="H28" s="5">
        <v>44474.383260000002</v>
      </c>
      <c r="I28" s="5">
        <v>1054.2521000000002</v>
      </c>
      <c r="J28" s="5">
        <v>59752.351439999999</v>
      </c>
    </row>
    <row r="29" spans="1:10" ht="13.5" customHeight="1" thickBot="1" x14ac:dyDescent="0.5">
      <c r="A29" s="2">
        <v>22</v>
      </c>
      <c r="B29" s="2" t="s">
        <v>60</v>
      </c>
      <c r="C29" s="6">
        <v>439933.24236000003</v>
      </c>
      <c r="D29" s="7">
        <v>100448.42431</v>
      </c>
      <c r="E29" s="7">
        <v>22.832651556665599</v>
      </c>
      <c r="F29" s="7">
        <v>16489.595010000001</v>
      </c>
      <c r="G29" s="5">
        <v>2535.9329700000003</v>
      </c>
      <c r="H29" s="5">
        <v>13953.662039999999</v>
      </c>
      <c r="I29" s="5">
        <v>9168.6944199999998</v>
      </c>
      <c r="J29" s="5">
        <v>74790.134879999998</v>
      </c>
    </row>
    <row r="30" spans="1:10" ht="13.5" customHeight="1" thickBot="1" x14ac:dyDescent="0.5">
      <c r="A30" s="2">
        <v>23</v>
      </c>
      <c r="B30" s="2" t="s">
        <v>43</v>
      </c>
      <c r="C30" s="6">
        <v>192198.17115000001</v>
      </c>
      <c r="D30" s="7">
        <v>93251.889160000021</v>
      </c>
      <c r="E30" s="7">
        <v>48.518614200143503</v>
      </c>
      <c r="F30" s="7">
        <v>34550.108560000001</v>
      </c>
      <c r="G30" s="5">
        <v>19175.10872</v>
      </c>
      <c r="H30" s="5">
        <v>15374.999840000004</v>
      </c>
      <c r="I30" s="5">
        <v>11893.808370000001</v>
      </c>
      <c r="J30" s="5">
        <v>46807.972230000007</v>
      </c>
    </row>
    <row r="31" spans="1:10" ht="13.5" customHeight="1" thickBot="1" x14ac:dyDescent="0.5">
      <c r="A31" s="2">
        <v>24</v>
      </c>
      <c r="B31" s="2" t="s">
        <v>62</v>
      </c>
      <c r="C31" s="6">
        <v>283676.58318000002</v>
      </c>
      <c r="D31" s="7">
        <v>88100.54161</v>
      </c>
      <c r="E31" s="7">
        <v>31.056684560423502</v>
      </c>
      <c r="F31" s="7">
        <v>14530</v>
      </c>
      <c r="G31" s="5">
        <v>0</v>
      </c>
      <c r="H31" s="5">
        <v>14530</v>
      </c>
      <c r="I31" s="5">
        <v>10168.04227</v>
      </c>
      <c r="J31" s="5">
        <v>63402.499340000002</v>
      </c>
    </row>
    <row r="32" spans="1:10" ht="13.5" customHeight="1" thickBot="1" x14ac:dyDescent="0.5">
      <c r="A32" s="2">
        <v>25</v>
      </c>
      <c r="B32" s="2" t="s">
        <v>105</v>
      </c>
      <c r="C32" s="6">
        <v>251246.07941999999</v>
      </c>
      <c r="D32" s="7">
        <v>87602.388390000007</v>
      </c>
      <c r="E32" s="7">
        <v>34.867166322447531</v>
      </c>
      <c r="F32" s="7">
        <v>26394.373790000001</v>
      </c>
      <c r="G32" s="5">
        <v>0</v>
      </c>
      <c r="H32" s="5">
        <v>26394.373790000001</v>
      </c>
      <c r="I32" s="5">
        <v>4833.0940899999996</v>
      </c>
      <c r="J32" s="5">
        <v>56374.920510000004</v>
      </c>
    </row>
    <row r="33" spans="1:10" ht="13.5" customHeight="1" thickBot="1" x14ac:dyDescent="0.5">
      <c r="A33" s="2">
        <v>26</v>
      </c>
      <c r="B33" s="2" t="s">
        <v>52</v>
      </c>
      <c r="C33" s="6">
        <v>355485.08304</v>
      </c>
      <c r="D33" s="7">
        <v>85887.952959999995</v>
      </c>
      <c r="E33" s="7">
        <v>24.160775531145333</v>
      </c>
      <c r="F33" s="7">
        <v>35469.35658</v>
      </c>
      <c r="G33" s="5">
        <v>24692</v>
      </c>
      <c r="H33" s="5">
        <v>10777.356579999998</v>
      </c>
      <c r="I33" s="5">
        <v>16265.68274</v>
      </c>
      <c r="J33" s="5">
        <v>34152.913639999999</v>
      </c>
    </row>
    <row r="34" spans="1:10" ht="13.5" customHeight="1" thickBot="1" x14ac:dyDescent="0.5">
      <c r="A34" s="2">
        <v>27</v>
      </c>
      <c r="B34" s="2" t="s">
        <v>47</v>
      </c>
      <c r="C34" s="6">
        <v>175125.12372999999</v>
      </c>
      <c r="D34" s="7">
        <v>80508.652799999996</v>
      </c>
      <c r="E34" s="7">
        <v>45.972074757317287</v>
      </c>
      <c r="F34" s="7">
        <v>42351.153749999998</v>
      </c>
      <c r="G34" s="5">
        <v>41787.293749999997</v>
      </c>
      <c r="H34" s="5">
        <v>563.86</v>
      </c>
      <c r="I34" s="5">
        <v>38157.499049999999</v>
      </c>
      <c r="J34" s="5">
        <v>0</v>
      </c>
    </row>
    <row r="35" spans="1:10" ht="13.5" customHeight="1" thickBot="1" x14ac:dyDescent="0.5">
      <c r="A35" s="2">
        <v>28</v>
      </c>
      <c r="B35" s="2" t="s">
        <v>71</v>
      </c>
      <c r="C35" s="6">
        <v>140996.58046999999</v>
      </c>
      <c r="D35" s="7">
        <v>69690.399220000007</v>
      </c>
      <c r="E35" s="7">
        <v>49.427013752881841</v>
      </c>
      <c r="F35" s="7">
        <v>14969.671940000002</v>
      </c>
      <c r="G35" s="5">
        <v>0</v>
      </c>
      <c r="H35" s="5">
        <v>14969.671940000002</v>
      </c>
      <c r="I35" s="5">
        <v>8074.7620400000005</v>
      </c>
      <c r="J35" s="5">
        <v>46645.965240000005</v>
      </c>
    </row>
    <row r="36" spans="1:10" ht="13.5" customHeight="1" thickBot="1" x14ac:dyDescent="0.5">
      <c r="A36" s="2">
        <v>29</v>
      </c>
      <c r="B36" s="2" t="s">
        <v>54</v>
      </c>
      <c r="C36" s="6">
        <v>2646144.5756700002</v>
      </c>
      <c r="D36" s="7">
        <v>66607.980219999998</v>
      </c>
      <c r="E36" s="7">
        <v>2.5171708618050452</v>
      </c>
      <c r="F36" s="7">
        <v>9648.1540100000002</v>
      </c>
      <c r="G36" s="5">
        <v>0</v>
      </c>
      <c r="H36" s="5">
        <v>9648.1540100000002</v>
      </c>
      <c r="I36" s="5">
        <v>2631.8272499999998</v>
      </c>
      <c r="J36" s="5">
        <v>54327.998960000004</v>
      </c>
    </row>
    <row r="37" spans="1:10" ht="13.5" customHeight="1" thickBot="1" x14ac:dyDescent="0.5">
      <c r="A37" s="2">
        <v>30</v>
      </c>
      <c r="B37" s="2" t="s">
        <v>64</v>
      </c>
      <c r="C37" s="6">
        <v>189039.02236999999</v>
      </c>
      <c r="D37" s="7">
        <v>55733.024640000003</v>
      </c>
      <c r="E37" s="7">
        <v>29.48228568962632</v>
      </c>
      <c r="F37" s="7">
        <v>142.46678</v>
      </c>
      <c r="G37" s="5">
        <v>0</v>
      </c>
      <c r="H37" s="5">
        <v>142.46678</v>
      </c>
      <c r="I37" s="5">
        <v>15751.72827</v>
      </c>
      <c r="J37" s="5">
        <v>39838.829590000001</v>
      </c>
    </row>
    <row r="38" spans="1:10" ht="13.5" customHeight="1" thickBot="1" x14ac:dyDescent="0.5">
      <c r="A38" s="2">
        <v>31</v>
      </c>
      <c r="B38" s="2" t="s">
        <v>106</v>
      </c>
      <c r="C38" s="6">
        <v>59359.7359</v>
      </c>
      <c r="D38" s="7">
        <v>35594.721750000004</v>
      </c>
      <c r="E38" s="7">
        <v>59.964420680651983</v>
      </c>
      <c r="F38" s="7">
        <v>3755.2392599999998</v>
      </c>
      <c r="G38" s="5">
        <v>0</v>
      </c>
      <c r="H38" s="5">
        <v>3755.2392599999998</v>
      </c>
      <c r="I38" s="5">
        <v>17293.337990000004</v>
      </c>
      <c r="J38" s="5">
        <v>14546.1445</v>
      </c>
    </row>
    <row r="39" spans="1:10" ht="13.5" customHeight="1" thickBot="1" x14ac:dyDescent="0.5">
      <c r="A39" s="2">
        <v>32</v>
      </c>
      <c r="B39" s="2" t="s">
        <v>69</v>
      </c>
      <c r="C39" s="6">
        <v>74047.070540000001</v>
      </c>
      <c r="D39" s="7">
        <v>32057.788540000001</v>
      </c>
      <c r="E39" s="7">
        <v>43.293797183620498</v>
      </c>
      <c r="F39" s="7">
        <v>31558.16534</v>
      </c>
      <c r="G39" s="5">
        <v>27525.99324</v>
      </c>
      <c r="H39" s="5">
        <v>4032.1721000000016</v>
      </c>
      <c r="I39" s="5">
        <v>499.6232</v>
      </c>
      <c r="J39" s="5">
        <v>0</v>
      </c>
    </row>
    <row r="40" spans="1:10" ht="13.5" customHeight="1" thickBot="1" x14ac:dyDescent="0.5">
      <c r="A40" s="2">
        <v>33</v>
      </c>
      <c r="B40" s="2" t="s">
        <v>81</v>
      </c>
      <c r="C40" s="6">
        <v>74405.608040000006</v>
      </c>
      <c r="D40" s="7">
        <v>31499.411630000002</v>
      </c>
      <c r="E40" s="7">
        <v>42.334727797757004</v>
      </c>
      <c r="F40" s="7">
        <v>14104.131790000001</v>
      </c>
      <c r="G40" s="5">
        <v>9922.2820400000019</v>
      </c>
      <c r="H40" s="5">
        <v>4181.8497500000003</v>
      </c>
      <c r="I40" s="5">
        <v>3696.4482599999997</v>
      </c>
      <c r="J40" s="5">
        <v>13698.83158</v>
      </c>
    </row>
    <row r="41" spans="1:10" ht="13.5" customHeight="1" thickBot="1" x14ac:dyDescent="0.5">
      <c r="A41" s="2">
        <v>34</v>
      </c>
      <c r="B41" s="2" t="s">
        <v>110</v>
      </c>
      <c r="C41" s="6">
        <v>51221.327440000001</v>
      </c>
      <c r="D41" s="7">
        <v>30430.476160000002</v>
      </c>
      <c r="E41" s="7">
        <v>59.409776514764999</v>
      </c>
      <c r="F41" s="7">
        <v>28262.026590000001</v>
      </c>
      <c r="G41" s="5">
        <v>7104.8771799999995</v>
      </c>
      <c r="H41" s="5">
        <v>21157.149410000002</v>
      </c>
      <c r="I41" s="5">
        <v>500</v>
      </c>
      <c r="J41" s="5">
        <v>1668.44957</v>
      </c>
    </row>
    <row r="42" spans="1:10" ht="13.5" customHeight="1" thickBot="1" x14ac:dyDescent="0.5">
      <c r="A42" s="2">
        <v>35</v>
      </c>
      <c r="B42" s="2" t="s">
        <v>79</v>
      </c>
      <c r="C42" s="6">
        <v>110223.24834999999</v>
      </c>
      <c r="D42" s="7">
        <v>29404.741929999997</v>
      </c>
      <c r="E42" s="7">
        <v>26.677440893983594</v>
      </c>
      <c r="F42" s="7">
        <v>11346.17777</v>
      </c>
      <c r="G42" s="5">
        <v>1664.59518</v>
      </c>
      <c r="H42" s="5">
        <v>9681.58259</v>
      </c>
      <c r="I42" s="5">
        <v>960.26985000000002</v>
      </c>
      <c r="J42" s="5">
        <v>17098.294309999997</v>
      </c>
    </row>
    <row r="43" spans="1:10" ht="13.5" customHeight="1" thickBot="1" x14ac:dyDescent="0.5">
      <c r="A43" s="2">
        <v>36</v>
      </c>
      <c r="B43" s="2" t="s">
        <v>77</v>
      </c>
      <c r="C43" s="6">
        <v>69552.263459999987</v>
      </c>
      <c r="D43" s="7">
        <v>28996</v>
      </c>
      <c r="E43" s="7">
        <v>41.689513119405255</v>
      </c>
      <c r="F43" s="7">
        <v>0</v>
      </c>
      <c r="G43" s="5">
        <v>0</v>
      </c>
      <c r="H43" s="5">
        <v>0</v>
      </c>
      <c r="I43" s="5">
        <v>0</v>
      </c>
      <c r="J43" s="5">
        <v>28996</v>
      </c>
    </row>
    <row r="44" spans="1:10" ht="13.5" customHeight="1" thickBot="1" x14ac:dyDescent="0.5">
      <c r="A44" s="2">
        <v>37</v>
      </c>
      <c r="B44" s="2" t="s">
        <v>75</v>
      </c>
      <c r="C44" s="6">
        <v>251546.62613999998</v>
      </c>
      <c r="D44" s="7">
        <v>14934.311279999998</v>
      </c>
      <c r="E44" s="7">
        <v>5.9369952637282468</v>
      </c>
      <c r="F44" s="7">
        <v>3539.3582200000001</v>
      </c>
      <c r="G44" s="5">
        <v>0</v>
      </c>
      <c r="H44" s="5">
        <v>3539.3582200000001</v>
      </c>
      <c r="I44" s="5">
        <v>0</v>
      </c>
      <c r="J44" s="5">
        <v>11394.953059999998</v>
      </c>
    </row>
    <row r="45" spans="1:10" ht="13.5" customHeight="1" thickBot="1" x14ac:dyDescent="0.5">
      <c r="A45" s="2">
        <v>38</v>
      </c>
      <c r="B45" s="2" t="s">
        <v>83</v>
      </c>
      <c r="C45" s="6">
        <v>86380.23977</v>
      </c>
      <c r="D45" s="7">
        <v>13346.32833</v>
      </c>
      <c r="E45" s="7">
        <v>15.450672938089252</v>
      </c>
      <c r="F45" s="7">
        <v>4148.4551899999997</v>
      </c>
      <c r="G45" s="5">
        <v>1344.1215900000002</v>
      </c>
      <c r="H45" s="5">
        <v>2804.3335999999995</v>
      </c>
      <c r="I45" s="5">
        <v>3481.9668500000002</v>
      </c>
      <c r="J45" s="5">
        <v>5715.9062899999999</v>
      </c>
    </row>
    <row r="46" spans="1:10" ht="13.5" customHeight="1" thickBot="1" x14ac:dyDescent="0.5">
      <c r="A46" s="2">
        <v>39</v>
      </c>
      <c r="B46" s="2" t="s">
        <v>104</v>
      </c>
      <c r="C46" s="6">
        <v>423779.67181000003</v>
      </c>
      <c r="D46" s="7">
        <v>10883.221829999999</v>
      </c>
      <c r="E46" s="7">
        <v>2.5681321106122921</v>
      </c>
      <c r="F46" s="7">
        <v>3150.7215699999997</v>
      </c>
      <c r="G46" s="5">
        <v>40.943349999999995</v>
      </c>
      <c r="H46" s="5">
        <v>3109.7782199999997</v>
      </c>
      <c r="I46" s="5">
        <v>3870.4030499999999</v>
      </c>
      <c r="J46" s="5">
        <v>3862.0972099999999</v>
      </c>
    </row>
    <row r="47" spans="1:10" ht="13.5" customHeight="1" thickBot="1" x14ac:dyDescent="0.5">
      <c r="A47" s="2">
        <v>40</v>
      </c>
      <c r="B47" s="2" t="s">
        <v>87</v>
      </c>
      <c r="C47" s="6">
        <v>50046.594369999999</v>
      </c>
      <c r="D47" s="7">
        <v>8844.2777700000006</v>
      </c>
      <c r="E47" s="7">
        <v>17.672087144658192</v>
      </c>
      <c r="F47" s="7">
        <v>2300</v>
      </c>
      <c r="G47" s="5">
        <v>0</v>
      </c>
      <c r="H47" s="5">
        <v>2300</v>
      </c>
      <c r="I47" s="5">
        <v>0</v>
      </c>
      <c r="J47" s="5">
        <v>6544.2777699999997</v>
      </c>
    </row>
    <row r="48" spans="1:10" ht="13.5" customHeight="1" thickBot="1" x14ac:dyDescent="0.5">
      <c r="A48" s="2">
        <v>41</v>
      </c>
      <c r="B48" s="2" t="s">
        <v>91</v>
      </c>
      <c r="C48" s="6">
        <v>7465.72876</v>
      </c>
      <c r="D48" s="7">
        <v>6926.8760899999997</v>
      </c>
      <c r="E48" s="7">
        <v>92.782316538379035</v>
      </c>
      <c r="F48" s="7">
        <v>0</v>
      </c>
      <c r="G48" s="5">
        <v>0</v>
      </c>
      <c r="H48" s="5">
        <v>0</v>
      </c>
      <c r="I48" s="5">
        <v>59.875</v>
      </c>
      <c r="J48" s="5">
        <v>6867.0010899999997</v>
      </c>
    </row>
    <row r="49" spans="1:10" ht="13.5" customHeight="1" thickBot="1" x14ac:dyDescent="0.5">
      <c r="A49" s="2">
        <v>42</v>
      </c>
      <c r="B49" s="2" t="s">
        <v>95</v>
      </c>
      <c r="C49" s="6">
        <v>13544.19123</v>
      </c>
      <c r="D49" s="7">
        <v>6655.3600000000006</v>
      </c>
      <c r="E49" s="7">
        <v>49.138113062510271</v>
      </c>
      <c r="F49" s="7">
        <v>3575.8114500000001</v>
      </c>
      <c r="G49" s="5">
        <v>0</v>
      </c>
      <c r="H49" s="5">
        <v>3575.8114500000001</v>
      </c>
      <c r="I49" s="5">
        <v>2000</v>
      </c>
      <c r="J49" s="5">
        <v>1079.54855</v>
      </c>
    </row>
    <row r="50" spans="1:10" ht="13.5" customHeight="1" thickBot="1" x14ac:dyDescent="0.5">
      <c r="A50" s="2">
        <v>43</v>
      </c>
      <c r="B50" s="2" t="s">
        <v>89</v>
      </c>
      <c r="C50" s="6">
        <v>11130.021129999999</v>
      </c>
      <c r="D50" s="7">
        <v>6123.1192299999993</v>
      </c>
      <c r="E50" s="7">
        <v>55.014443894411549</v>
      </c>
      <c r="F50" s="7">
        <v>0</v>
      </c>
      <c r="G50" s="5">
        <v>0</v>
      </c>
      <c r="H50" s="5">
        <v>0</v>
      </c>
      <c r="I50" s="5">
        <v>415.64395000000002</v>
      </c>
      <c r="J50" s="5">
        <v>5707.4752799999997</v>
      </c>
    </row>
    <row r="51" spans="1:10" ht="13.5" customHeight="1" thickBot="1" x14ac:dyDescent="0.5">
      <c r="A51" s="2">
        <v>44</v>
      </c>
      <c r="B51" s="2" t="s">
        <v>93</v>
      </c>
      <c r="C51" s="6">
        <v>19791.04997</v>
      </c>
      <c r="D51" s="7">
        <v>4388.8678799999998</v>
      </c>
      <c r="E51" s="7">
        <v>22.176023438133939</v>
      </c>
      <c r="F51" s="7">
        <v>1000</v>
      </c>
      <c r="G51" s="5">
        <v>0</v>
      </c>
      <c r="H51" s="5">
        <v>1000</v>
      </c>
      <c r="I51" s="5">
        <v>0</v>
      </c>
      <c r="J51" s="5">
        <v>3388.8678799999998</v>
      </c>
    </row>
    <row r="52" spans="1:10" ht="13.5" customHeight="1" thickBot="1" x14ac:dyDescent="0.5">
      <c r="A52" s="2">
        <v>45</v>
      </c>
      <c r="B52" s="2" t="s">
        <v>85</v>
      </c>
      <c r="C52" s="6">
        <v>503.54328000000004</v>
      </c>
      <c r="D52" s="7">
        <v>24.740599999999997</v>
      </c>
      <c r="E52" s="7">
        <v>4.9133015934598507</v>
      </c>
      <c r="F52" s="7">
        <v>0</v>
      </c>
      <c r="G52" s="5">
        <v>0</v>
      </c>
      <c r="H52" s="5">
        <v>0</v>
      </c>
      <c r="I52" s="5">
        <v>0</v>
      </c>
      <c r="J52" s="5">
        <v>24.740599999999997</v>
      </c>
    </row>
    <row r="53" spans="1:10" ht="13.5" customHeight="1" thickBot="1" x14ac:dyDescent="0.5">
      <c r="A53" s="2">
        <v>46</v>
      </c>
      <c r="B53" s="2" t="s">
        <v>100</v>
      </c>
      <c r="C53" s="6">
        <v>441649.45662999997</v>
      </c>
      <c r="D53" s="7">
        <v>0</v>
      </c>
      <c r="E53" s="7">
        <v>0</v>
      </c>
      <c r="F53" s="7">
        <v>0</v>
      </c>
      <c r="G53" s="5">
        <v>0</v>
      </c>
      <c r="H53" s="5">
        <v>0</v>
      </c>
      <c r="I53" s="5">
        <v>0</v>
      </c>
      <c r="J53" s="5">
        <v>0</v>
      </c>
    </row>
    <row r="54" spans="1:10" ht="13.5" customHeight="1" thickBot="1" x14ac:dyDescent="0.5">
      <c r="A54" s="2">
        <v>47</v>
      </c>
      <c r="B54" s="2" t="s">
        <v>98</v>
      </c>
      <c r="C54" s="6">
        <v>25281.147350000003</v>
      </c>
      <c r="D54" s="7">
        <v>0</v>
      </c>
      <c r="E54" s="7">
        <v>0</v>
      </c>
      <c r="F54" s="7">
        <v>0</v>
      </c>
      <c r="G54" s="5">
        <v>0</v>
      </c>
      <c r="H54" s="5">
        <v>0</v>
      </c>
      <c r="I54" s="5">
        <v>0</v>
      </c>
      <c r="J54" s="5">
        <v>0</v>
      </c>
    </row>
    <row r="55" spans="1:10" ht="13.5" customHeight="1" thickBot="1" x14ac:dyDescent="0.5">
      <c r="A55" s="2"/>
      <c r="B55" s="2" t="s">
        <v>122</v>
      </c>
      <c r="C55" s="7">
        <v>51874136.63696</v>
      </c>
      <c r="D55" s="7">
        <v>11131025.026010001</v>
      </c>
      <c r="E55" s="7">
        <v>21.457754764980926</v>
      </c>
      <c r="F55" s="7">
        <v>3544722.6746700001</v>
      </c>
      <c r="G55" s="7">
        <v>1340269.59778</v>
      </c>
      <c r="H55" s="7">
        <v>2204453.0768900001</v>
      </c>
      <c r="I55" s="7">
        <v>2380275.9937899997</v>
      </c>
      <c r="J55" s="7">
        <v>5206026.3575500008</v>
      </c>
    </row>
    <row r="56" spans="1:10" ht="13.5" customHeight="1" x14ac:dyDescent="0.45">
      <c r="A56" s="9" t="s">
        <v>102</v>
      </c>
    </row>
    <row r="57" spans="1:10" x14ac:dyDescent="0.45">
      <c r="C57" s="12"/>
      <c r="D57" s="12"/>
      <c r="E57" s="12"/>
      <c r="F57" s="12"/>
      <c r="G57" s="12"/>
      <c r="H57" s="12"/>
      <c r="I57" s="12"/>
      <c r="J57" s="12"/>
    </row>
  </sheetData>
  <sortState xmlns:xlrd2="http://schemas.microsoft.com/office/spreadsheetml/2017/richdata2" ref="B8:J54">
    <sortCondition descending="1" ref="D8:D54"/>
  </sortState>
  <mergeCells count="2">
    <mergeCell ref="A1:J5"/>
    <mergeCell ref="A6:J6"/>
  </mergeCells>
  <pageMargins left="0.7" right="0.7" top="0.75" bottom="0.75" header="0.3" footer="0.3"/>
  <pageSetup orientation="portrait" horizontalDpi="4294967294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57"/>
  <sheetViews>
    <sheetView topLeftCell="A40" workbookViewId="0">
      <selection activeCell="D61" sqref="D61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6" customWidth="1"/>
    <col min="11" max="11" width="12" bestFit="1" customWidth="1"/>
  </cols>
  <sheetData>
    <row r="1" spans="1:10" x14ac:dyDescent="0.45">
      <c r="A1" s="98" t="s">
        <v>123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ht="14.65" thickBot="1" x14ac:dyDescent="0.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ht="14.65" thickBot="1" x14ac:dyDescent="0.5">
      <c r="A7" s="10" t="s">
        <v>1</v>
      </c>
      <c r="B7" s="11"/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  <c r="I7" s="1" t="s">
        <v>8</v>
      </c>
      <c r="J7" s="1" t="s">
        <v>9</v>
      </c>
    </row>
    <row r="8" spans="1:10" ht="13.5" customHeight="1" thickBot="1" x14ac:dyDescent="0.5">
      <c r="A8" s="2">
        <v>1</v>
      </c>
      <c r="B8" s="2" t="s">
        <v>11</v>
      </c>
      <c r="C8" s="3">
        <v>10136147.09313</v>
      </c>
      <c r="D8" s="4">
        <v>2016284.02975</v>
      </c>
      <c r="E8" s="4">
        <v>19.892016278222535</v>
      </c>
      <c r="F8" s="4">
        <v>505980.03136000002</v>
      </c>
      <c r="G8" s="5">
        <v>177268.76005000001</v>
      </c>
      <c r="H8" s="5">
        <v>328711.27130999998</v>
      </c>
      <c r="I8" s="5">
        <v>507370.15354999999</v>
      </c>
      <c r="J8" s="5">
        <v>1002933.8448399999</v>
      </c>
    </row>
    <row r="9" spans="1:10" ht="13.5" customHeight="1" thickBot="1" x14ac:dyDescent="0.5">
      <c r="A9" s="2">
        <v>2</v>
      </c>
      <c r="B9" s="2" t="s">
        <v>13</v>
      </c>
      <c r="C9" s="6">
        <v>7017030.7522900002</v>
      </c>
      <c r="D9" s="7">
        <v>1660618.06813</v>
      </c>
      <c r="E9" s="7">
        <v>23.665537842884032</v>
      </c>
      <c r="F9" s="7">
        <v>652764.35280999995</v>
      </c>
      <c r="G9" s="5">
        <v>198194.36287000001</v>
      </c>
      <c r="H9" s="5">
        <v>454569.98993999994</v>
      </c>
      <c r="I9" s="5">
        <v>531047.02182000002</v>
      </c>
      <c r="J9" s="5">
        <v>476806.69349999994</v>
      </c>
    </row>
    <row r="10" spans="1:10" ht="13.5" customHeight="1" thickBot="1" x14ac:dyDescent="0.5">
      <c r="A10" s="2">
        <v>3</v>
      </c>
      <c r="B10" s="2" t="s">
        <v>15</v>
      </c>
      <c r="C10" s="6">
        <v>4796704.0158000002</v>
      </c>
      <c r="D10" s="7">
        <v>1031414.08397</v>
      </c>
      <c r="E10" s="7">
        <v>21.502558435388046</v>
      </c>
      <c r="F10" s="7">
        <v>177461.01037</v>
      </c>
      <c r="G10" s="5">
        <v>72494.729680000004</v>
      </c>
      <c r="H10" s="5">
        <v>104966.28069</v>
      </c>
      <c r="I10" s="5">
        <v>153941.92761000001</v>
      </c>
      <c r="J10" s="5">
        <v>700011.14598999999</v>
      </c>
    </row>
    <row r="11" spans="1:10" ht="13.5" customHeight="1" thickBot="1" x14ac:dyDescent="0.5">
      <c r="A11" s="2">
        <v>4</v>
      </c>
      <c r="B11" s="2" t="s">
        <v>21</v>
      </c>
      <c r="C11" s="6">
        <v>2719076.2232399997</v>
      </c>
      <c r="D11" s="7">
        <v>665221.96679999994</v>
      </c>
      <c r="E11" s="7">
        <v>24.464998851975324</v>
      </c>
      <c r="F11" s="7">
        <v>171983.06019999998</v>
      </c>
      <c r="G11" s="5">
        <v>98878.849419999999</v>
      </c>
      <c r="H11" s="5">
        <v>73104.210779999979</v>
      </c>
      <c r="I11" s="5">
        <v>171604.04782000001</v>
      </c>
      <c r="J11" s="5">
        <v>321634.85877999995</v>
      </c>
    </row>
    <row r="12" spans="1:10" ht="13.5" customHeight="1" thickBot="1" x14ac:dyDescent="0.5">
      <c r="A12" s="2">
        <v>5</v>
      </c>
      <c r="B12" s="2" t="s">
        <v>19</v>
      </c>
      <c r="C12" s="6">
        <v>2848736.4241200001</v>
      </c>
      <c r="D12" s="7">
        <v>621082.22965000011</v>
      </c>
      <c r="E12" s="7">
        <v>21.802025080009216</v>
      </c>
      <c r="F12" s="7">
        <v>174092.36272</v>
      </c>
      <c r="G12" s="5">
        <v>50969.901259999999</v>
      </c>
      <c r="H12" s="5">
        <v>123122.46146000001</v>
      </c>
      <c r="I12" s="5">
        <v>89233.147639999996</v>
      </c>
      <c r="J12" s="5">
        <v>357756.71929000004</v>
      </c>
    </row>
    <row r="13" spans="1:10" ht="13.5" customHeight="1" thickBot="1" x14ac:dyDescent="0.5">
      <c r="A13" s="2">
        <v>6</v>
      </c>
      <c r="B13" s="2" t="s">
        <v>17</v>
      </c>
      <c r="C13" s="6">
        <v>3547045.4744899999</v>
      </c>
      <c r="D13" s="7">
        <v>566948.71539999999</v>
      </c>
      <c r="E13" s="7">
        <v>15.98368894555875</v>
      </c>
      <c r="F13" s="7">
        <v>193068.21336000002</v>
      </c>
      <c r="G13" s="5">
        <v>81169.212939999998</v>
      </c>
      <c r="H13" s="5">
        <v>111899.00042000001</v>
      </c>
      <c r="I13" s="5">
        <v>128846.67509</v>
      </c>
      <c r="J13" s="5">
        <v>245033.82695000005</v>
      </c>
    </row>
    <row r="14" spans="1:10" ht="13.5" customHeight="1" thickBot="1" x14ac:dyDescent="0.5">
      <c r="A14" s="2">
        <v>7</v>
      </c>
      <c r="B14" s="2" t="s">
        <v>25</v>
      </c>
      <c r="C14" s="6">
        <v>858078.75476000004</v>
      </c>
      <c r="D14" s="7">
        <v>476144.40750999999</v>
      </c>
      <c r="E14" s="7">
        <v>55.489592868800827</v>
      </c>
      <c r="F14" s="7">
        <v>106742.73813</v>
      </c>
      <c r="G14" s="5">
        <v>28859.637609999998</v>
      </c>
      <c r="H14" s="5">
        <v>77883.100519999993</v>
      </c>
      <c r="I14" s="5">
        <v>102367.49167</v>
      </c>
      <c r="J14" s="5">
        <v>267034.17771000002</v>
      </c>
    </row>
    <row r="15" spans="1:10" ht="13.5" customHeight="1" thickBot="1" x14ac:dyDescent="0.5">
      <c r="A15" s="2">
        <v>8</v>
      </c>
      <c r="B15" s="2" t="s">
        <v>27</v>
      </c>
      <c r="C15" s="6">
        <v>1340205.3070399999</v>
      </c>
      <c r="D15" s="7">
        <v>432232.52700999996</v>
      </c>
      <c r="E15" s="7">
        <v>32.25121738732971</v>
      </c>
      <c r="F15" s="7">
        <v>138878.43687000001</v>
      </c>
      <c r="G15" s="5">
        <v>112509.78339</v>
      </c>
      <c r="H15" s="5">
        <v>26368.653480000004</v>
      </c>
      <c r="I15" s="5">
        <v>59170.238429999998</v>
      </c>
      <c r="J15" s="5">
        <v>234183.85170999999</v>
      </c>
    </row>
    <row r="16" spans="1:10" ht="13.5" customHeight="1" thickBot="1" x14ac:dyDescent="0.5">
      <c r="A16" s="2">
        <v>9</v>
      </c>
      <c r="B16" s="2" t="s">
        <v>29</v>
      </c>
      <c r="C16" s="6">
        <v>3818845.8449299997</v>
      </c>
      <c r="D16" s="7">
        <v>420029.63766000001</v>
      </c>
      <c r="E16" s="7">
        <v>10.998863392656775</v>
      </c>
      <c r="F16" s="7">
        <v>16767.612400000002</v>
      </c>
      <c r="G16" s="5">
        <v>65.671089999999992</v>
      </c>
      <c r="H16" s="5">
        <v>16701.941310000002</v>
      </c>
      <c r="I16" s="5">
        <v>13670.8884</v>
      </c>
      <c r="J16" s="5">
        <v>389591.13686000003</v>
      </c>
    </row>
    <row r="17" spans="1:10" ht="13.5" customHeight="1" thickBot="1" x14ac:dyDescent="0.5">
      <c r="A17" s="2">
        <v>10</v>
      </c>
      <c r="B17" s="2" t="s">
        <v>23</v>
      </c>
      <c r="C17" s="6">
        <v>2202276.6044600001</v>
      </c>
      <c r="D17" s="7">
        <v>417994.63436999999</v>
      </c>
      <c r="E17" s="7">
        <v>18.980115101049833</v>
      </c>
      <c r="F17" s="7">
        <v>289762.66074000002</v>
      </c>
      <c r="G17" s="5">
        <v>64907.560909999993</v>
      </c>
      <c r="H17" s="5">
        <v>224855.09983000002</v>
      </c>
      <c r="I17" s="5">
        <v>103808.60720999999</v>
      </c>
      <c r="J17" s="5">
        <v>24423.366420000002</v>
      </c>
    </row>
    <row r="18" spans="1:10" ht="13.5" customHeight="1" thickBot="1" x14ac:dyDescent="0.5">
      <c r="A18" s="2">
        <v>11</v>
      </c>
      <c r="B18" s="2" t="s">
        <v>31</v>
      </c>
      <c r="C18" s="6">
        <v>708603.65353999997</v>
      </c>
      <c r="D18" s="7">
        <v>348606.81328999996</v>
      </c>
      <c r="E18" s="7">
        <v>49.196304809952757</v>
      </c>
      <c r="F18" s="7">
        <v>118313.64012000001</v>
      </c>
      <c r="G18" s="5">
        <v>78309.138379999989</v>
      </c>
      <c r="H18" s="5">
        <v>40004.501740000007</v>
      </c>
      <c r="I18" s="5">
        <v>119813.03259999999</v>
      </c>
      <c r="J18" s="5">
        <v>110480.14056999999</v>
      </c>
    </row>
    <row r="19" spans="1:10" ht="13.5" customHeight="1" thickBot="1" x14ac:dyDescent="0.5">
      <c r="A19" s="2">
        <v>12</v>
      </c>
      <c r="B19" s="2" t="s">
        <v>50</v>
      </c>
      <c r="C19" s="6">
        <v>1325058.7091300001</v>
      </c>
      <c r="D19" s="7">
        <v>195882.76771000001</v>
      </c>
      <c r="E19" s="7">
        <v>14.782950095744186</v>
      </c>
      <c r="F19" s="7">
        <v>3605.6873900000001</v>
      </c>
      <c r="G19" s="5">
        <v>0</v>
      </c>
      <c r="H19" s="5">
        <v>3605.6873900000001</v>
      </c>
      <c r="I19" s="5">
        <v>39404.935100000002</v>
      </c>
      <c r="J19" s="5">
        <v>152872.14522000001</v>
      </c>
    </row>
    <row r="20" spans="1:10" ht="13.5" customHeight="1" thickBot="1" x14ac:dyDescent="0.5">
      <c r="A20" s="2">
        <v>13</v>
      </c>
      <c r="B20" s="2" t="s">
        <v>45</v>
      </c>
      <c r="C20" s="6">
        <v>763100.79301999998</v>
      </c>
      <c r="D20" s="7">
        <v>189009.20816000001</v>
      </c>
      <c r="E20" s="7">
        <v>24.76857708560215</v>
      </c>
      <c r="F20" s="7">
        <v>77764.123040000006</v>
      </c>
      <c r="G20" s="5">
        <v>9164.5824900000007</v>
      </c>
      <c r="H20" s="5">
        <v>68599.540550000005</v>
      </c>
      <c r="I20" s="5">
        <v>36359.753729999997</v>
      </c>
      <c r="J20" s="5">
        <v>74885.331390000007</v>
      </c>
    </row>
    <row r="21" spans="1:10" ht="13.5" customHeight="1" thickBot="1" x14ac:dyDescent="0.5">
      <c r="A21" s="2">
        <v>14</v>
      </c>
      <c r="B21" s="2" t="s">
        <v>33</v>
      </c>
      <c r="C21" s="6">
        <v>534592.60767000006</v>
      </c>
      <c r="D21" s="7">
        <v>179766.72878999999</v>
      </c>
      <c r="E21" s="7">
        <v>33.626863935419145</v>
      </c>
      <c r="F21" s="7">
        <v>168413.61146000001</v>
      </c>
      <c r="G21" s="5">
        <v>35923.190649999997</v>
      </c>
      <c r="H21" s="5">
        <v>132490.42081000001</v>
      </c>
      <c r="I21" s="5">
        <v>856.39409000000001</v>
      </c>
      <c r="J21" s="5">
        <v>10496.723239999999</v>
      </c>
    </row>
    <row r="22" spans="1:10" ht="13.5" customHeight="1" thickBot="1" x14ac:dyDescent="0.5">
      <c r="A22" s="2">
        <v>15</v>
      </c>
      <c r="B22" s="2" t="s">
        <v>39</v>
      </c>
      <c r="C22" s="6">
        <v>482430.03008999996</v>
      </c>
      <c r="D22" s="7">
        <v>169632.89051</v>
      </c>
      <c r="E22" s="7">
        <v>35.162174808718696</v>
      </c>
      <c r="F22" s="7">
        <v>89790.443930000009</v>
      </c>
      <c r="G22" s="5">
        <v>60157.854770000005</v>
      </c>
      <c r="H22" s="5">
        <v>29632.589160000003</v>
      </c>
      <c r="I22" s="5">
        <v>52972.852169999998</v>
      </c>
      <c r="J22" s="5">
        <v>26869.594410000002</v>
      </c>
    </row>
    <row r="23" spans="1:10" ht="13.5" customHeight="1" thickBot="1" x14ac:dyDescent="0.5">
      <c r="A23" s="2">
        <v>16</v>
      </c>
      <c r="B23" s="2" t="s">
        <v>35</v>
      </c>
      <c r="C23" s="6">
        <v>1144692.6696500001</v>
      </c>
      <c r="D23" s="7">
        <v>156952.27896999998</v>
      </c>
      <c r="E23" s="7">
        <v>13.711302879050455</v>
      </c>
      <c r="F23" s="7">
        <v>39080.333989999999</v>
      </c>
      <c r="G23" s="5">
        <v>9769.4355699999996</v>
      </c>
      <c r="H23" s="5">
        <v>29310.898420000001</v>
      </c>
      <c r="I23" s="5">
        <v>66484.153510000004</v>
      </c>
      <c r="J23" s="5">
        <v>51387.791469999996</v>
      </c>
    </row>
    <row r="24" spans="1:10" ht="13.5" customHeight="1" thickBot="1" x14ac:dyDescent="0.5">
      <c r="A24" s="2">
        <v>17</v>
      </c>
      <c r="B24" s="2" t="s">
        <v>58</v>
      </c>
      <c r="C24" s="6">
        <v>368682.27805999998</v>
      </c>
      <c r="D24" s="7">
        <v>153434.46730000002</v>
      </c>
      <c r="E24" s="7">
        <v>41.616990137787376</v>
      </c>
      <c r="F24" s="7">
        <v>60728.121479999994</v>
      </c>
      <c r="G24" s="5">
        <v>14633.86915</v>
      </c>
      <c r="H24" s="5">
        <v>46094.252329999996</v>
      </c>
      <c r="I24" s="5">
        <v>25830.082260000003</v>
      </c>
      <c r="J24" s="5">
        <v>66876.263560000007</v>
      </c>
    </row>
    <row r="25" spans="1:10" ht="13.5" customHeight="1" thickBot="1" x14ac:dyDescent="0.5">
      <c r="A25" s="2">
        <v>18</v>
      </c>
      <c r="B25" s="2" t="s">
        <v>41</v>
      </c>
      <c r="C25" s="6">
        <v>232808.71543000001</v>
      </c>
      <c r="D25" s="7">
        <v>133216.37803999998</v>
      </c>
      <c r="E25" s="7">
        <v>57.221387865118366</v>
      </c>
      <c r="F25" s="7">
        <v>55805.102770000005</v>
      </c>
      <c r="G25" s="5">
        <v>18222.884919999997</v>
      </c>
      <c r="H25" s="5">
        <v>37582.217850000008</v>
      </c>
      <c r="I25" s="5">
        <v>8020.1110599999993</v>
      </c>
      <c r="J25" s="5">
        <v>69391.164209999988</v>
      </c>
    </row>
    <row r="26" spans="1:10" ht="13.5" customHeight="1" thickBot="1" x14ac:dyDescent="0.5">
      <c r="A26" s="2">
        <v>19</v>
      </c>
      <c r="B26" s="2" t="s">
        <v>124</v>
      </c>
      <c r="C26" s="6">
        <v>252013.71808000002</v>
      </c>
      <c r="D26" s="7">
        <v>121883.39844999998</v>
      </c>
      <c r="E26" s="7">
        <v>48.363795184875187</v>
      </c>
      <c r="F26" s="7">
        <v>74922.790200000003</v>
      </c>
      <c r="G26" s="5">
        <v>25121.664199999999</v>
      </c>
      <c r="H26" s="5">
        <v>49801.125999999997</v>
      </c>
      <c r="I26" s="5">
        <v>29969.17064</v>
      </c>
      <c r="J26" s="5">
        <v>16991.437610000001</v>
      </c>
    </row>
    <row r="27" spans="1:10" ht="13.5" customHeight="1" thickBot="1" x14ac:dyDescent="0.5">
      <c r="A27" s="2">
        <v>20</v>
      </c>
      <c r="B27" s="2" t="s">
        <v>56</v>
      </c>
      <c r="C27" s="6">
        <v>391486.54658999998</v>
      </c>
      <c r="D27" s="7">
        <v>119818.91155999999</v>
      </c>
      <c r="E27" s="7">
        <v>30.606137708605647</v>
      </c>
      <c r="F27" s="7">
        <v>59944.832619999994</v>
      </c>
      <c r="G27" s="5">
        <v>18083.395660000002</v>
      </c>
      <c r="H27" s="5">
        <v>41861.436959999992</v>
      </c>
      <c r="I27" s="5">
        <v>1042.72048</v>
      </c>
      <c r="J27" s="5">
        <v>58831.358460000003</v>
      </c>
    </row>
    <row r="28" spans="1:10" ht="13.5" customHeight="1" thickBot="1" x14ac:dyDescent="0.5">
      <c r="A28" s="2">
        <v>21</v>
      </c>
      <c r="B28" s="2" t="s">
        <v>37</v>
      </c>
      <c r="C28" s="6">
        <v>224658.93434000001</v>
      </c>
      <c r="D28" s="7">
        <v>115940.01639</v>
      </c>
      <c r="E28" s="7">
        <v>51.607124697981419</v>
      </c>
      <c r="F28" s="7">
        <v>56715.568610000002</v>
      </c>
      <c r="G28" s="5">
        <v>46978.86462</v>
      </c>
      <c r="H28" s="5">
        <v>9736.7039900000018</v>
      </c>
      <c r="I28" s="5">
        <v>11151.34965</v>
      </c>
      <c r="J28" s="5">
        <v>48073.098129999998</v>
      </c>
    </row>
    <row r="29" spans="1:10" ht="13.5" customHeight="1" thickBot="1" x14ac:dyDescent="0.5">
      <c r="A29" s="2">
        <v>22</v>
      </c>
      <c r="B29" s="2" t="s">
        <v>60</v>
      </c>
      <c r="C29" s="6">
        <v>433781.38552999997</v>
      </c>
      <c r="D29" s="7">
        <v>101103.36831000001</v>
      </c>
      <c r="E29" s="7">
        <v>23.307447410743674</v>
      </c>
      <c r="F29" s="7">
        <v>16964.691890000002</v>
      </c>
      <c r="G29" s="5">
        <v>2271.1295299999997</v>
      </c>
      <c r="H29" s="5">
        <v>14693.562360000002</v>
      </c>
      <c r="I29" s="5">
        <v>8751.4500100000005</v>
      </c>
      <c r="J29" s="5">
        <v>75387.226410000003</v>
      </c>
    </row>
    <row r="30" spans="1:10" ht="13.5" customHeight="1" thickBot="1" x14ac:dyDescent="0.5">
      <c r="A30" s="2">
        <v>23</v>
      </c>
      <c r="B30" s="2" t="s">
        <v>62</v>
      </c>
      <c r="C30" s="6">
        <v>286685.50013999996</v>
      </c>
      <c r="D30" s="7">
        <v>90147.147460000007</v>
      </c>
      <c r="E30" s="7">
        <v>31.444613493175471</v>
      </c>
      <c r="F30" s="7">
        <v>14783.810660000001</v>
      </c>
      <c r="G30" s="5">
        <v>3.8106599999999999</v>
      </c>
      <c r="H30" s="5">
        <v>14780</v>
      </c>
      <c r="I30" s="5">
        <v>10152.277179999999</v>
      </c>
      <c r="J30" s="5">
        <v>65211.059620000007</v>
      </c>
    </row>
    <row r="31" spans="1:10" ht="13.5" customHeight="1" thickBot="1" x14ac:dyDescent="0.5">
      <c r="A31" s="2">
        <v>24</v>
      </c>
      <c r="B31" s="2" t="s">
        <v>43</v>
      </c>
      <c r="C31" s="6">
        <v>220109.57277</v>
      </c>
      <c r="D31" s="7">
        <v>89271.354920000012</v>
      </c>
      <c r="E31" s="7">
        <v>40.557688516929105</v>
      </c>
      <c r="F31" s="7">
        <v>33986.300719999999</v>
      </c>
      <c r="G31" s="5">
        <v>17552.198110000001</v>
      </c>
      <c r="H31" s="5">
        <v>16434.102609999998</v>
      </c>
      <c r="I31" s="5">
        <v>10177.153109999999</v>
      </c>
      <c r="J31" s="5">
        <v>45107.901090000007</v>
      </c>
    </row>
    <row r="32" spans="1:10" ht="13.5" customHeight="1" thickBot="1" x14ac:dyDescent="0.5">
      <c r="A32" s="2">
        <v>25</v>
      </c>
      <c r="B32" s="2" t="s">
        <v>105</v>
      </c>
      <c r="C32" s="6">
        <v>253148.26924000002</v>
      </c>
      <c r="D32" s="7">
        <v>87389.223839999991</v>
      </c>
      <c r="E32" s="7">
        <v>34.520964374893545</v>
      </c>
      <c r="F32" s="7">
        <v>26177.037970000001</v>
      </c>
      <c r="G32" s="5">
        <v>0</v>
      </c>
      <c r="H32" s="5">
        <v>26177.037970000001</v>
      </c>
      <c r="I32" s="5">
        <v>4721.516520000001</v>
      </c>
      <c r="J32" s="5">
        <v>56490.669349999996</v>
      </c>
    </row>
    <row r="33" spans="1:10" ht="13.5" customHeight="1" thickBot="1" x14ac:dyDescent="0.5">
      <c r="A33" s="2">
        <v>26</v>
      </c>
      <c r="B33" s="2" t="s">
        <v>52</v>
      </c>
      <c r="C33" s="6">
        <v>350053.96277999994</v>
      </c>
      <c r="D33" s="7">
        <v>83338.823520000005</v>
      </c>
      <c r="E33" s="7">
        <v>23.80742182095403</v>
      </c>
      <c r="F33" s="7">
        <v>35715.109700000001</v>
      </c>
      <c r="G33" s="5">
        <v>24475.875</v>
      </c>
      <c r="H33" s="5">
        <v>11239.234700000003</v>
      </c>
      <c r="I33" s="5">
        <v>24786.93607</v>
      </c>
      <c r="J33" s="5">
        <v>22836.777750000001</v>
      </c>
    </row>
    <row r="34" spans="1:10" ht="13.5" customHeight="1" thickBot="1" x14ac:dyDescent="0.5">
      <c r="A34" s="2">
        <v>27</v>
      </c>
      <c r="B34" s="2" t="s">
        <v>47</v>
      </c>
      <c r="C34" s="6">
        <v>157156.13736000002</v>
      </c>
      <c r="D34" s="7">
        <v>83301.309909999996</v>
      </c>
      <c r="E34" s="7">
        <v>53.005444972970025</v>
      </c>
      <c r="F34" s="7">
        <v>45352.455369999996</v>
      </c>
      <c r="G34" s="5">
        <v>44788.595369999995</v>
      </c>
      <c r="H34" s="5">
        <v>563.86</v>
      </c>
      <c r="I34" s="5">
        <v>37948.85454</v>
      </c>
      <c r="J34" s="5">
        <v>0</v>
      </c>
    </row>
    <row r="35" spans="1:10" ht="13.5" customHeight="1" thickBot="1" x14ac:dyDescent="0.5">
      <c r="A35" s="2">
        <v>28</v>
      </c>
      <c r="B35" s="2" t="s">
        <v>54</v>
      </c>
      <c r="C35" s="6">
        <v>2668259.1354800002</v>
      </c>
      <c r="D35" s="7">
        <v>65008.703809999992</v>
      </c>
      <c r="E35" s="7">
        <v>2.4363714507925938</v>
      </c>
      <c r="F35" s="7">
        <v>8356.6976400000003</v>
      </c>
      <c r="G35" s="5">
        <v>0</v>
      </c>
      <c r="H35" s="5">
        <v>8356.6976400000003</v>
      </c>
      <c r="I35" s="5">
        <v>2567.2748799999999</v>
      </c>
      <c r="J35" s="5">
        <v>54084.731289999996</v>
      </c>
    </row>
    <row r="36" spans="1:10" ht="13.5" customHeight="1" thickBot="1" x14ac:dyDescent="0.5">
      <c r="A36" s="2">
        <v>29</v>
      </c>
      <c r="B36" s="2" t="s">
        <v>71</v>
      </c>
      <c r="C36" s="6">
        <v>137884.06416000001</v>
      </c>
      <c r="D36" s="7">
        <v>62444.307279999994</v>
      </c>
      <c r="E36" s="7">
        <v>45.28754476481047</v>
      </c>
      <c r="F36" s="7">
        <v>12198.606459999999</v>
      </c>
      <c r="G36" s="5">
        <v>0</v>
      </c>
      <c r="H36" s="5">
        <v>12198.606459999999</v>
      </c>
      <c r="I36" s="5">
        <v>8098.7125200000019</v>
      </c>
      <c r="J36" s="5">
        <v>42146.988299999997</v>
      </c>
    </row>
    <row r="37" spans="1:10" ht="13.5" customHeight="1" thickBot="1" x14ac:dyDescent="0.5">
      <c r="A37" s="2">
        <v>30</v>
      </c>
      <c r="B37" s="2" t="s">
        <v>64</v>
      </c>
      <c r="C37" s="6">
        <v>189349.52790000002</v>
      </c>
      <c r="D37" s="7">
        <v>55028.648580000008</v>
      </c>
      <c r="E37" s="7">
        <v>29.061941262965252</v>
      </c>
      <c r="F37" s="7">
        <v>100.88736999999999</v>
      </c>
      <c r="G37" s="5">
        <v>0</v>
      </c>
      <c r="H37" s="5">
        <v>100.88736999999999</v>
      </c>
      <c r="I37" s="5">
        <v>15746.65754</v>
      </c>
      <c r="J37" s="5">
        <v>39181.103670000004</v>
      </c>
    </row>
    <row r="38" spans="1:10" ht="13.5" customHeight="1" thickBot="1" x14ac:dyDescent="0.5">
      <c r="A38" s="2">
        <v>31</v>
      </c>
      <c r="B38" s="2" t="s">
        <v>106</v>
      </c>
      <c r="C38" s="6">
        <v>61943.731140000004</v>
      </c>
      <c r="D38" s="7">
        <v>35968.581859999998</v>
      </c>
      <c r="E38" s="7">
        <v>58.06654071048262</v>
      </c>
      <c r="F38" s="7">
        <v>4328.7014600000002</v>
      </c>
      <c r="G38" s="5">
        <v>0</v>
      </c>
      <c r="H38" s="5">
        <v>4328.7014600000002</v>
      </c>
      <c r="I38" s="5">
        <v>16990.01542</v>
      </c>
      <c r="J38" s="5">
        <v>14649.86498</v>
      </c>
    </row>
    <row r="39" spans="1:10" ht="13.5" customHeight="1" thickBot="1" x14ac:dyDescent="0.5">
      <c r="A39" s="2">
        <v>32</v>
      </c>
      <c r="B39" s="2" t="s">
        <v>81</v>
      </c>
      <c r="C39" s="6">
        <v>75615.390079999997</v>
      </c>
      <c r="D39" s="7">
        <v>32557.67627</v>
      </c>
      <c r="E39" s="7">
        <v>43.056944142659908</v>
      </c>
      <c r="F39" s="7">
        <v>14793.208140000001</v>
      </c>
      <c r="G39" s="5">
        <v>10311.74957</v>
      </c>
      <c r="H39" s="5">
        <v>4481.4585700000007</v>
      </c>
      <c r="I39" s="5">
        <v>3714.68813</v>
      </c>
      <c r="J39" s="5">
        <v>14049.779999999999</v>
      </c>
    </row>
    <row r="40" spans="1:10" ht="13.5" customHeight="1" thickBot="1" x14ac:dyDescent="0.5">
      <c r="A40" s="2">
        <v>33</v>
      </c>
      <c r="B40" s="2" t="s">
        <v>69</v>
      </c>
      <c r="C40" s="6">
        <v>94573.812349999993</v>
      </c>
      <c r="D40" s="7">
        <v>32414.358899999999</v>
      </c>
      <c r="E40" s="7">
        <v>34.274137940046785</v>
      </c>
      <c r="F40" s="7">
        <v>31914.852699999999</v>
      </c>
      <c r="G40" s="5">
        <v>27654.6924</v>
      </c>
      <c r="H40" s="5">
        <v>4260.1603000000005</v>
      </c>
      <c r="I40" s="5">
        <v>499.50620000000004</v>
      </c>
      <c r="J40" s="5">
        <v>0</v>
      </c>
    </row>
    <row r="41" spans="1:10" ht="13.5" customHeight="1" thickBot="1" x14ac:dyDescent="0.5">
      <c r="A41" s="2">
        <v>34</v>
      </c>
      <c r="B41" s="2" t="s">
        <v>79</v>
      </c>
      <c r="C41" s="6">
        <v>112297.2196</v>
      </c>
      <c r="D41" s="7">
        <v>29313.967300000004</v>
      </c>
      <c r="E41" s="7">
        <v>26.103911926239714</v>
      </c>
      <c r="F41" s="7">
        <v>11321.37552</v>
      </c>
      <c r="G41" s="5">
        <v>1427.1505300000001</v>
      </c>
      <c r="H41" s="5">
        <v>9894.2249900000006</v>
      </c>
      <c r="I41" s="5">
        <v>902.04453999999998</v>
      </c>
      <c r="J41" s="5">
        <v>17090.54724</v>
      </c>
    </row>
    <row r="42" spans="1:10" ht="13.5" customHeight="1" thickBot="1" x14ac:dyDescent="0.5">
      <c r="A42" s="2">
        <v>35</v>
      </c>
      <c r="B42" s="2" t="s">
        <v>77</v>
      </c>
      <c r="C42" s="6">
        <v>69552.263459999987</v>
      </c>
      <c r="D42" s="7">
        <v>28996</v>
      </c>
      <c r="E42" s="7">
        <v>41.689513119405255</v>
      </c>
      <c r="F42" s="7">
        <v>0</v>
      </c>
      <c r="G42" s="5">
        <v>0</v>
      </c>
      <c r="H42" s="5">
        <v>0</v>
      </c>
      <c r="I42" s="5">
        <v>0</v>
      </c>
      <c r="J42" s="5">
        <v>28996</v>
      </c>
    </row>
    <row r="43" spans="1:10" ht="13.5" customHeight="1" thickBot="1" x14ac:dyDescent="0.5">
      <c r="A43" s="2">
        <v>36</v>
      </c>
      <c r="B43" s="2" t="s">
        <v>110</v>
      </c>
      <c r="C43" s="6">
        <v>50804.266880000003</v>
      </c>
      <c r="D43" s="7">
        <v>28698.580170000001</v>
      </c>
      <c r="E43" s="7">
        <v>56.488523371051144</v>
      </c>
      <c r="F43" s="7">
        <v>27285.42383</v>
      </c>
      <c r="G43" s="5">
        <v>7009.1180599999998</v>
      </c>
      <c r="H43" s="5">
        <v>20276.305769999999</v>
      </c>
      <c r="I43" s="5">
        <v>500</v>
      </c>
      <c r="J43" s="5">
        <v>913.15634</v>
      </c>
    </row>
    <row r="44" spans="1:10" ht="13.5" customHeight="1" thickBot="1" x14ac:dyDescent="0.5">
      <c r="A44" s="2">
        <v>37</v>
      </c>
      <c r="B44" s="2" t="s">
        <v>75</v>
      </c>
      <c r="C44" s="6">
        <v>256646.82844000001</v>
      </c>
      <c r="D44" s="7">
        <v>15837.967329999999</v>
      </c>
      <c r="E44" s="7">
        <v>6.1711135985078682</v>
      </c>
      <c r="F44" s="7">
        <v>3574.5123699999999</v>
      </c>
      <c r="G44" s="5">
        <v>0</v>
      </c>
      <c r="H44" s="5">
        <v>3574.5123699999999</v>
      </c>
      <c r="I44" s="5">
        <v>0</v>
      </c>
      <c r="J44" s="5">
        <v>12263.454959999999</v>
      </c>
    </row>
    <row r="45" spans="1:10" ht="13.5" customHeight="1" thickBot="1" x14ac:dyDescent="0.5">
      <c r="A45" s="2">
        <v>38</v>
      </c>
      <c r="B45" s="2" t="s">
        <v>83</v>
      </c>
      <c r="C45" s="6">
        <v>90516.187510000003</v>
      </c>
      <c r="D45" s="7">
        <v>13883.133890000001</v>
      </c>
      <c r="E45" s="7">
        <v>15.337736013755801</v>
      </c>
      <c r="F45" s="7">
        <v>3906.99008</v>
      </c>
      <c r="G45" s="5">
        <v>1312.4564800000001</v>
      </c>
      <c r="H45" s="5">
        <v>2594.5336000000002</v>
      </c>
      <c r="I45" s="5">
        <v>4599.6843200000003</v>
      </c>
      <c r="J45" s="5">
        <v>5376.4594900000002</v>
      </c>
    </row>
    <row r="46" spans="1:10" ht="13.5" customHeight="1" thickBot="1" x14ac:dyDescent="0.5">
      <c r="A46" s="2">
        <v>39</v>
      </c>
      <c r="B46" s="2" t="s">
        <v>87</v>
      </c>
      <c r="C46" s="6">
        <v>46030.197610000003</v>
      </c>
      <c r="D46" s="7">
        <v>9239.6440000000002</v>
      </c>
      <c r="E46" s="7">
        <v>20.073005287278409</v>
      </c>
      <c r="F46" s="7">
        <v>2300</v>
      </c>
      <c r="G46" s="5">
        <v>0</v>
      </c>
      <c r="H46" s="5">
        <v>2300</v>
      </c>
      <c r="I46" s="5">
        <v>0</v>
      </c>
      <c r="J46" s="5">
        <v>6939.6440000000002</v>
      </c>
    </row>
    <row r="47" spans="1:10" ht="13.5" customHeight="1" thickBot="1" x14ac:dyDescent="0.5">
      <c r="A47" s="2">
        <v>40</v>
      </c>
      <c r="B47" s="2" t="s">
        <v>91</v>
      </c>
      <c r="C47" s="6">
        <v>7915.7059800000006</v>
      </c>
      <c r="D47" s="7">
        <v>7380.2139500000003</v>
      </c>
      <c r="E47" s="7">
        <v>93.235069223730818</v>
      </c>
      <c r="F47" s="7">
        <v>0</v>
      </c>
      <c r="G47" s="5">
        <v>0</v>
      </c>
      <c r="H47" s="5">
        <v>0</v>
      </c>
      <c r="I47" s="5">
        <v>59.875</v>
      </c>
      <c r="J47" s="5">
        <v>7320.3389500000003</v>
      </c>
    </row>
    <row r="48" spans="1:10" ht="13.5" customHeight="1" thickBot="1" x14ac:dyDescent="0.5">
      <c r="A48" s="2">
        <v>41</v>
      </c>
      <c r="B48" s="2" t="s">
        <v>95</v>
      </c>
      <c r="C48" s="6">
        <v>13591.10225</v>
      </c>
      <c r="D48" s="7">
        <v>6868.3375599999999</v>
      </c>
      <c r="E48" s="7">
        <v>50.53554475318586</v>
      </c>
      <c r="F48" s="7">
        <v>3954.3476800000003</v>
      </c>
      <c r="G48" s="5">
        <v>0</v>
      </c>
      <c r="H48" s="5">
        <v>3954.3476800000003</v>
      </c>
      <c r="I48" s="5">
        <v>1888.8888899999999</v>
      </c>
      <c r="J48" s="5">
        <v>1025.1009899999999</v>
      </c>
    </row>
    <row r="49" spans="1:10" ht="13.5" customHeight="1" thickBot="1" x14ac:dyDescent="0.5">
      <c r="A49" s="2">
        <v>42</v>
      </c>
      <c r="B49" s="2" t="s">
        <v>89</v>
      </c>
      <c r="C49" s="6">
        <v>10777.78911</v>
      </c>
      <c r="D49" s="7">
        <v>5973.86337</v>
      </c>
      <c r="E49" s="7">
        <v>55.427539999435005</v>
      </c>
      <c r="F49" s="7">
        <v>0</v>
      </c>
      <c r="G49" s="5">
        <v>0</v>
      </c>
      <c r="H49" s="5">
        <v>0</v>
      </c>
      <c r="I49" s="5">
        <v>438.46590999999995</v>
      </c>
      <c r="J49" s="5">
        <v>5535.3974600000001</v>
      </c>
    </row>
    <row r="50" spans="1:10" ht="13.5" customHeight="1" thickBot="1" x14ac:dyDescent="0.5">
      <c r="A50" s="2">
        <v>43</v>
      </c>
      <c r="B50" s="2" t="s">
        <v>104</v>
      </c>
      <c r="C50" s="6">
        <v>413376.99582000001</v>
      </c>
      <c r="D50" s="7">
        <v>4482.2965899999999</v>
      </c>
      <c r="E50" s="7">
        <v>1.0843120529986534</v>
      </c>
      <c r="F50" s="7">
        <v>1842.83078</v>
      </c>
      <c r="G50" s="5">
        <v>24.766209999999997</v>
      </c>
      <c r="H50" s="5">
        <v>1818.06457</v>
      </c>
      <c r="I50" s="5">
        <v>1380.66291</v>
      </c>
      <c r="J50" s="5">
        <v>1258.8028999999999</v>
      </c>
    </row>
    <row r="51" spans="1:10" ht="13.5" customHeight="1" thickBot="1" x14ac:dyDescent="0.5">
      <c r="A51" s="2">
        <v>44</v>
      </c>
      <c r="B51" s="2" t="s">
        <v>93</v>
      </c>
      <c r="C51" s="6">
        <v>19771.967780000003</v>
      </c>
      <c r="D51" s="7">
        <v>4388.8678799999998</v>
      </c>
      <c r="E51" s="7">
        <v>22.19742581433642</v>
      </c>
      <c r="F51" s="7">
        <v>1000</v>
      </c>
      <c r="G51" s="5">
        <v>0</v>
      </c>
      <c r="H51" s="5">
        <v>1000</v>
      </c>
      <c r="I51" s="5">
        <v>0</v>
      </c>
      <c r="J51" s="5">
        <v>3388.8678799999998</v>
      </c>
    </row>
    <row r="52" spans="1:10" ht="13.5" customHeight="1" thickBot="1" x14ac:dyDescent="0.5">
      <c r="A52" s="2">
        <v>45</v>
      </c>
      <c r="B52" s="2" t="s">
        <v>85</v>
      </c>
      <c r="C52" s="6">
        <v>502.32067000000001</v>
      </c>
      <c r="D52" s="7">
        <v>24.740599999999997</v>
      </c>
      <c r="E52" s="7">
        <v>4.925260192856487</v>
      </c>
      <c r="F52" s="7">
        <v>0</v>
      </c>
      <c r="G52" s="5">
        <v>0</v>
      </c>
      <c r="H52" s="5">
        <v>0</v>
      </c>
      <c r="I52" s="5">
        <v>0</v>
      </c>
      <c r="J52" s="5">
        <v>24.740599999999997</v>
      </c>
    </row>
    <row r="53" spans="1:10" ht="13.5" customHeight="1" thickBot="1" x14ac:dyDescent="0.5">
      <c r="A53" s="2">
        <v>46</v>
      </c>
      <c r="B53" s="2" t="s">
        <v>98</v>
      </c>
      <c r="C53" s="6">
        <v>24895.390210000001</v>
      </c>
      <c r="D53" s="7">
        <v>0</v>
      </c>
      <c r="E53" s="7">
        <v>0</v>
      </c>
      <c r="F53" s="7">
        <v>0</v>
      </c>
      <c r="G53" s="5">
        <v>0</v>
      </c>
      <c r="H53" s="5">
        <v>0</v>
      </c>
      <c r="I53" s="5">
        <v>0</v>
      </c>
      <c r="J53" s="5">
        <v>0</v>
      </c>
    </row>
    <row r="54" spans="1:10" ht="13.5" customHeight="1" thickBot="1" x14ac:dyDescent="0.5">
      <c r="A54" s="2">
        <v>47</v>
      </c>
      <c r="B54" s="2" t="s">
        <v>100</v>
      </c>
      <c r="C54" s="6">
        <v>446107.04550000001</v>
      </c>
      <c r="D54" s="7">
        <v>0</v>
      </c>
      <c r="E54" s="7">
        <v>0</v>
      </c>
      <c r="F54" s="7">
        <v>0</v>
      </c>
      <c r="G54" s="5">
        <v>0</v>
      </c>
      <c r="H54" s="5">
        <v>0</v>
      </c>
      <c r="I54" s="5">
        <v>0</v>
      </c>
      <c r="J54" s="5">
        <v>0</v>
      </c>
    </row>
    <row r="55" spans="1:10" ht="13.5" customHeight="1" thickBot="1" x14ac:dyDescent="0.5">
      <c r="A55" s="2"/>
      <c r="B55" s="2" t="s">
        <v>125</v>
      </c>
      <c r="C55" s="7">
        <v>52203620.919610001</v>
      </c>
      <c r="D55" s="7">
        <v>11165175.276719999</v>
      </c>
      <c r="E55" s="7">
        <v>21.387741080094045</v>
      </c>
      <c r="F55" s="7">
        <v>3532442.574909999</v>
      </c>
      <c r="G55" s="7">
        <v>1338514.8915500003</v>
      </c>
      <c r="H55" s="7">
        <v>2193927.6833599992</v>
      </c>
      <c r="I55" s="7">
        <v>2406889.4182199994</v>
      </c>
      <c r="J55" s="7">
        <v>5225843.2835900001</v>
      </c>
    </row>
    <row r="56" spans="1:10" ht="13.5" customHeight="1" x14ac:dyDescent="0.45">
      <c r="A56" s="9" t="s">
        <v>102</v>
      </c>
    </row>
    <row r="57" spans="1:10" x14ac:dyDescent="0.45">
      <c r="C57" s="12"/>
      <c r="D57" s="12"/>
      <c r="E57" s="12"/>
      <c r="F57" s="12"/>
      <c r="G57" s="12"/>
      <c r="H57" s="12"/>
      <c r="I57" s="12"/>
      <c r="J57" s="12"/>
    </row>
  </sheetData>
  <sortState xmlns:xlrd2="http://schemas.microsoft.com/office/spreadsheetml/2017/richdata2" ref="B8:J54">
    <sortCondition descending="1" ref="D8:D54"/>
  </sortState>
  <mergeCells count="2">
    <mergeCell ref="A1:J5"/>
    <mergeCell ref="A6:J6"/>
  </mergeCells>
  <pageMargins left="0.7" right="0.7" top="0.75" bottom="0.75" header="0.3" footer="0.3"/>
  <pageSetup orientation="portrait" horizontalDpi="4294967294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57"/>
  <sheetViews>
    <sheetView workbookViewId="0">
      <selection activeCell="B56" sqref="B56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6" customWidth="1"/>
    <col min="11" max="11" width="12" bestFit="1" customWidth="1"/>
  </cols>
  <sheetData>
    <row r="1" spans="1:10" x14ac:dyDescent="0.45">
      <c r="A1" s="98" t="s">
        <v>126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13">
        <v>1</v>
      </c>
      <c r="B8" s="13" t="s">
        <v>11</v>
      </c>
      <c r="C8" s="15">
        <v>10247793.19227</v>
      </c>
      <c r="D8" s="15">
        <v>2025154.86454</v>
      </c>
      <c r="E8" s="15">
        <v>19.761863130372227</v>
      </c>
      <c r="F8" s="15">
        <v>512194.67881000001</v>
      </c>
      <c r="G8" s="15">
        <v>179092.96472999998</v>
      </c>
      <c r="H8" s="15">
        <v>333101.71408000006</v>
      </c>
      <c r="I8" s="15">
        <v>501250.87468000001</v>
      </c>
      <c r="J8" s="15">
        <v>1011709.31105</v>
      </c>
    </row>
    <row r="9" spans="1:10" ht="13.5" customHeight="1" x14ac:dyDescent="0.45">
      <c r="A9" s="13">
        <v>2</v>
      </c>
      <c r="B9" s="13" t="s">
        <v>13</v>
      </c>
      <c r="C9" s="15">
        <v>7033167.8307499997</v>
      </c>
      <c r="D9" s="15">
        <v>1615817.1872899998</v>
      </c>
      <c r="E9" s="15">
        <v>22.97424469561809</v>
      </c>
      <c r="F9" s="15">
        <v>632111.93938999996</v>
      </c>
      <c r="G9" s="15">
        <v>188992.12583999999</v>
      </c>
      <c r="H9" s="15">
        <v>443119.81354999996</v>
      </c>
      <c r="I9" s="15">
        <v>544768.24485000002</v>
      </c>
      <c r="J9" s="15">
        <v>438937.00304999994</v>
      </c>
    </row>
    <row r="10" spans="1:10" ht="13.5" customHeight="1" x14ac:dyDescent="0.45">
      <c r="A10" s="13">
        <v>3</v>
      </c>
      <c r="B10" s="13" t="s">
        <v>15</v>
      </c>
      <c r="C10" s="15">
        <v>4752818.8231699998</v>
      </c>
      <c r="D10" s="15">
        <v>1015099.39974</v>
      </c>
      <c r="E10" s="15">
        <v>21.357839158340912</v>
      </c>
      <c r="F10" s="15">
        <v>176124.07943000001</v>
      </c>
      <c r="G10" s="15">
        <v>72478.155169999998</v>
      </c>
      <c r="H10" s="15">
        <v>103645.92426</v>
      </c>
      <c r="I10" s="15">
        <v>155685.95298</v>
      </c>
      <c r="J10" s="15">
        <v>683289.36733000004</v>
      </c>
    </row>
    <row r="11" spans="1:10" ht="13.5" customHeight="1" x14ac:dyDescent="0.45">
      <c r="A11" s="13">
        <v>4</v>
      </c>
      <c r="B11" s="13" t="s">
        <v>21</v>
      </c>
      <c r="C11" s="15">
        <v>2754670.57008</v>
      </c>
      <c r="D11" s="15">
        <v>678144.91391</v>
      </c>
      <c r="E11" s="15">
        <v>24.618004100951556</v>
      </c>
      <c r="F11" s="15">
        <v>174834.10518000001</v>
      </c>
      <c r="G11" s="15">
        <v>97209.395109999998</v>
      </c>
      <c r="H11" s="15">
        <v>77624.710070000001</v>
      </c>
      <c r="I11" s="15">
        <v>180234.99961000003</v>
      </c>
      <c r="J11" s="15">
        <v>323075.80911999999</v>
      </c>
    </row>
    <row r="12" spans="1:10" ht="13.5" customHeight="1" x14ac:dyDescent="0.45">
      <c r="A12" s="13">
        <v>5</v>
      </c>
      <c r="B12" s="13" t="s">
        <v>19</v>
      </c>
      <c r="C12" s="15">
        <v>2862087.18658</v>
      </c>
      <c r="D12" s="15">
        <v>642739.78954000003</v>
      </c>
      <c r="E12" s="15">
        <v>22.457030399134361</v>
      </c>
      <c r="F12" s="15">
        <v>174475.27946000002</v>
      </c>
      <c r="G12" s="15">
        <v>49371.44528</v>
      </c>
      <c r="H12" s="15">
        <v>125103.83418000001</v>
      </c>
      <c r="I12" s="15">
        <v>75833.024180000008</v>
      </c>
      <c r="J12" s="15">
        <v>392431.48590000003</v>
      </c>
    </row>
    <row r="13" spans="1:10" ht="13.5" customHeight="1" x14ac:dyDescent="0.45">
      <c r="A13" s="13">
        <v>6</v>
      </c>
      <c r="B13" s="13" t="s">
        <v>17</v>
      </c>
      <c r="C13" s="15">
        <v>3520157.9100500001</v>
      </c>
      <c r="D13" s="15">
        <v>559285.83423000004</v>
      </c>
      <c r="E13" s="15">
        <v>15.888089356254362</v>
      </c>
      <c r="F13" s="15">
        <v>184878.73928000001</v>
      </c>
      <c r="G13" s="15">
        <v>53336.959750000002</v>
      </c>
      <c r="H13" s="15">
        <v>131541.77953</v>
      </c>
      <c r="I13" s="15">
        <v>130988.97756</v>
      </c>
      <c r="J13" s="15">
        <v>243418.11739000003</v>
      </c>
    </row>
    <row r="14" spans="1:10" ht="13.5" customHeight="1" x14ac:dyDescent="0.45">
      <c r="A14" s="13">
        <v>7</v>
      </c>
      <c r="B14" s="13" t="s">
        <v>25</v>
      </c>
      <c r="C14" s="15">
        <v>865849.03155999992</v>
      </c>
      <c r="D14" s="15">
        <v>484508.10000999999</v>
      </c>
      <c r="E14" s="15">
        <v>55.957572550154836</v>
      </c>
      <c r="F14" s="15">
        <v>106210.76883</v>
      </c>
      <c r="G14" s="15">
        <v>28276.38867</v>
      </c>
      <c r="H14" s="15">
        <v>77934.380160000001</v>
      </c>
      <c r="I14" s="15">
        <v>106282.68674999999</v>
      </c>
      <c r="J14" s="15">
        <v>272014.64442999999</v>
      </c>
    </row>
    <row r="15" spans="1:10" ht="13.5" customHeight="1" x14ac:dyDescent="0.45">
      <c r="A15" s="13">
        <v>8</v>
      </c>
      <c r="B15" s="13" t="s">
        <v>23</v>
      </c>
      <c r="C15" s="15">
        <v>2230750.9976500003</v>
      </c>
      <c r="D15" s="15">
        <v>442810.54194999998</v>
      </c>
      <c r="E15" s="15">
        <v>19.850289988281155</v>
      </c>
      <c r="F15" s="15">
        <v>306494.04093000002</v>
      </c>
      <c r="G15" s="15">
        <v>71664.699459999989</v>
      </c>
      <c r="H15" s="15">
        <v>234829.34147000004</v>
      </c>
      <c r="I15" s="15">
        <v>106406.84946</v>
      </c>
      <c r="J15" s="15">
        <v>29909.651559999998</v>
      </c>
    </row>
    <row r="16" spans="1:10" ht="13.5" customHeight="1" x14ac:dyDescent="0.45">
      <c r="A16" s="13">
        <v>9</v>
      </c>
      <c r="B16" s="13" t="s">
        <v>27</v>
      </c>
      <c r="C16" s="15">
        <v>1346127.20795</v>
      </c>
      <c r="D16" s="15">
        <v>432844.19785</v>
      </c>
      <c r="E16" s="15">
        <v>32.154776702654495</v>
      </c>
      <c r="F16" s="15">
        <v>135858.71049</v>
      </c>
      <c r="G16" s="15">
        <v>112325.30065</v>
      </c>
      <c r="H16" s="15">
        <v>23533.409840000004</v>
      </c>
      <c r="I16" s="15">
        <v>59157.986210000003</v>
      </c>
      <c r="J16" s="15">
        <v>237827.50114999997</v>
      </c>
    </row>
    <row r="17" spans="1:10" ht="13.5" customHeight="1" x14ac:dyDescent="0.45">
      <c r="A17" s="13">
        <v>10</v>
      </c>
      <c r="B17" s="13" t="s">
        <v>29</v>
      </c>
      <c r="C17" s="15">
        <v>3885809.1231300002</v>
      </c>
      <c r="D17" s="15">
        <v>419956.3937999999</v>
      </c>
      <c r="E17" s="15">
        <v>10.807437537274787</v>
      </c>
      <c r="F17" s="15">
        <v>16060.02176</v>
      </c>
      <c r="G17" s="15">
        <v>77.370039999999989</v>
      </c>
      <c r="H17" s="15">
        <v>15982.65172</v>
      </c>
      <c r="I17" s="15">
        <v>13756.752359999999</v>
      </c>
      <c r="J17" s="15">
        <v>390139.61967999989</v>
      </c>
    </row>
    <row r="18" spans="1:10" ht="13.5" customHeight="1" x14ac:dyDescent="0.45">
      <c r="A18" s="13">
        <v>11</v>
      </c>
      <c r="B18" s="13" t="s">
        <v>31</v>
      </c>
      <c r="C18" s="15">
        <v>713337.1825</v>
      </c>
      <c r="D18" s="15">
        <v>347642.17800999997</v>
      </c>
      <c r="E18" s="15">
        <v>48.734621794371414</v>
      </c>
      <c r="F18" s="15">
        <v>118042.71935</v>
      </c>
      <c r="G18" s="15">
        <v>75412.683669999999</v>
      </c>
      <c r="H18" s="15">
        <v>42630.035679999994</v>
      </c>
      <c r="I18" s="15">
        <v>119078.48526999999</v>
      </c>
      <c r="J18" s="15">
        <v>110520.97339000001</v>
      </c>
    </row>
    <row r="19" spans="1:10" ht="13.5" customHeight="1" x14ac:dyDescent="0.45">
      <c r="A19" s="13">
        <v>12</v>
      </c>
      <c r="B19" s="13" t="s">
        <v>50</v>
      </c>
      <c r="C19" s="15">
        <v>1333738.89078</v>
      </c>
      <c r="D19" s="15">
        <v>193867.52464000002</v>
      </c>
      <c r="E19" s="15">
        <v>14.535643069283374</v>
      </c>
      <c r="F19" s="15">
        <v>3620.6648399999999</v>
      </c>
      <c r="G19" s="15">
        <v>0</v>
      </c>
      <c r="H19" s="15">
        <v>3620.6648399999999</v>
      </c>
      <c r="I19" s="15">
        <v>39620.089089999994</v>
      </c>
      <c r="J19" s="15">
        <v>150626.77071000001</v>
      </c>
    </row>
    <row r="20" spans="1:10" ht="13.5" customHeight="1" x14ac:dyDescent="0.45">
      <c r="A20" s="13">
        <v>13</v>
      </c>
      <c r="B20" s="13" t="s">
        <v>45</v>
      </c>
      <c r="C20" s="15">
        <v>758783.41842999996</v>
      </c>
      <c r="D20" s="15">
        <v>191075.1924</v>
      </c>
      <c r="E20" s="15">
        <v>25.181782806397379</v>
      </c>
      <c r="F20" s="15">
        <v>80981.613849999994</v>
      </c>
      <c r="G20" s="15">
        <v>9877.2042300000012</v>
      </c>
      <c r="H20" s="15">
        <v>71104.409619999991</v>
      </c>
      <c r="I20" s="15">
        <v>36144.64316</v>
      </c>
      <c r="J20" s="15">
        <v>73948.935389999999</v>
      </c>
    </row>
    <row r="21" spans="1:10" ht="13.5" customHeight="1" x14ac:dyDescent="0.45">
      <c r="A21" s="13">
        <v>14</v>
      </c>
      <c r="B21" s="13" t="s">
        <v>33</v>
      </c>
      <c r="C21" s="15">
        <v>530457.81450999994</v>
      </c>
      <c r="D21" s="15">
        <v>178379.72684000005</v>
      </c>
      <c r="E21" s="15">
        <v>33.62750476298946</v>
      </c>
      <c r="F21" s="15">
        <v>177508.44336</v>
      </c>
      <c r="G21" s="15">
        <v>36098.845829999998</v>
      </c>
      <c r="H21" s="15">
        <v>141409.59753000003</v>
      </c>
      <c r="I21" s="15">
        <v>871.28347999999994</v>
      </c>
      <c r="J21" s="15">
        <v>0</v>
      </c>
    </row>
    <row r="22" spans="1:10" ht="13.5" customHeight="1" x14ac:dyDescent="0.45">
      <c r="A22" s="13">
        <v>15</v>
      </c>
      <c r="B22" s="13" t="s">
        <v>39</v>
      </c>
      <c r="C22" s="15">
        <v>498089.50545999996</v>
      </c>
      <c r="D22" s="15">
        <v>172865.40304999999</v>
      </c>
      <c r="E22" s="15">
        <v>34.705690675083353</v>
      </c>
      <c r="F22" s="15">
        <v>97931.636019999991</v>
      </c>
      <c r="G22" s="15">
        <v>60365.63364</v>
      </c>
      <c r="H22" s="15">
        <v>37566.002379999998</v>
      </c>
      <c r="I22" s="15">
        <v>43188.247640000001</v>
      </c>
      <c r="J22" s="15">
        <v>31745.519390000001</v>
      </c>
    </row>
    <row r="23" spans="1:10" ht="13.5" customHeight="1" x14ac:dyDescent="0.45">
      <c r="A23" s="13">
        <v>16</v>
      </c>
      <c r="B23" s="13" t="s">
        <v>35</v>
      </c>
      <c r="C23" s="15">
        <v>1145949.05877</v>
      </c>
      <c r="D23" s="15">
        <v>154018.08301999999</v>
      </c>
      <c r="E23" s="15">
        <v>13.44022073592998</v>
      </c>
      <c r="F23" s="15">
        <v>36795.627930000002</v>
      </c>
      <c r="G23" s="15">
        <v>9586.833709999999</v>
      </c>
      <c r="H23" s="15">
        <v>27208.79422</v>
      </c>
      <c r="I23" s="15">
        <v>65893.031940000001</v>
      </c>
      <c r="J23" s="15">
        <v>51329.423149999995</v>
      </c>
    </row>
    <row r="24" spans="1:10" ht="13.5" customHeight="1" x14ac:dyDescent="0.45">
      <c r="A24" s="13">
        <v>17</v>
      </c>
      <c r="B24" s="13" t="s">
        <v>58</v>
      </c>
      <c r="C24" s="15">
        <v>371046.02374999999</v>
      </c>
      <c r="D24" s="15">
        <v>151992.03941999999</v>
      </c>
      <c r="E24" s="15">
        <v>40.963123087503504</v>
      </c>
      <c r="F24" s="15">
        <v>61177.605200000005</v>
      </c>
      <c r="G24" s="15">
        <v>16065.866290000002</v>
      </c>
      <c r="H24" s="15">
        <v>45111.738910000007</v>
      </c>
      <c r="I24" s="15">
        <v>24519.308809999999</v>
      </c>
      <c r="J24" s="15">
        <v>66295.125409999993</v>
      </c>
    </row>
    <row r="25" spans="1:10" ht="13.5" customHeight="1" x14ac:dyDescent="0.45">
      <c r="A25" s="13">
        <v>18</v>
      </c>
      <c r="B25" s="13" t="s">
        <v>41</v>
      </c>
      <c r="C25" s="15">
        <v>227663.87182</v>
      </c>
      <c r="D25" s="15">
        <v>127552.21953</v>
      </c>
      <c r="E25" s="15">
        <v>56.02655287829235</v>
      </c>
      <c r="F25" s="15">
        <v>48847.856299999999</v>
      </c>
      <c r="G25" s="15">
        <v>20712.835950000001</v>
      </c>
      <c r="H25" s="15">
        <v>28135.020349999999</v>
      </c>
      <c r="I25" s="15">
        <v>8000.1724000000004</v>
      </c>
      <c r="J25" s="15">
        <v>70704.190829999992</v>
      </c>
    </row>
    <row r="26" spans="1:10" ht="13.5" customHeight="1" x14ac:dyDescent="0.45">
      <c r="A26" s="13">
        <v>19</v>
      </c>
      <c r="B26" s="13" t="s">
        <v>124</v>
      </c>
      <c r="C26" s="15">
        <v>256550.95606</v>
      </c>
      <c r="D26" s="15">
        <v>126122.70086</v>
      </c>
      <c r="E26" s="15">
        <v>49.160877354323119</v>
      </c>
      <c r="F26" s="15">
        <v>76926.686959999992</v>
      </c>
      <c r="G26" s="15">
        <v>27822.690609999998</v>
      </c>
      <c r="H26" s="15">
        <v>49103.996349999994</v>
      </c>
      <c r="I26" s="15">
        <v>29785.556659999998</v>
      </c>
      <c r="J26" s="15">
        <v>19410.457240000003</v>
      </c>
    </row>
    <row r="27" spans="1:10" ht="13.5" customHeight="1" x14ac:dyDescent="0.45">
      <c r="A27" s="13">
        <v>20</v>
      </c>
      <c r="B27" s="13" t="s">
        <v>56</v>
      </c>
      <c r="C27" s="15">
        <v>379789.14519999997</v>
      </c>
      <c r="D27" s="15">
        <v>121259.95882</v>
      </c>
      <c r="E27" s="15">
        <v>31.928231849844877</v>
      </c>
      <c r="F27" s="15">
        <v>61772.609130000004</v>
      </c>
      <c r="G27" s="15">
        <v>18515.356059999998</v>
      </c>
      <c r="H27" s="15">
        <v>43257.253070000006</v>
      </c>
      <c r="I27" s="15">
        <v>1032.4931999999999</v>
      </c>
      <c r="J27" s="15">
        <v>58454.856490000006</v>
      </c>
    </row>
    <row r="28" spans="1:10" ht="13.5" customHeight="1" x14ac:dyDescent="0.45">
      <c r="A28" s="13">
        <v>21</v>
      </c>
      <c r="B28" s="13" t="s">
        <v>37</v>
      </c>
      <c r="C28" s="15">
        <v>223995.59346999999</v>
      </c>
      <c r="D28" s="15">
        <v>115554.69822000001</v>
      </c>
      <c r="E28" s="15">
        <v>51.587933686506382</v>
      </c>
      <c r="F28" s="15">
        <v>56523.37947</v>
      </c>
      <c r="G28" s="15">
        <v>46717.272920000003</v>
      </c>
      <c r="H28" s="15">
        <v>9806.1065499999968</v>
      </c>
      <c r="I28" s="15">
        <v>11189.112550000002</v>
      </c>
      <c r="J28" s="15">
        <v>47842.206200000001</v>
      </c>
    </row>
    <row r="29" spans="1:10" ht="13.5" customHeight="1" x14ac:dyDescent="0.45">
      <c r="A29" s="13">
        <v>22</v>
      </c>
      <c r="B29" s="13" t="s">
        <v>60</v>
      </c>
      <c r="C29" s="15">
        <v>434426.80089000001</v>
      </c>
      <c r="D29" s="15">
        <v>106379.28103</v>
      </c>
      <c r="E29" s="15">
        <v>24.487273992318904</v>
      </c>
      <c r="F29" s="15">
        <v>16155.153550000001</v>
      </c>
      <c r="G29" s="15">
        <v>2223.46488</v>
      </c>
      <c r="H29" s="15">
        <v>13931.688670000001</v>
      </c>
      <c r="I29" s="15">
        <v>8222.5127700000012</v>
      </c>
      <c r="J29" s="15">
        <v>82001.614709999994</v>
      </c>
    </row>
    <row r="30" spans="1:10" ht="13.5" customHeight="1" x14ac:dyDescent="0.45">
      <c r="A30" s="13">
        <v>23</v>
      </c>
      <c r="B30" s="13" t="s">
        <v>43</v>
      </c>
      <c r="C30" s="15">
        <v>194253.36809</v>
      </c>
      <c r="D30" s="15">
        <v>94117.542469999986</v>
      </c>
      <c r="E30" s="15">
        <v>48.450919227508152</v>
      </c>
      <c r="F30" s="15">
        <v>38572.23558</v>
      </c>
      <c r="G30" s="15">
        <v>18931.136580000002</v>
      </c>
      <c r="H30" s="15">
        <v>19641.098999999995</v>
      </c>
      <c r="I30" s="15">
        <v>5691</v>
      </c>
      <c r="J30" s="15">
        <v>49854.30689</v>
      </c>
    </row>
    <row r="31" spans="1:10" ht="13.5" customHeight="1" x14ac:dyDescent="0.45">
      <c r="A31" s="13">
        <v>24</v>
      </c>
      <c r="B31" s="13" t="s">
        <v>62</v>
      </c>
      <c r="C31" s="15">
        <v>310218.48033999995</v>
      </c>
      <c r="D31" s="15">
        <v>88441.292450000008</v>
      </c>
      <c r="E31" s="15">
        <v>28.509356487424025</v>
      </c>
      <c r="F31" s="15">
        <v>15088.000280000002</v>
      </c>
      <c r="G31" s="15">
        <v>0</v>
      </c>
      <c r="H31" s="15">
        <v>15088.000280000002</v>
      </c>
      <c r="I31" s="15">
        <v>10144.08941</v>
      </c>
      <c r="J31" s="15">
        <v>63209.202760000007</v>
      </c>
    </row>
    <row r="32" spans="1:10" ht="13.5" customHeight="1" x14ac:dyDescent="0.45">
      <c r="A32" s="13">
        <v>25</v>
      </c>
      <c r="B32" s="13" t="s">
        <v>105</v>
      </c>
      <c r="C32" s="15">
        <v>252335.40909</v>
      </c>
      <c r="D32" s="15">
        <v>87795.876760000014</v>
      </c>
      <c r="E32" s="15">
        <v>34.793324122293917</v>
      </c>
      <c r="F32" s="15">
        <v>26452.623470000002</v>
      </c>
      <c r="G32" s="15">
        <v>0</v>
      </c>
      <c r="H32" s="15">
        <v>26452.623470000002</v>
      </c>
      <c r="I32" s="15">
        <v>4895.8267799999994</v>
      </c>
      <c r="J32" s="15">
        <v>56447.426510000005</v>
      </c>
    </row>
    <row r="33" spans="1:10" ht="13.5" customHeight="1" x14ac:dyDescent="0.45">
      <c r="A33" s="13">
        <v>26</v>
      </c>
      <c r="B33" s="13" t="s">
        <v>47</v>
      </c>
      <c r="C33" s="15">
        <v>153208.11481</v>
      </c>
      <c r="D33" s="15">
        <v>81611.993539999996</v>
      </c>
      <c r="E33" s="15">
        <v>53.268714676902427</v>
      </c>
      <c r="F33" s="15">
        <v>45526.790549999998</v>
      </c>
      <c r="G33" s="15">
        <v>44962.930549999997</v>
      </c>
      <c r="H33" s="15">
        <v>563.86</v>
      </c>
      <c r="I33" s="15">
        <v>36085.202990000005</v>
      </c>
      <c r="J33" s="15">
        <v>0</v>
      </c>
    </row>
    <row r="34" spans="1:10" ht="13.5" customHeight="1" x14ac:dyDescent="0.45">
      <c r="A34" s="13">
        <v>27</v>
      </c>
      <c r="B34" s="13" t="s">
        <v>52</v>
      </c>
      <c r="C34" s="15">
        <v>423612.36152999999</v>
      </c>
      <c r="D34" s="15">
        <v>79001.613760000007</v>
      </c>
      <c r="E34" s="15">
        <v>18.649506231277709</v>
      </c>
      <c r="F34" s="15">
        <v>29705.109700000001</v>
      </c>
      <c r="G34" s="15">
        <v>20475.875</v>
      </c>
      <c r="H34" s="15">
        <v>9229.2346999999991</v>
      </c>
      <c r="I34" s="15">
        <v>26459.726309999998</v>
      </c>
      <c r="J34" s="15">
        <v>22836.777750000001</v>
      </c>
    </row>
    <row r="35" spans="1:10" ht="13.5" customHeight="1" x14ac:dyDescent="0.45">
      <c r="A35" s="13">
        <v>28</v>
      </c>
      <c r="B35" s="13" t="s">
        <v>71</v>
      </c>
      <c r="C35" s="15">
        <v>134600.38603999998</v>
      </c>
      <c r="D35" s="15">
        <v>61089.952620000011</v>
      </c>
      <c r="E35" s="15">
        <v>45.386164495728529</v>
      </c>
      <c r="F35" s="15">
        <v>12138.394540000001</v>
      </c>
      <c r="G35" s="15">
        <v>0</v>
      </c>
      <c r="H35" s="15">
        <v>12138.394540000001</v>
      </c>
      <c r="I35" s="15">
        <v>7680.1565999999993</v>
      </c>
      <c r="J35" s="15">
        <v>41271.401480000008</v>
      </c>
    </row>
    <row r="36" spans="1:10" ht="13.5" customHeight="1" x14ac:dyDescent="0.45">
      <c r="A36" s="13">
        <v>29</v>
      </c>
      <c r="B36" s="13" t="s">
        <v>54</v>
      </c>
      <c r="C36" s="15">
        <v>2687630.8144399999</v>
      </c>
      <c r="D36" s="15">
        <v>58938.873639999998</v>
      </c>
      <c r="E36" s="15">
        <v>2.1929676249928183</v>
      </c>
      <c r="F36" s="15">
        <v>8431.1380300000001</v>
      </c>
      <c r="G36" s="15">
        <v>0</v>
      </c>
      <c r="H36" s="15">
        <v>8431.1380300000001</v>
      </c>
      <c r="I36" s="15">
        <v>2527.1155400000002</v>
      </c>
      <c r="J36" s="15">
        <v>47980.620069999997</v>
      </c>
    </row>
    <row r="37" spans="1:10" ht="13.5" customHeight="1" x14ac:dyDescent="0.45">
      <c r="A37" s="13">
        <v>30</v>
      </c>
      <c r="B37" s="13" t="s">
        <v>64</v>
      </c>
      <c r="C37" s="15">
        <v>190261.51037</v>
      </c>
      <c r="D37" s="15">
        <v>54684.043310000001</v>
      </c>
      <c r="E37" s="15">
        <v>28.741516454724021</v>
      </c>
      <c r="F37" s="15">
        <v>115.30086999999999</v>
      </c>
      <c r="G37" s="15">
        <v>0</v>
      </c>
      <c r="H37" s="15">
        <v>115.30086999999999</v>
      </c>
      <c r="I37" s="15">
        <v>15585.181269999999</v>
      </c>
      <c r="J37" s="15">
        <v>38983.561170000001</v>
      </c>
    </row>
    <row r="38" spans="1:10" ht="13.5" customHeight="1" x14ac:dyDescent="0.45">
      <c r="A38" s="13">
        <v>31</v>
      </c>
      <c r="B38" s="13" t="s">
        <v>106</v>
      </c>
      <c r="C38" s="15">
        <v>61384.713920000002</v>
      </c>
      <c r="D38" s="15">
        <v>35687.435079999996</v>
      </c>
      <c r="E38" s="15">
        <v>58.137332246118902</v>
      </c>
      <c r="F38" s="15">
        <v>4408.8937500000002</v>
      </c>
      <c r="G38" s="15">
        <v>0</v>
      </c>
      <c r="H38" s="15">
        <v>4408.8937500000002</v>
      </c>
      <c r="I38" s="15">
        <v>16542.977640000001</v>
      </c>
      <c r="J38" s="15">
        <v>14735.563689999999</v>
      </c>
    </row>
    <row r="39" spans="1:10" ht="13.5" customHeight="1" x14ac:dyDescent="0.45">
      <c r="A39" s="13">
        <v>32</v>
      </c>
      <c r="B39" s="13" t="s">
        <v>69</v>
      </c>
      <c r="C39" s="15">
        <v>93602.336490000002</v>
      </c>
      <c r="D39" s="15">
        <v>32013.340660000002</v>
      </c>
      <c r="E39" s="15">
        <v>34.201433276636365</v>
      </c>
      <c r="F39" s="15">
        <v>31513.834460000002</v>
      </c>
      <c r="G39" s="15">
        <v>27474.235670000002</v>
      </c>
      <c r="H39" s="15">
        <v>4039.5987899999991</v>
      </c>
      <c r="I39" s="15">
        <v>499.50620000000004</v>
      </c>
      <c r="J39" s="15">
        <v>0</v>
      </c>
    </row>
    <row r="40" spans="1:10" ht="13.5" customHeight="1" x14ac:dyDescent="0.45">
      <c r="A40" s="13">
        <v>33</v>
      </c>
      <c r="B40" s="13" t="s">
        <v>81</v>
      </c>
      <c r="C40" s="15">
        <v>74760.28465999999</v>
      </c>
      <c r="D40" s="15">
        <v>30758.853480000005</v>
      </c>
      <c r="E40" s="15">
        <v>41.143307064556076</v>
      </c>
      <c r="F40" s="15">
        <v>14754.531489999999</v>
      </c>
      <c r="G40" s="15">
        <v>10050.875370000002</v>
      </c>
      <c r="H40" s="15">
        <v>4703.6561199999987</v>
      </c>
      <c r="I40" s="15">
        <v>3640.8253999999997</v>
      </c>
      <c r="J40" s="15">
        <v>12363.496590000001</v>
      </c>
    </row>
    <row r="41" spans="1:10" ht="13.5" customHeight="1" x14ac:dyDescent="0.45">
      <c r="A41" s="13">
        <v>34</v>
      </c>
      <c r="B41" s="13" t="s">
        <v>77</v>
      </c>
      <c r="C41" s="15">
        <v>69552.263459999987</v>
      </c>
      <c r="D41" s="15">
        <v>28996</v>
      </c>
      <c r="E41" s="15">
        <v>41.689513119405255</v>
      </c>
      <c r="F41" s="15">
        <v>0</v>
      </c>
      <c r="G41" s="15">
        <v>0</v>
      </c>
      <c r="H41" s="15">
        <v>0</v>
      </c>
      <c r="I41" s="15">
        <v>0</v>
      </c>
      <c r="J41" s="15">
        <v>28996</v>
      </c>
    </row>
    <row r="42" spans="1:10" ht="13.5" customHeight="1" x14ac:dyDescent="0.45">
      <c r="A42" s="13">
        <v>35</v>
      </c>
      <c r="B42" s="13" t="s">
        <v>79</v>
      </c>
      <c r="C42" s="15">
        <v>116426.29399999999</v>
      </c>
      <c r="D42" s="15">
        <v>28730.003270000005</v>
      </c>
      <c r="E42" s="15">
        <v>24.676559119884043</v>
      </c>
      <c r="F42" s="15">
        <v>8018.5923200000007</v>
      </c>
      <c r="G42" s="15">
        <v>1409.7550000000001</v>
      </c>
      <c r="H42" s="15">
        <v>6608.8373200000005</v>
      </c>
      <c r="I42" s="15">
        <v>4303.7797300000002</v>
      </c>
      <c r="J42" s="15">
        <v>16407.631220000003</v>
      </c>
    </row>
    <row r="43" spans="1:10" ht="13.5" customHeight="1" x14ac:dyDescent="0.45">
      <c r="A43" s="13">
        <v>36</v>
      </c>
      <c r="B43" s="13" t="s">
        <v>110</v>
      </c>
      <c r="C43" s="15">
        <v>50562.002270000005</v>
      </c>
      <c r="D43" s="15">
        <v>28615.108880000003</v>
      </c>
      <c r="E43" s="15">
        <v>56.594097534341969</v>
      </c>
      <c r="F43" s="15">
        <v>27083.479590000003</v>
      </c>
      <c r="G43" s="15">
        <v>7227.4819900000002</v>
      </c>
      <c r="H43" s="15">
        <v>19855.997600000002</v>
      </c>
      <c r="I43" s="15">
        <v>500</v>
      </c>
      <c r="J43" s="15">
        <v>1031.6292900000001</v>
      </c>
    </row>
    <row r="44" spans="1:10" ht="13.5" customHeight="1" x14ac:dyDescent="0.45">
      <c r="A44" s="13">
        <v>37</v>
      </c>
      <c r="B44" s="13" t="s">
        <v>75</v>
      </c>
      <c r="C44" s="15">
        <v>259162.50830000002</v>
      </c>
      <c r="D44" s="15">
        <v>14862.440199999997</v>
      </c>
      <c r="E44" s="15">
        <v>5.7347956297735818</v>
      </c>
      <c r="F44" s="15">
        <v>3384.57764</v>
      </c>
      <c r="G44" s="15">
        <v>0</v>
      </c>
      <c r="H44" s="15">
        <v>3384.57764</v>
      </c>
      <c r="I44" s="15">
        <v>12.314719999999999</v>
      </c>
      <c r="J44" s="15">
        <v>11465.547839999997</v>
      </c>
    </row>
    <row r="45" spans="1:10" ht="13.5" customHeight="1" x14ac:dyDescent="0.45">
      <c r="A45" s="13">
        <v>38</v>
      </c>
      <c r="B45" s="13" t="s">
        <v>83</v>
      </c>
      <c r="C45" s="15">
        <v>91433.272129999998</v>
      </c>
      <c r="D45" s="15">
        <v>12335.96333</v>
      </c>
      <c r="E45" s="15">
        <v>13.491766227572722</v>
      </c>
      <c r="F45" s="15">
        <v>3823.0909999999999</v>
      </c>
      <c r="G45" s="15">
        <v>1281.2450900000001</v>
      </c>
      <c r="H45" s="15">
        <v>2541.84591</v>
      </c>
      <c r="I45" s="15">
        <v>3222.4440399999999</v>
      </c>
      <c r="J45" s="15">
        <v>5290.4282899999998</v>
      </c>
    </row>
    <row r="46" spans="1:10" ht="13.5" customHeight="1" x14ac:dyDescent="0.45">
      <c r="A46" s="13">
        <v>39</v>
      </c>
      <c r="B46" s="13" t="s">
        <v>87</v>
      </c>
      <c r="C46" s="15">
        <v>43537.796929999997</v>
      </c>
      <c r="D46" s="15">
        <v>10949.44577</v>
      </c>
      <c r="E46" s="15">
        <v>25.14928761233487</v>
      </c>
      <c r="F46" s="15">
        <v>2300</v>
      </c>
      <c r="G46" s="15">
        <v>0</v>
      </c>
      <c r="H46" s="15">
        <v>2300</v>
      </c>
      <c r="I46" s="15">
        <v>0</v>
      </c>
      <c r="J46" s="15">
        <v>8649.4457700000003</v>
      </c>
    </row>
    <row r="47" spans="1:10" ht="13.5" customHeight="1" x14ac:dyDescent="0.45">
      <c r="A47" s="13">
        <v>40</v>
      </c>
      <c r="B47" s="13" t="s">
        <v>95</v>
      </c>
      <c r="C47" s="15">
        <v>14432.292230000001</v>
      </c>
      <c r="D47" s="15">
        <v>7947.6209900000003</v>
      </c>
      <c r="E47" s="15">
        <v>55.068320841505027</v>
      </c>
      <c r="F47" s="15">
        <v>4149.9554200000002</v>
      </c>
      <c r="G47" s="15">
        <v>0</v>
      </c>
      <c r="H47" s="15">
        <v>4149.9554200000002</v>
      </c>
      <c r="I47" s="15">
        <v>2777.7777799999999</v>
      </c>
      <c r="J47" s="15">
        <v>1019.88779</v>
      </c>
    </row>
    <row r="48" spans="1:10" ht="13.5" customHeight="1" x14ac:dyDescent="0.45">
      <c r="A48" s="13">
        <v>41</v>
      </c>
      <c r="B48" s="13" t="s">
        <v>91</v>
      </c>
      <c r="C48" s="15">
        <v>7923.4435100000001</v>
      </c>
      <c r="D48" s="15">
        <v>7392.9716699999999</v>
      </c>
      <c r="E48" s="15">
        <v>93.30503411388618</v>
      </c>
      <c r="F48" s="15">
        <v>0</v>
      </c>
      <c r="G48" s="15">
        <v>0</v>
      </c>
      <c r="H48" s="15">
        <v>0</v>
      </c>
      <c r="I48" s="15">
        <v>59.875</v>
      </c>
      <c r="J48" s="15">
        <v>7333.0966699999999</v>
      </c>
    </row>
    <row r="49" spans="1:10" ht="13.5" customHeight="1" x14ac:dyDescent="0.45">
      <c r="A49" s="13">
        <v>42</v>
      </c>
      <c r="B49" s="13" t="s">
        <v>89</v>
      </c>
      <c r="C49" s="15">
        <v>10458.251440000002</v>
      </c>
      <c r="D49" s="15">
        <v>5806.7070199999998</v>
      </c>
      <c r="E49" s="15">
        <v>55.522732966534974</v>
      </c>
      <c r="F49" s="15">
        <v>0</v>
      </c>
      <c r="G49" s="15">
        <v>0</v>
      </c>
      <c r="H49" s="15">
        <v>0</v>
      </c>
      <c r="I49" s="15">
        <v>439.24233000000004</v>
      </c>
      <c r="J49" s="15">
        <v>5367.4646899999998</v>
      </c>
    </row>
    <row r="50" spans="1:10" ht="13.5" customHeight="1" x14ac:dyDescent="0.45">
      <c r="A50" s="13">
        <v>43</v>
      </c>
      <c r="B50" s="13" t="s">
        <v>104</v>
      </c>
      <c r="C50" s="15">
        <v>411647.61085</v>
      </c>
      <c r="D50" s="15">
        <v>4472.22768</v>
      </c>
      <c r="E50" s="15">
        <v>1.0864213861864565</v>
      </c>
      <c r="F50" s="15">
        <v>1922.0699</v>
      </c>
      <c r="G50" s="15">
        <v>38.261749999999999</v>
      </c>
      <c r="H50" s="15">
        <v>1883.8081499999998</v>
      </c>
      <c r="I50" s="15">
        <v>1475.4808400000002</v>
      </c>
      <c r="J50" s="15">
        <v>1074.6769399999998</v>
      </c>
    </row>
    <row r="51" spans="1:10" ht="13.5" customHeight="1" x14ac:dyDescent="0.45">
      <c r="A51" s="13">
        <v>44</v>
      </c>
      <c r="B51" s="13" t="s">
        <v>93</v>
      </c>
      <c r="C51" s="15">
        <v>19754.251190000003</v>
      </c>
      <c r="D51" s="15">
        <v>4386.5497699999996</v>
      </c>
      <c r="E51" s="15">
        <v>22.205598824320706</v>
      </c>
      <c r="F51" s="15">
        <v>1000</v>
      </c>
      <c r="G51" s="15">
        <v>0</v>
      </c>
      <c r="H51" s="15">
        <v>1000</v>
      </c>
      <c r="I51" s="15">
        <v>0</v>
      </c>
      <c r="J51" s="15">
        <v>3386.5497700000001</v>
      </c>
    </row>
    <row r="52" spans="1:10" ht="13.5" customHeight="1" x14ac:dyDescent="0.45">
      <c r="A52" s="13">
        <v>45</v>
      </c>
      <c r="B52" s="13" t="s">
        <v>85</v>
      </c>
      <c r="C52" s="15">
        <v>491.86659000000003</v>
      </c>
      <c r="D52" s="15">
        <v>20.680599999999998</v>
      </c>
      <c r="E52" s="15">
        <v>4.204514073623093</v>
      </c>
      <c r="F52" s="15">
        <v>0</v>
      </c>
      <c r="G52" s="15">
        <v>0</v>
      </c>
      <c r="H52" s="15">
        <v>0</v>
      </c>
      <c r="I52" s="15">
        <v>0</v>
      </c>
      <c r="J52" s="15">
        <v>20.680599999999998</v>
      </c>
    </row>
    <row r="53" spans="1:10" ht="13.5" customHeight="1" x14ac:dyDescent="0.45">
      <c r="A53" s="13">
        <v>46</v>
      </c>
      <c r="B53" s="13" t="s">
        <v>98</v>
      </c>
      <c r="C53" s="15">
        <v>24861.141449999999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</row>
    <row r="54" spans="1:10" ht="13.5" customHeight="1" x14ac:dyDescent="0.45">
      <c r="A54" s="13">
        <v>47</v>
      </c>
      <c r="B54" s="13" t="s">
        <v>100</v>
      </c>
      <c r="C54" s="15">
        <v>450786.74732999998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</row>
    <row r="55" spans="1:10" ht="13.5" customHeight="1" x14ac:dyDescent="0.45">
      <c r="A55" s="13"/>
      <c r="B55" s="13" t="s">
        <v>125</v>
      </c>
      <c r="C55" s="15">
        <v>52519957.656290002</v>
      </c>
      <c r="D55" s="15">
        <v>11161726.76565</v>
      </c>
      <c r="E55" s="15">
        <v>21.252352941136134</v>
      </c>
      <c r="F55" s="15">
        <v>3533914.97811</v>
      </c>
      <c r="G55" s="15">
        <v>1308075.2894899999</v>
      </c>
      <c r="H55" s="15">
        <v>2225839.6886199997</v>
      </c>
      <c r="I55" s="15">
        <v>2404453.8081900002</v>
      </c>
      <c r="J55" s="15">
        <v>5223357.9793500006</v>
      </c>
    </row>
    <row r="56" spans="1:10" ht="13.5" customHeight="1" x14ac:dyDescent="0.45">
      <c r="A56" s="9" t="s">
        <v>102</v>
      </c>
    </row>
    <row r="57" spans="1:10" x14ac:dyDescent="0.45">
      <c r="C57" s="12"/>
      <c r="D57" s="12"/>
      <c r="E57" s="12"/>
      <c r="F57" s="12"/>
      <c r="G57" s="12"/>
      <c r="H57" s="12"/>
      <c r="I57" s="12"/>
      <c r="J57" s="12"/>
    </row>
  </sheetData>
  <sortState xmlns:xlrd2="http://schemas.microsoft.com/office/spreadsheetml/2017/richdata2" ref="B8:J54">
    <sortCondition descending="1" ref="D8:D54"/>
  </sortState>
  <mergeCells count="2">
    <mergeCell ref="A1:J5"/>
    <mergeCell ref="A6:J6"/>
  </mergeCells>
  <pageMargins left="0.7" right="0.7" top="0.75" bottom="0.75" header="0.3" footer="0.3"/>
  <pageSetup orientation="portrait" horizontalDpi="4294967294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57"/>
  <sheetViews>
    <sheetView workbookViewId="0">
      <selection activeCell="B7" sqref="B7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6" customWidth="1"/>
    <col min="11" max="11" width="12" bestFit="1" customWidth="1"/>
  </cols>
  <sheetData>
    <row r="1" spans="1:10" x14ac:dyDescent="0.45">
      <c r="A1" s="98" t="s">
        <v>127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13">
        <v>1</v>
      </c>
      <c r="B8" s="13" t="s">
        <v>11</v>
      </c>
      <c r="C8" s="15">
        <v>10249085.576809999</v>
      </c>
      <c r="D8" s="15">
        <v>2029874.77648</v>
      </c>
      <c r="E8" s="15">
        <v>19.805423237687446</v>
      </c>
      <c r="F8" s="15">
        <v>516732.95071</v>
      </c>
      <c r="G8" s="15">
        <v>186782.68602000002</v>
      </c>
      <c r="H8" s="15">
        <v>329950.26468999992</v>
      </c>
      <c r="I8" s="15">
        <v>508325.31617000001</v>
      </c>
      <c r="J8" s="15">
        <v>1004816.5096</v>
      </c>
    </row>
    <row r="9" spans="1:10" ht="13.5" customHeight="1" x14ac:dyDescent="0.45">
      <c r="A9" s="13">
        <v>2</v>
      </c>
      <c r="B9" s="13" t="s">
        <v>13</v>
      </c>
      <c r="C9" s="15">
        <v>6999662.3177200006</v>
      </c>
      <c r="D9" s="15">
        <v>1633941.31886</v>
      </c>
      <c r="E9" s="15">
        <v>23.343144921771362</v>
      </c>
      <c r="F9" s="15">
        <v>648976.25691</v>
      </c>
      <c r="G9" s="15">
        <v>191725.20934</v>
      </c>
      <c r="H9" s="15">
        <v>457251.04756999994</v>
      </c>
      <c r="I9" s="15">
        <v>546022.02542999992</v>
      </c>
      <c r="J9" s="15">
        <v>438943.03651999997</v>
      </c>
    </row>
    <row r="10" spans="1:10" ht="13.5" customHeight="1" x14ac:dyDescent="0.45">
      <c r="A10" s="13">
        <v>3</v>
      </c>
      <c r="B10" s="13" t="s">
        <v>15</v>
      </c>
      <c r="C10" s="15">
        <v>4798341.29868</v>
      </c>
      <c r="D10" s="15">
        <v>1030009.9155400001</v>
      </c>
      <c r="E10" s="15">
        <v>21.465957743009042</v>
      </c>
      <c r="F10" s="15">
        <v>182911.82008</v>
      </c>
      <c r="G10" s="15">
        <v>72237.293790000011</v>
      </c>
      <c r="H10" s="15">
        <v>110674.52629000001</v>
      </c>
      <c r="I10" s="15">
        <v>156450.77611000001</v>
      </c>
      <c r="J10" s="15">
        <v>690647.31935000001</v>
      </c>
    </row>
    <row r="11" spans="1:10" ht="13.5" customHeight="1" x14ac:dyDescent="0.45">
      <c r="A11" s="13">
        <v>4</v>
      </c>
      <c r="B11" s="13" t="s">
        <v>21</v>
      </c>
      <c r="C11" s="15">
        <v>2780560.8572499999</v>
      </c>
      <c r="D11" s="15">
        <v>674654.83539999998</v>
      </c>
      <c r="E11" s="15">
        <v>24.263264500789951</v>
      </c>
      <c r="F11" s="15">
        <v>173760.24768</v>
      </c>
      <c r="G11" s="15">
        <v>95218.695879999999</v>
      </c>
      <c r="H11" s="15">
        <v>78541.551800000016</v>
      </c>
      <c r="I11" s="15">
        <v>181690.57990000001</v>
      </c>
      <c r="J11" s="15">
        <v>319204.00782</v>
      </c>
    </row>
    <row r="12" spans="1:10" ht="13.5" customHeight="1" x14ac:dyDescent="0.45">
      <c r="A12" s="13">
        <v>5</v>
      </c>
      <c r="B12" s="13" t="s">
        <v>19</v>
      </c>
      <c r="C12" s="15">
        <v>2855200.9470300004</v>
      </c>
      <c r="D12" s="15">
        <v>578333.80027999997</v>
      </c>
      <c r="E12" s="15">
        <v>20.255450001919716</v>
      </c>
      <c r="F12" s="15">
        <v>170978.723</v>
      </c>
      <c r="G12" s="15">
        <v>47991.875229999998</v>
      </c>
      <c r="H12" s="15">
        <v>122986.84777000001</v>
      </c>
      <c r="I12" s="15">
        <v>67354.918409999998</v>
      </c>
      <c r="J12" s="15">
        <v>340000.15886999998</v>
      </c>
    </row>
    <row r="13" spans="1:10" ht="13.5" customHeight="1" x14ac:dyDescent="0.45">
      <c r="A13" s="13">
        <v>6</v>
      </c>
      <c r="B13" s="13" t="s">
        <v>17</v>
      </c>
      <c r="C13" s="15">
        <v>3547367.2555999998</v>
      </c>
      <c r="D13" s="15">
        <v>571408.50607999996</v>
      </c>
      <c r="E13" s="15">
        <v>16.107960211279345</v>
      </c>
      <c r="F13" s="15">
        <v>191666.02746000001</v>
      </c>
      <c r="G13" s="15">
        <v>78947.456420000002</v>
      </c>
      <c r="H13" s="15">
        <v>112718.57104000001</v>
      </c>
      <c r="I13" s="15">
        <v>138810.46554</v>
      </c>
      <c r="J13" s="15">
        <v>240932.01307999995</v>
      </c>
    </row>
    <row r="14" spans="1:10" ht="13.5" customHeight="1" x14ac:dyDescent="0.45">
      <c r="A14" s="13">
        <v>7</v>
      </c>
      <c r="B14" s="13" t="s">
        <v>25</v>
      </c>
      <c r="C14" s="15">
        <v>870309.41654000001</v>
      </c>
      <c r="D14" s="15">
        <v>488887.29677999998</v>
      </c>
      <c r="E14" s="15">
        <v>56.17396382123718</v>
      </c>
      <c r="F14" s="15">
        <v>109624.09082</v>
      </c>
      <c r="G14" s="15">
        <v>27924.706999999999</v>
      </c>
      <c r="H14" s="15">
        <v>81699.383819999988</v>
      </c>
      <c r="I14" s="15">
        <v>108298.76947</v>
      </c>
      <c r="J14" s="15">
        <v>270964.43648999999</v>
      </c>
    </row>
    <row r="15" spans="1:10" ht="13.5" customHeight="1" x14ac:dyDescent="0.45">
      <c r="A15" s="13">
        <v>8</v>
      </c>
      <c r="B15" s="13" t="s">
        <v>27</v>
      </c>
      <c r="C15" s="15">
        <v>1365326.15653</v>
      </c>
      <c r="D15" s="15">
        <v>451421.13130000001</v>
      </c>
      <c r="E15" s="15">
        <v>33.063244935356295</v>
      </c>
      <c r="F15" s="15">
        <v>142405.11426</v>
      </c>
      <c r="G15" s="15">
        <v>122047.62101</v>
      </c>
      <c r="H15" s="15">
        <v>20357.493249999985</v>
      </c>
      <c r="I15" s="15">
        <v>62076.188159999998</v>
      </c>
      <c r="J15" s="15">
        <v>246939.82887999999</v>
      </c>
    </row>
    <row r="16" spans="1:10" ht="13.5" customHeight="1" x14ac:dyDescent="0.45">
      <c r="A16" s="13">
        <v>9</v>
      </c>
      <c r="B16" s="13" t="s">
        <v>23</v>
      </c>
      <c r="C16" s="15">
        <v>2230261.46673</v>
      </c>
      <c r="D16" s="15">
        <v>432287.56516</v>
      </c>
      <c r="E16" s="15">
        <v>19.382819979121919</v>
      </c>
      <c r="F16" s="15">
        <v>299119.42475999997</v>
      </c>
      <c r="G16" s="15">
        <v>69078.46620000001</v>
      </c>
      <c r="H16" s="15">
        <v>230040.95856</v>
      </c>
      <c r="I16" s="15">
        <v>106964.76706999999</v>
      </c>
      <c r="J16" s="15">
        <v>26203.373329999999</v>
      </c>
    </row>
    <row r="17" spans="1:10" ht="13.5" customHeight="1" x14ac:dyDescent="0.45">
      <c r="A17" s="13">
        <v>10</v>
      </c>
      <c r="B17" s="13" t="s">
        <v>29</v>
      </c>
      <c r="C17" s="15">
        <v>3923501.9501700001</v>
      </c>
      <c r="D17" s="15">
        <v>419467.79316999996</v>
      </c>
      <c r="E17" s="15">
        <v>10.691158013871382</v>
      </c>
      <c r="F17" s="15">
        <v>16576.6047</v>
      </c>
      <c r="G17" s="15">
        <v>74.99875999999999</v>
      </c>
      <c r="H17" s="15">
        <v>16501.605940000001</v>
      </c>
      <c r="I17" s="15">
        <v>13687.211630000002</v>
      </c>
      <c r="J17" s="15">
        <v>389203.97683999996</v>
      </c>
    </row>
    <row r="18" spans="1:10" ht="13.5" customHeight="1" x14ac:dyDescent="0.45">
      <c r="A18" s="13">
        <v>11</v>
      </c>
      <c r="B18" s="13" t="s">
        <v>31</v>
      </c>
      <c r="C18" s="15">
        <v>698183.72558000009</v>
      </c>
      <c r="D18" s="15">
        <v>342239.88802000001</v>
      </c>
      <c r="E18" s="15">
        <v>49.018600044807989</v>
      </c>
      <c r="F18" s="15">
        <v>115386.64959999999</v>
      </c>
      <c r="G18" s="15">
        <v>72149.276129999998</v>
      </c>
      <c r="H18" s="15">
        <v>43237.373469999999</v>
      </c>
      <c r="I18" s="15">
        <v>114767.26865000001</v>
      </c>
      <c r="J18" s="15">
        <v>112085.96977</v>
      </c>
    </row>
    <row r="19" spans="1:10" ht="13.5" customHeight="1" x14ac:dyDescent="0.45">
      <c r="A19" s="13">
        <v>12</v>
      </c>
      <c r="B19" s="13" t="s">
        <v>50</v>
      </c>
      <c r="C19" s="15">
        <v>1352778.3128900002</v>
      </c>
      <c r="D19" s="15">
        <v>206319.24575999999</v>
      </c>
      <c r="E19" s="15">
        <v>15.251519320947054</v>
      </c>
      <c r="F19" s="15">
        <v>3713.0292300000001</v>
      </c>
      <c r="G19" s="15">
        <v>0</v>
      </c>
      <c r="H19" s="15">
        <v>3713.0292300000001</v>
      </c>
      <c r="I19" s="15">
        <v>42959.619749999998</v>
      </c>
      <c r="J19" s="15">
        <v>159646.59677999999</v>
      </c>
    </row>
    <row r="20" spans="1:10" ht="13.5" customHeight="1" x14ac:dyDescent="0.45">
      <c r="A20" s="13">
        <v>13</v>
      </c>
      <c r="B20" s="13" t="s">
        <v>39</v>
      </c>
      <c r="C20" s="15">
        <v>513740.44932000001</v>
      </c>
      <c r="D20" s="15">
        <v>187290.87187999999</v>
      </c>
      <c r="E20" s="15">
        <v>36.456321889370983</v>
      </c>
      <c r="F20" s="15">
        <v>106273.38253</v>
      </c>
      <c r="G20" s="15">
        <v>66993.63463</v>
      </c>
      <c r="H20" s="15">
        <v>39279.747900000002</v>
      </c>
      <c r="I20" s="15">
        <v>49844.645280000004</v>
      </c>
      <c r="J20" s="15">
        <v>31172.844069999999</v>
      </c>
    </row>
    <row r="21" spans="1:10" ht="13.5" customHeight="1" x14ac:dyDescent="0.45">
      <c r="A21" s="13">
        <v>14</v>
      </c>
      <c r="B21" s="13" t="s">
        <v>45</v>
      </c>
      <c r="C21" s="15">
        <v>753110.38830999995</v>
      </c>
      <c r="D21" s="15">
        <v>182668.80442999999</v>
      </c>
      <c r="E21" s="15">
        <v>24.255249597594013</v>
      </c>
      <c r="F21" s="15">
        <v>71909.217969999998</v>
      </c>
      <c r="G21" s="15">
        <v>10124.045059999999</v>
      </c>
      <c r="H21" s="15">
        <v>61785.172909999994</v>
      </c>
      <c r="I21" s="15">
        <v>36880.863229999995</v>
      </c>
      <c r="J21" s="15">
        <v>73878.723230000003</v>
      </c>
    </row>
    <row r="22" spans="1:10" ht="13.5" customHeight="1" x14ac:dyDescent="0.45">
      <c r="A22" s="13">
        <v>15</v>
      </c>
      <c r="B22" s="13" t="s">
        <v>33</v>
      </c>
      <c r="C22" s="15">
        <v>529552.12101</v>
      </c>
      <c r="D22" s="15">
        <v>177585.29024999999</v>
      </c>
      <c r="E22" s="15">
        <v>33.53499744487786</v>
      </c>
      <c r="F22" s="15">
        <v>176690.62325</v>
      </c>
      <c r="G22" s="15">
        <v>33328.563679999999</v>
      </c>
      <c r="H22" s="15">
        <v>143362.05956999998</v>
      </c>
      <c r="I22" s="15">
        <v>864.99588000000006</v>
      </c>
      <c r="J22" s="15">
        <v>29.671119999999998</v>
      </c>
    </row>
    <row r="23" spans="1:10" ht="13.5" customHeight="1" x14ac:dyDescent="0.45">
      <c r="A23" s="13">
        <v>16</v>
      </c>
      <c r="B23" s="13" t="s">
        <v>35</v>
      </c>
      <c r="C23" s="15">
        <v>1149065.18621</v>
      </c>
      <c r="D23" s="15">
        <v>156733.45387</v>
      </c>
      <c r="E23" s="15">
        <v>13.640083761214555</v>
      </c>
      <c r="F23" s="15">
        <v>28955.707560000003</v>
      </c>
      <c r="G23" s="15">
        <v>9563.4375799999998</v>
      </c>
      <c r="H23" s="15">
        <v>19392.269980000005</v>
      </c>
      <c r="I23" s="15">
        <v>66527.182159999997</v>
      </c>
      <c r="J23" s="15">
        <v>61250.564149999998</v>
      </c>
    </row>
    <row r="24" spans="1:10" ht="13.5" customHeight="1" x14ac:dyDescent="0.45">
      <c r="A24" s="13">
        <v>17</v>
      </c>
      <c r="B24" s="13" t="s">
        <v>58</v>
      </c>
      <c r="C24" s="15">
        <v>364632.79598</v>
      </c>
      <c r="D24" s="15">
        <v>148681.20223999998</v>
      </c>
      <c r="E24" s="15">
        <v>40.775597773754583</v>
      </c>
      <c r="F24" s="15">
        <v>59547.39183</v>
      </c>
      <c r="G24" s="15">
        <v>16265.139140000001</v>
      </c>
      <c r="H24" s="15">
        <v>43282.252690000001</v>
      </c>
      <c r="I24" s="15">
        <v>25579.69082</v>
      </c>
      <c r="J24" s="15">
        <v>63554.119589999995</v>
      </c>
    </row>
    <row r="25" spans="1:10" ht="13.5" customHeight="1" x14ac:dyDescent="0.45">
      <c r="A25" s="13">
        <v>18</v>
      </c>
      <c r="B25" s="13" t="s">
        <v>41</v>
      </c>
      <c r="C25" s="15">
        <v>216907.77638999998</v>
      </c>
      <c r="D25" s="15">
        <v>129769.13928999999</v>
      </c>
      <c r="E25" s="15">
        <v>59.826872715100443</v>
      </c>
      <c r="F25" s="15">
        <v>52291.82473</v>
      </c>
      <c r="G25" s="15">
        <v>19638.32993</v>
      </c>
      <c r="H25" s="15">
        <v>32653.494799999997</v>
      </c>
      <c r="I25" s="15">
        <v>7201.4682499999999</v>
      </c>
      <c r="J25" s="15">
        <v>70275.846310000008</v>
      </c>
    </row>
    <row r="26" spans="1:10" ht="13.5" customHeight="1" x14ac:dyDescent="0.45">
      <c r="A26" s="13">
        <v>19</v>
      </c>
      <c r="B26" s="13" t="s">
        <v>124</v>
      </c>
      <c r="C26" s="15">
        <v>261912.16584</v>
      </c>
      <c r="D26" s="15">
        <v>127302.37576</v>
      </c>
      <c r="E26" s="15">
        <v>48.604987611674353</v>
      </c>
      <c r="F26" s="15">
        <v>75684.297749999998</v>
      </c>
      <c r="G26" s="15">
        <v>28897.9166</v>
      </c>
      <c r="H26" s="15">
        <v>46786.381150000001</v>
      </c>
      <c r="I26" s="15">
        <v>32509.384859999998</v>
      </c>
      <c r="J26" s="15">
        <v>19108.693149999999</v>
      </c>
    </row>
    <row r="27" spans="1:10" ht="13.5" customHeight="1" x14ac:dyDescent="0.45">
      <c r="A27" s="13">
        <v>20</v>
      </c>
      <c r="B27" s="13" t="s">
        <v>56</v>
      </c>
      <c r="C27" s="15">
        <v>355442.31170999998</v>
      </c>
      <c r="D27" s="15">
        <v>118551.85603000002</v>
      </c>
      <c r="E27" s="15">
        <v>33.353332488655624</v>
      </c>
      <c r="F27" s="15">
        <v>58856.405210000004</v>
      </c>
      <c r="G27" s="15">
        <v>17728.005450000001</v>
      </c>
      <c r="H27" s="15">
        <v>41128.399760000008</v>
      </c>
      <c r="I27" s="15">
        <v>1215.0951499999999</v>
      </c>
      <c r="J27" s="15">
        <v>58480.355670000004</v>
      </c>
    </row>
    <row r="28" spans="1:10" ht="13.5" customHeight="1" x14ac:dyDescent="0.45">
      <c r="A28" s="13">
        <v>21</v>
      </c>
      <c r="B28" s="13" t="s">
        <v>37</v>
      </c>
      <c r="C28" s="15">
        <v>224187.35618999999</v>
      </c>
      <c r="D28" s="15">
        <v>112058.77617</v>
      </c>
      <c r="E28" s="15">
        <v>49.984431804900531</v>
      </c>
      <c r="F28" s="15">
        <v>58155.152719999998</v>
      </c>
      <c r="G28" s="15">
        <v>46841.298189999994</v>
      </c>
      <c r="H28" s="15">
        <v>11313.854530000001</v>
      </c>
      <c r="I28" s="15">
        <v>9636.984120000001</v>
      </c>
      <c r="J28" s="15">
        <v>44266.639329999998</v>
      </c>
    </row>
    <row r="29" spans="1:10" ht="13.5" customHeight="1" x14ac:dyDescent="0.45">
      <c r="A29" s="13">
        <v>22</v>
      </c>
      <c r="B29" s="13" t="s">
        <v>60</v>
      </c>
      <c r="C29" s="15">
        <v>437605.5502</v>
      </c>
      <c r="D29" s="15">
        <v>107999.17419999999</v>
      </c>
      <c r="E29" s="15">
        <v>24.679571397264237</v>
      </c>
      <c r="F29" s="15">
        <v>16379.505219999999</v>
      </c>
      <c r="G29" s="15">
        <v>2042.2708500000001</v>
      </c>
      <c r="H29" s="15">
        <v>14337.234369999998</v>
      </c>
      <c r="I29" s="15">
        <v>10063.858179999999</v>
      </c>
      <c r="J29" s="15">
        <v>81555.810799999992</v>
      </c>
    </row>
    <row r="30" spans="1:10" ht="13.5" customHeight="1" x14ac:dyDescent="0.45">
      <c r="A30" s="13">
        <v>23</v>
      </c>
      <c r="B30" s="13" t="s">
        <v>43</v>
      </c>
      <c r="C30" s="15">
        <v>192434.37794999999</v>
      </c>
      <c r="D30" s="15">
        <v>88905.104560000007</v>
      </c>
      <c r="E30" s="15">
        <v>46.200219268045814</v>
      </c>
      <c r="F30" s="15">
        <v>33624.476990000003</v>
      </c>
      <c r="G30" s="15">
        <v>17443.443520000001</v>
      </c>
      <c r="H30" s="15">
        <v>16181.033470000002</v>
      </c>
      <c r="I30" s="15">
        <v>4691</v>
      </c>
      <c r="J30" s="15">
        <v>50589.627570000004</v>
      </c>
    </row>
    <row r="31" spans="1:10" ht="13.5" customHeight="1" x14ac:dyDescent="0.45">
      <c r="A31" s="13">
        <v>24</v>
      </c>
      <c r="B31" s="13" t="s">
        <v>62</v>
      </c>
      <c r="C31" s="15">
        <v>315602.58835000003</v>
      </c>
      <c r="D31" s="15">
        <v>86503.827159999986</v>
      </c>
      <c r="E31" s="15">
        <v>27.409099403224204</v>
      </c>
      <c r="F31" s="15">
        <v>16258.111849999999</v>
      </c>
      <c r="G31" s="15">
        <v>0</v>
      </c>
      <c r="H31" s="15">
        <v>16258.111849999999</v>
      </c>
      <c r="I31" s="15">
        <v>10105.62674</v>
      </c>
      <c r="J31" s="15">
        <v>60140.088569999993</v>
      </c>
    </row>
    <row r="32" spans="1:10" ht="13.5" customHeight="1" x14ac:dyDescent="0.45">
      <c r="A32" s="13">
        <v>25</v>
      </c>
      <c r="B32" s="13" t="s">
        <v>105</v>
      </c>
      <c r="C32" s="15">
        <v>267468.51910999999</v>
      </c>
      <c r="D32" s="15">
        <v>85014.413140000004</v>
      </c>
      <c r="E32" s="15">
        <v>31.784829640095584</v>
      </c>
      <c r="F32" s="15">
        <v>26809.942540000004</v>
      </c>
      <c r="G32" s="15">
        <v>0</v>
      </c>
      <c r="H32" s="15">
        <v>26809.942540000004</v>
      </c>
      <c r="I32" s="15">
        <v>4666.9730899999995</v>
      </c>
      <c r="J32" s="15">
        <v>53537.497510000001</v>
      </c>
    </row>
    <row r="33" spans="1:10" ht="13.5" customHeight="1" x14ac:dyDescent="0.45">
      <c r="A33" s="13">
        <v>26</v>
      </c>
      <c r="B33" s="13" t="s">
        <v>47</v>
      </c>
      <c r="C33" s="15">
        <v>151998.7015</v>
      </c>
      <c r="D33" s="15">
        <v>81109.102429999999</v>
      </c>
      <c r="E33" s="15">
        <v>53.361707455112708</v>
      </c>
      <c r="F33" s="15">
        <v>45012.864259999995</v>
      </c>
      <c r="G33" s="15">
        <v>44449.004260000002</v>
      </c>
      <c r="H33" s="15">
        <v>563.86</v>
      </c>
      <c r="I33" s="15">
        <v>36096.238170000004</v>
      </c>
      <c r="J33" s="15">
        <v>0</v>
      </c>
    </row>
    <row r="34" spans="1:10" ht="13.5" customHeight="1" x14ac:dyDescent="0.45">
      <c r="A34" s="13">
        <v>27</v>
      </c>
      <c r="B34" s="13" t="s">
        <v>52</v>
      </c>
      <c r="C34" s="15">
        <v>398213.96123000002</v>
      </c>
      <c r="D34" s="15">
        <v>73938.817700000014</v>
      </c>
      <c r="E34" s="15">
        <v>18.56761060602155</v>
      </c>
      <c r="F34" s="15">
        <v>23128.563380000003</v>
      </c>
      <c r="G34" s="15">
        <v>11975.875</v>
      </c>
      <c r="H34" s="15">
        <v>11152.688380000003</v>
      </c>
      <c r="I34" s="15">
        <v>28343.476569999999</v>
      </c>
      <c r="J34" s="15">
        <v>22466.777750000001</v>
      </c>
    </row>
    <row r="35" spans="1:10" ht="13.5" customHeight="1" x14ac:dyDescent="0.45">
      <c r="A35" s="13">
        <v>28</v>
      </c>
      <c r="B35" s="13" t="s">
        <v>71</v>
      </c>
      <c r="C35" s="15">
        <v>135699.96656999999</v>
      </c>
      <c r="D35" s="15">
        <v>62142.058729999997</v>
      </c>
      <c r="E35" s="15">
        <v>45.793717051466182</v>
      </c>
      <c r="F35" s="15">
        <v>12348.16606</v>
      </c>
      <c r="G35" s="15">
        <v>0</v>
      </c>
      <c r="H35" s="15">
        <v>12348.16606</v>
      </c>
      <c r="I35" s="15">
        <v>7193.1673900000005</v>
      </c>
      <c r="J35" s="15">
        <v>42600.725279999999</v>
      </c>
    </row>
    <row r="36" spans="1:10" ht="13.5" customHeight="1" x14ac:dyDescent="0.45">
      <c r="A36" s="13">
        <v>29</v>
      </c>
      <c r="B36" s="13" t="s">
        <v>54</v>
      </c>
      <c r="C36" s="15">
        <v>2708230.1640999997</v>
      </c>
      <c r="D36" s="15">
        <v>57537.288749999992</v>
      </c>
      <c r="E36" s="15">
        <v>2.1245346689032543</v>
      </c>
      <c r="F36" s="15">
        <v>7301.8032700000012</v>
      </c>
      <c r="G36" s="15">
        <v>0</v>
      </c>
      <c r="H36" s="15">
        <v>7301.8032700000012</v>
      </c>
      <c r="I36" s="15">
        <v>2490.6026299999999</v>
      </c>
      <c r="J36" s="15">
        <v>47744.882849999995</v>
      </c>
    </row>
    <row r="37" spans="1:10" ht="13.5" customHeight="1" x14ac:dyDescent="0.45">
      <c r="A37" s="13">
        <v>30</v>
      </c>
      <c r="B37" s="13" t="s">
        <v>64</v>
      </c>
      <c r="C37" s="15">
        <v>190362.02914</v>
      </c>
      <c r="D37" s="15">
        <v>54165.794100000006</v>
      </c>
      <c r="E37" s="15">
        <v>28.454095779870194</v>
      </c>
      <c r="F37" s="15">
        <v>121.35208999999999</v>
      </c>
      <c r="G37" s="15">
        <v>0</v>
      </c>
      <c r="H37" s="15">
        <v>121.35208999999999</v>
      </c>
      <c r="I37" s="15">
        <v>15377.373800000001</v>
      </c>
      <c r="J37" s="15">
        <v>38667.068210000005</v>
      </c>
    </row>
    <row r="38" spans="1:10" ht="13.5" customHeight="1" x14ac:dyDescent="0.45">
      <c r="A38" s="13">
        <v>31</v>
      </c>
      <c r="B38" s="13" t="s">
        <v>106</v>
      </c>
      <c r="C38" s="15">
        <v>66557.416360000003</v>
      </c>
      <c r="D38" s="15">
        <v>38609.399539999999</v>
      </c>
      <c r="E38" s="15">
        <v>58.009162091219125</v>
      </c>
      <c r="F38" s="15">
        <v>5292.7485399999996</v>
      </c>
      <c r="G38" s="15">
        <v>0</v>
      </c>
      <c r="H38" s="15">
        <v>5292.7485399999996</v>
      </c>
      <c r="I38" s="15">
        <v>16611.269930000002</v>
      </c>
      <c r="J38" s="15">
        <v>16705.381069999999</v>
      </c>
    </row>
    <row r="39" spans="1:10" ht="13.5" customHeight="1" x14ac:dyDescent="0.45">
      <c r="A39" s="13">
        <v>32</v>
      </c>
      <c r="B39" s="13" t="s">
        <v>69</v>
      </c>
      <c r="C39" s="15">
        <v>91506.629549999998</v>
      </c>
      <c r="D39" s="15">
        <v>32041.87314</v>
      </c>
      <c r="E39" s="15">
        <v>35.015903544444335</v>
      </c>
      <c r="F39" s="15">
        <v>31555.396940000002</v>
      </c>
      <c r="G39" s="15">
        <v>27419.813249999999</v>
      </c>
      <c r="H39" s="15">
        <v>4135.5836900000013</v>
      </c>
      <c r="I39" s="15">
        <v>486.47620000000001</v>
      </c>
      <c r="J39" s="15">
        <v>0</v>
      </c>
    </row>
    <row r="40" spans="1:10" ht="13.5" customHeight="1" x14ac:dyDescent="0.45">
      <c r="A40" s="13">
        <v>33</v>
      </c>
      <c r="B40" s="13" t="s">
        <v>81</v>
      </c>
      <c r="C40" s="15">
        <v>75123.529349999997</v>
      </c>
      <c r="D40" s="15">
        <v>30258.24942</v>
      </c>
      <c r="E40" s="15">
        <v>40.277992370442327</v>
      </c>
      <c r="F40" s="15">
        <v>14560.640369999999</v>
      </c>
      <c r="G40" s="15">
        <v>9820.1439200000004</v>
      </c>
      <c r="H40" s="15">
        <v>4740.4964499999996</v>
      </c>
      <c r="I40" s="15">
        <v>3481.8493599999997</v>
      </c>
      <c r="J40" s="15">
        <v>12215.759689999999</v>
      </c>
    </row>
    <row r="41" spans="1:10" ht="13.5" customHeight="1" x14ac:dyDescent="0.45">
      <c r="A41" s="13">
        <v>34</v>
      </c>
      <c r="B41" s="13" t="s">
        <v>77</v>
      </c>
      <c r="C41" s="15">
        <v>69552.263459999987</v>
      </c>
      <c r="D41" s="15">
        <v>28996</v>
      </c>
      <c r="E41" s="15">
        <v>41.689513119405255</v>
      </c>
      <c r="F41" s="15">
        <v>0</v>
      </c>
      <c r="G41" s="15">
        <v>0</v>
      </c>
      <c r="H41" s="15">
        <v>0</v>
      </c>
      <c r="I41" s="15">
        <v>0</v>
      </c>
      <c r="J41" s="15">
        <v>28996</v>
      </c>
    </row>
    <row r="42" spans="1:10" ht="13.5" customHeight="1" x14ac:dyDescent="0.45">
      <c r="A42" s="13">
        <v>35</v>
      </c>
      <c r="B42" s="13" t="s">
        <v>79</v>
      </c>
      <c r="C42" s="15">
        <v>116733.76028</v>
      </c>
      <c r="D42" s="15">
        <v>28430.895920000003</v>
      </c>
      <c r="E42" s="15">
        <v>24.355332897531159</v>
      </c>
      <c r="F42" s="15">
        <v>8894.2160800000001</v>
      </c>
      <c r="G42" s="15">
        <v>1403.7245700000001</v>
      </c>
      <c r="H42" s="15">
        <v>7490.4915099999998</v>
      </c>
      <c r="I42" s="15">
        <v>4207.1688199999999</v>
      </c>
      <c r="J42" s="15">
        <v>15329.51102</v>
      </c>
    </row>
    <row r="43" spans="1:10" ht="13.5" customHeight="1" x14ac:dyDescent="0.45">
      <c r="A43" s="13">
        <v>36</v>
      </c>
      <c r="B43" s="13" t="s">
        <v>110</v>
      </c>
      <c r="C43" s="15">
        <v>51085.350530000003</v>
      </c>
      <c r="D43" s="15">
        <v>26942.820660000005</v>
      </c>
      <c r="E43" s="15">
        <v>52.740796295755601</v>
      </c>
      <c r="F43" s="15">
        <v>25304.129580000001</v>
      </c>
      <c r="G43" s="15">
        <v>7269.3152799999989</v>
      </c>
      <c r="H43" s="15">
        <v>18034.814300000005</v>
      </c>
      <c r="I43" s="15">
        <v>500</v>
      </c>
      <c r="J43" s="15">
        <v>1138.6910800000001</v>
      </c>
    </row>
    <row r="44" spans="1:10" ht="13.5" customHeight="1" x14ac:dyDescent="0.45">
      <c r="A44" s="13">
        <v>37</v>
      </c>
      <c r="B44" s="13" t="s">
        <v>75</v>
      </c>
      <c r="C44" s="15">
        <v>264763.01743000001</v>
      </c>
      <c r="D44" s="15">
        <v>16135.647059999999</v>
      </c>
      <c r="E44" s="15">
        <v>6.0943734576775102</v>
      </c>
      <c r="F44" s="15">
        <v>3668.0950699999999</v>
      </c>
      <c r="G44" s="15">
        <v>0</v>
      </c>
      <c r="H44" s="15">
        <v>3668.0950699999999</v>
      </c>
      <c r="I44" s="15">
        <v>2.2304400000000002</v>
      </c>
      <c r="J44" s="15">
        <v>12465.321549999999</v>
      </c>
    </row>
    <row r="45" spans="1:10" ht="13.5" customHeight="1" x14ac:dyDescent="0.45">
      <c r="A45" s="13">
        <v>38</v>
      </c>
      <c r="B45" s="13" t="s">
        <v>83</v>
      </c>
      <c r="C45" s="15">
        <v>88461.489419999998</v>
      </c>
      <c r="D45" s="15">
        <v>11559.28181</v>
      </c>
      <c r="E45" s="15">
        <v>13.067021464129446</v>
      </c>
      <c r="F45" s="15">
        <v>3640.0382400000003</v>
      </c>
      <c r="G45" s="15">
        <v>1249.9178300000001</v>
      </c>
      <c r="H45" s="15">
        <v>2390.12041</v>
      </c>
      <c r="I45" s="15">
        <v>2737.1314500000003</v>
      </c>
      <c r="J45" s="15">
        <v>5182.1121200000007</v>
      </c>
    </row>
    <row r="46" spans="1:10" ht="13.5" customHeight="1" x14ac:dyDescent="0.45">
      <c r="A46" s="13">
        <v>39</v>
      </c>
      <c r="B46" s="13" t="s">
        <v>87</v>
      </c>
      <c r="C46" s="15">
        <v>44797.838499999998</v>
      </c>
      <c r="D46" s="15">
        <v>11224.91569</v>
      </c>
      <c r="E46" s="15">
        <v>25.05682431530709</v>
      </c>
      <c r="F46" s="15">
        <v>2000</v>
      </c>
      <c r="G46" s="15">
        <v>0</v>
      </c>
      <c r="H46" s="15">
        <v>2000</v>
      </c>
      <c r="I46" s="15">
        <v>0</v>
      </c>
      <c r="J46" s="15">
        <v>9224.9156899999998</v>
      </c>
    </row>
    <row r="47" spans="1:10" ht="13.5" customHeight="1" x14ac:dyDescent="0.45">
      <c r="A47" s="13">
        <v>40</v>
      </c>
      <c r="B47" s="13" t="s">
        <v>95</v>
      </c>
      <c r="C47" s="15">
        <v>17527.60485</v>
      </c>
      <c r="D47" s="15">
        <v>11121.256360000001</v>
      </c>
      <c r="E47" s="15">
        <v>63.449949124109793</v>
      </c>
      <c r="F47" s="15">
        <v>7509.9768599999998</v>
      </c>
      <c r="G47" s="15">
        <v>0</v>
      </c>
      <c r="H47" s="15">
        <v>7509.9768599999998</v>
      </c>
      <c r="I47" s="15">
        <v>2611.1111099999998</v>
      </c>
      <c r="J47" s="15">
        <v>1000.16839</v>
      </c>
    </row>
    <row r="48" spans="1:10" ht="13.5" customHeight="1" x14ac:dyDescent="0.45">
      <c r="A48" s="13">
        <v>41</v>
      </c>
      <c r="B48" s="13" t="s">
        <v>91</v>
      </c>
      <c r="C48" s="15">
        <v>7949.3213800000003</v>
      </c>
      <c r="D48" s="15">
        <v>7422.8939299999993</v>
      </c>
      <c r="E48" s="15">
        <v>93.377705783484117</v>
      </c>
      <c r="F48" s="15">
        <v>0</v>
      </c>
      <c r="G48" s="15">
        <v>0</v>
      </c>
      <c r="H48" s="15">
        <v>0</v>
      </c>
      <c r="I48" s="15">
        <v>59.875</v>
      </c>
      <c r="J48" s="15">
        <v>7363.0189299999993</v>
      </c>
    </row>
    <row r="49" spans="1:10" ht="13.5" customHeight="1" x14ac:dyDescent="0.45">
      <c r="A49" s="13">
        <v>42</v>
      </c>
      <c r="B49" s="13" t="s">
        <v>89</v>
      </c>
      <c r="C49" s="15">
        <v>10012.023290000001</v>
      </c>
      <c r="D49" s="15">
        <v>5497.5108899999996</v>
      </c>
      <c r="E49" s="15">
        <v>54.909090108598811</v>
      </c>
      <c r="F49" s="15">
        <v>0</v>
      </c>
      <c r="G49" s="15">
        <v>0</v>
      </c>
      <c r="H49" s="15">
        <v>0</v>
      </c>
      <c r="I49" s="15">
        <v>383.48010999999997</v>
      </c>
      <c r="J49" s="15">
        <v>5114.03078</v>
      </c>
    </row>
    <row r="50" spans="1:10" ht="13.5" customHeight="1" x14ac:dyDescent="0.45">
      <c r="A50" s="13">
        <v>43</v>
      </c>
      <c r="B50" s="13" t="s">
        <v>93</v>
      </c>
      <c r="C50" s="15">
        <v>5248.2944000000007</v>
      </c>
      <c r="D50" s="15">
        <v>4386.5497699999996</v>
      </c>
      <c r="E50" s="15">
        <v>83.580482261056062</v>
      </c>
      <c r="F50" s="15">
        <v>1000</v>
      </c>
      <c r="G50" s="15">
        <v>0</v>
      </c>
      <c r="H50" s="15">
        <v>1000</v>
      </c>
      <c r="I50" s="15">
        <v>0</v>
      </c>
      <c r="J50" s="15">
        <v>3386.5497700000001</v>
      </c>
    </row>
    <row r="51" spans="1:10" ht="13.5" customHeight="1" x14ac:dyDescent="0.45">
      <c r="A51" s="13">
        <v>44</v>
      </c>
      <c r="B51" s="13" t="s">
        <v>104</v>
      </c>
      <c r="C51" s="15">
        <v>410947.38705999998</v>
      </c>
      <c r="D51" s="15">
        <v>4090.79709</v>
      </c>
      <c r="E51" s="15">
        <v>0.99545518935316335</v>
      </c>
      <c r="F51" s="15">
        <v>1525.2803600000002</v>
      </c>
      <c r="G51" s="15">
        <v>15.675780000000001</v>
      </c>
      <c r="H51" s="15">
        <v>1509.6045800000002</v>
      </c>
      <c r="I51" s="15">
        <v>1612.4745800000001</v>
      </c>
      <c r="J51" s="15">
        <v>953.04214999999999</v>
      </c>
    </row>
    <row r="52" spans="1:10" ht="13.5" customHeight="1" x14ac:dyDescent="0.45">
      <c r="A52" s="13">
        <v>45</v>
      </c>
      <c r="B52" s="13" t="s">
        <v>85</v>
      </c>
      <c r="C52" s="15">
        <v>490.99112000000002</v>
      </c>
      <c r="D52" s="15">
        <v>19.805130000000002</v>
      </c>
      <c r="E52" s="15">
        <v>4.0337043162817281</v>
      </c>
      <c r="F52" s="15">
        <v>0</v>
      </c>
      <c r="G52" s="15">
        <v>0</v>
      </c>
      <c r="H52" s="15">
        <v>0</v>
      </c>
      <c r="I52" s="15">
        <v>0</v>
      </c>
      <c r="J52" s="15">
        <v>19.805130000000002</v>
      </c>
    </row>
    <row r="53" spans="1:10" ht="13.5" customHeight="1" x14ac:dyDescent="0.45">
      <c r="A53" s="13">
        <v>46</v>
      </c>
      <c r="B53" s="13" t="s">
        <v>98</v>
      </c>
      <c r="C53" s="15">
        <v>24823.767310000003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</row>
    <row r="54" spans="1:10" ht="13.5" customHeight="1" x14ac:dyDescent="0.45">
      <c r="A54" s="13">
        <v>47</v>
      </c>
      <c r="B54" s="13" t="s">
        <v>100</v>
      </c>
      <c r="C54" s="15">
        <v>455471.01720999996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</row>
    <row r="55" spans="1:10" ht="13.5" customHeight="1" x14ac:dyDescent="0.45">
      <c r="A55" s="13"/>
      <c r="B55" s="13" t="s">
        <v>128</v>
      </c>
      <c r="C55" s="15">
        <v>52637797.392140001</v>
      </c>
      <c r="D55" s="15">
        <v>11153541.319929998</v>
      </c>
      <c r="E55" s="15">
        <v>21.189224991385128</v>
      </c>
      <c r="F55" s="15">
        <v>3546150.2504600002</v>
      </c>
      <c r="G55" s="15">
        <v>1336647.8402999998</v>
      </c>
      <c r="H55" s="15">
        <v>2209502.410159999</v>
      </c>
      <c r="I55" s="15">
        <v>2429389.5996099999</v>
      </c>
      <c r="J55" s="15">
        <v>5178001.4698599987</v>
      </c>
    </row>
    <row r="56" spans="1:10" ht="13.5" customHeight="1" x14ac:dyDescent="0.45">
      <c r="A56" s="9" t="s">
        <v>102</v>
      </c>
    </row>
    <row r="57" spans="1:10" x14ac:dyDescent="0.45">
      <c r="C57" s="12"/>
      <c r="D57" s="12"/>
      <c r="E57" s="12"/>
      <c r="F57" s="12"/>
      <c r="G57" s="12"/>
      <c r="H57" s="12"/>
      <c r="I57" s="12"/>
      <c r="J57" s="12"/>
    </row>
  </sheetData>
  <sortState xmlns:xlrd2="http://schemas.microsoft.com/office/spreadsheetml/2017/richdata2" ref="B8:J54">
    <sortCondition descending="1" ref="D8:D54"/>
  </sortState>
  <mergeCells count="2">
    <mergeCell ref="A1:J5"/>
    <mergeCell ref="A6:J6"/>
  </mergeCells>
  <pageMargins left="0.7" right="0.7" top="0.75" bottom="0.75" header="0.3" footer="0.3"/>
  <pageSetup orientation="portrait" horizontalDpi="4294967294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56"/>
  <sheetViews>
    <sheetView workbookViewId="0">
      <selection activeCell="B7" sqref="B7:J53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6" customWidth="1"/>
    <col min="11" max="11" width="12" bestFit="1" customWidth="1"/>
  </cols>
  <sheetData>
    <row r="1" spans="1:10" x14ac:dyDescent="0.45">
      <c r="A1" s="98" t="s">
        <v>129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13">
        <v>1</v>
      </c>
      <c r="B8" s="16" t="s">
        <v>11</v>
      </c>
      <c r="C8" s="15">
        <v>10296475.94963</v>
      </c>
      <c r="D8" s="15">
        <v>2051539.3049700002</v>
      </c>
      <c r="E8" s="15">
        <v>19.924674374087395</v>
      </c>
      <c r="F8" s="15">
        <v>506094.97087999998</v>
      </c>
      <c r="G8" s="15">
        <v>177460.4154</v>
      </c>
      <c r="H8" s="15">
        <v>328634.55548000004</v>
      </c>
      <c r="I8" s="15">
        <v>522685.83091000002</v>
      </c>
      <c r="J8" s="15">
        <v>1022758.5031800001</v>
      </c>
    </row>
    <row r="9" spans="1:10" ht="13.5" customHeight="1" x14ac:dyDescent="0.45">
      <c r="A9" s="13">
        <v>2</v>
      </c>
      <c r="B9" s="16" t="s">
        <v>13</v>
      </c>
      <c r="C9" s="15">
        <v>7013199.4496899992</v>
      </c>
      <c r="D9" s="15">
        <v>1645350.9968699999</v>
      </c>
      <c r="E9" s="15">
        <v>23.460775765370947</v>
      </c>
      <c r="F9" s="15">
        <v>647508.81655999995</v>
      </c>
      <c r="G9" s="15">
        <v>200650.70703999998</v>
      </c>
      <c r="H9" s="15">
        <v>446858.10952</v>
      </c>
      <c r="I9" s="15">
        <v>559864.05801000004</v>
      </c>
      <c r="J9" s="15">
        <v>437978.12229999999</v>
      </c>
    </row>
    <row r="10" spans="1:10" ht="13.5" customHeight="1" x14ac:dyDescent="0.45">
      <c r="A10" s="13">
        <v>3</v>
      </c>
      <c r="B10" s="16" t="s">
        <v>15</v>
      </c>
      <c r="C10" s="15">
        <v>4745764.0922799995</v>
      </c>
      <c r="D10" s="15">
        <v>1047098.2223499999</v>
      </c>
      <c r="E10" s="15">
        <v>22.063848981733607</v>
      </c>
      <c r="F10" s="15">
        <v>181980.79749</v>
      </c>
      <c r="G10" s="15">
        <v>70928.850379999989</v>
      </c>
      <c r="H10" s="15">
        <v>111051.94711000001</v>
      </c>
      <c r="I10" s="15">
        <v>155729.91706000001</v>
      </c>
      <c r="J10" s="15">
        <v>709387.5077999999</v>
      </c>
    </row>
    <row r="11" spans="1:10" ht="13.5" customHeight="1" x14ac:dyDescent="0.45">
      <c r="A11" s="13">
        <v>4</v>
      </c>
      <c r="B11" s="16" t="s">
        <v>21</v>
      </c>
      <c r="C11" s="15">
        <v>2827804.4087800002</v>
      </c>
      <c r="D11" s="15">
        <v>691435.50543999998</v>
      </c>
      <c r="E11" s="15">
        <v>24.45132001680081</v>
      </c>
      <c r="F11" s="15">
        <v>175063.69944</v>
      </c>
      <c r="G11" s="15">
        <v>94810.154060000001</v>
      </c>
      <c r="H11" s="15">
        <v>80253.545379999996</v>
      </c>
      <c r="I11" s="15">
        <v>182385.67316999999</v>
      </c>
      <c r="J11" s="15">
        <v>333986.13282999996</v>
      </c>
    </row>
    <row r="12" spans="1:10" ht="13.5" customHeight="1" x14ac:dyDescent="0.45">
      <c r="A12" s="13">
        <v>5</v>
      </c>
      <c r="B12" s="16" t="s">
        <v>17</v>
      </c>
      <c r="C12" s="15">
        <v>3592908.79085</v>
      </c>
      <c r="D12" s="15">
        <v>593738.86776000005</v>
      </c>
      <c r="E12" s="15">
        <v>16.525297532519186</v>
      </c>
      <c r="F12" s="15">
        <v>179254.77186000001</v>
      </c>
      <c r="G12" s="15">
        <v>62377.178770000006</v>
      </c>
      <c r="H12" s="15">
        <v>116877.59309000001</v>
      </c>
      <c r="I12" s="15">
        <v>138379.62236000001</v>
      </c>
      <c r="J12" s="15">
        <v>276104.47353999998</v>
      </c>
    </row>
    <row r="13" spans="1:10" ht="13.5" customHeight="1" x14ac:dyDescent="0.45">
      <c r="A13" s="13">
        <v>6</v>
      </c>
      <c r="B13" s="16" t="s">
        <v>19</v>
      </c>
      <c r="C13" s="15">
        <v>3196944.7691799998</v>
      </c>
      <c r="D13" s="15">
        <v>526541.65036999993</v>
      </c>
      <c r="E13" s="15">
        <v>16.470151609940238</v>
      </c>
      <c r="F13" s="15">
        <v>130277.09289</v>
      </c>
      <c r="G13" s="15">
        <v>34217.142189999999</v>
      </c>
      <c r="H13" s="15">
        <v>96059.950700000001</v>
      </c>
      <c r="I13" s="15">
        <v>65147.024740000001</v>
      </c>
      <c r="J13" s="15">
        <v>331117.53274</v>
      </c>
    </row>
    <row r="14" spans="1:10" ht="13.5" customHeight="1" x14ac:dyDescent="0.45">
      <c r="A14" s="13">
        <v>7</v>
      </c>
      <c r="B14" s="16" t="s">
        <v>25</v>
      </c>
      <c r="C14" s="15">
        <v>869455.71620999998</v>
      </c>
      <c r="D14" s="15">
        <v>488107.21334000002</v>
      </c>
      <c r="E14" s="15">
        <v>56.139398964179946</v>
      </c>
      <c r="F14" s="15">
        <v>109762.59834</v>
      </c>
      <c r="G14" s="15">
        <v>26487.045879999998</v>
      </c>
      <c r="H14" s="15">
        <v>83275.552460000006</v>
      </c>
      <c r="I14" s="15">
        <v>109938.09169</v>
      </c>
      <c r="J14" s="15">
        <v>268406.52331000002</v>
      </c>
    </row>
    <row r="15" spans="1:10" ht="13.5" customHeight="1" x14ac:dyDescent="0.45">
      <c r="A15" s="13">
        <v>8</v>
      </c>
      <c r="B15" s="16" t="s">
        <v>27</v>
      </c>
      <c r="C15" s="15">
        <v>1334940.24758</v>
      </c>
      <c r="D15" s="15">
        <v>471148.62684000004</v>
      </c>
      <c r="E15" s="15">
        <v>35.293611657458484</v>
      </c>
      <c r="F15" s="15">
        <v>144994.66634</v>
      </c>
      <c r="G15" s="15">
        <v>125121.40916</v>
      </c>
      <c r="H15" s="15">
        <v>19873.257180000008</v>
      </c>
      <c r="I15" s="15">
        <v>66602.825590000008</v>
      </c>
      <c r="J15" s="15">
        <v>259551.13491000002</v>
      </c>
    </row>
    <row r="16" spans="1:10" ht="13.5" customHeight="1" x14ac:dyDescent="0.45">
      <c r="A16" s="13">
        <v>9</v>
      </c>
      <c r="B16" s="16" t="s">
        <v>23</v>
      </c>
      <c r="C16" s="15">
        <v>2252297.18939</v>
      </c>
      <c r="D16" s="15">
        <v>437460.17309</v>
      </c>
      <c r="E16" s="15">
        <v>19.422844158877599</v>
      </c>
      <c r="F16" s="15">
        <v>304483.98516000004</v>
      </c>
      <c r="G16" s="15">
        <v>64051.93419</v>
      </c>
      <c r="H16" s="15">
        <v>240432.05097000004</v>
      </c>
      <c r="I16" s="15">
        <v>107990.07429999999</v>
      </c>
      <c r="J16" s="15">
        <v>24986.113630000003</v>
      </c>
    </row>
    <row r="17" spans="1:10" ht="13.5" customHeight="1" x14ac:dyDescent="0.45">
      <c r="A17" s="13">
        <v>10</v>
      </c>
      <c r="B17" s="16" t="s">
        <v>29</v>
      </c>
      <c r="C17" s="15">
        <v>3946838.2905300003</v>
      </c>
      <c r="D17" s="15">
        <v>426282.24140999996</v>
      </c>
      <c r="E17" s="15">
        <v>10.800600633494836</v>
      </c>
      <c r="F17" s="15">
        <v>19186.51915</v>
      </c>
      <c r="G17" s="15">
        <v>78.767200000000003</v>
      </c>
      <c r="H17" s="15">
        <v>19107.751949999998</v>
      </c>
      <c r="I17" s="15">
        <v>13899.129349999999</v>
      </c>
      <c r="J17" s="15">
        <v>393196.59290999995</v>
      </c>
    </row>
    <row r="18" spans="1:10" ht="13.5" customHeight="1" x14ac:dyDescent="0.45">
      <c r="A18" s="13">
        <v>11</v>
      </c>
      <c r="B18" s="16" t="s">
        <v>31</v>
      </c>
      <c r="C18" s="15">
        <v>708706.56734000007</v>
      </c>
      <c r="D18" s="15">
        <v>361103.93777999998</v>
      </c>
      <c r="E18" s="15">
        <v>50.952531614789073</v>
      </c>
      <c r="F18" s="15">
        <v>116899.17169</v>
      </c>
      <c r="G18" s="15">
        <v>71999.724979999999</v>
      </c>
      <c r="H18" s="15">
        <v>44899.446709999997</v>
      </c>
      <c r="I18" s="15">
        <v>115606.11234000001</v>
      </c>
      <c r="J18" s="15">
        <v>128598.65375</v>
      </c>
    </row>
    <row r="19" spans="1:10" ht="13.5" customHeight="1" x14ac:dyDescent="0.45">
      <c r="A19" s="13">
        <v>12</v>
      </c>
      <c r="B19" s="16" t="s">
        <v>50</v>
      </c>
      <c r="C19" s="15">
        <v>1351348.56745</v>
      </c>
      <c r="D19" s="15">
        <v>196680.53183999998</v>
      </c>
      <c r="E19" s="15">
        <v>14.554389339468271</v>
      </c>
      <c r="F19" s="15">
        <v>3678.4612999999999</v>
      </c>
      <c r="G19" s="15">
        <v>0</v>
      </c>
      <c r="H19" s="15">
        <v>3678.4612999999999</v>
      </c>
      <c r="I19" s="15">
        <v>42635.042709999994</v>
      </c>
      <c r="J19" s="15">
        <v>150367.02782999998</v>
      </c>
    </row>
    <row r="20" spans="1:10" ht="13.5" customHeight="1" x14ac:dyDescent="0.45">
      <c r="A20" s="13">
        <v>13</v>
      </c>
      <c r="B20" s="16" t="s">
        <v>39</v>
      </c>
      <c r="C20" s="15">
        <v>508411.11222000001</v>
      </c>
      <c r="D20" s="15">
        <v>196229.17859</v>
      </c>
      <c r="E20" s="15">
        <v>38.596555793825289</v>
      </c>
      <c r="F20" s="15">
        <v>109388.1773</v>
      </c>
      <c r="G20" s="15">
        <v>71387.60239</v>
      </c>
      <c r="H20" s="15">
        <v>38000.574909999996</v>
      </c>
      <c r="I20" s="15">
        <v>53404.738990000005</v>
      </c>
      <c r="J20" s="15">
        <v>33436.262300000002</v>
      </c>
    </row>
    <row r="21" spans="1:10" ht="13.5" customHeight="1" x14ac:dyDescent="0.45">
      <c r="A21" s="13">
        <v>14</v>
      </c>
      <c r="B21" s="16" t="s">
        <v>45</v>
      </c>
      <c r="C21" s="15">
        <v>746326.64014999999</v>
      </c>
      <c r="D21" s="15">
        <v>180669.30106</v>
      </c>
      <c r="E21" s="15">
        <v>24.207805448789593</v>
      </c>
      <c r="F21" s="15">
        <v>66175.498479999995</v>
      </c>
      <c r="G21" s="15">
        <v>10196.87599</v>
      </c>
      <c r="H21" s="15">
        <v>55978.622489999994</v>
      </c>
      <c r="I21" s="15">
        <v>37878.941250000003</v>
      </c>
      <c r="J21" s="15">
        <v>76614.86133</v>
      </c>
    </row>
    <row r="22" spans="1:10" ht="13.5" customHeight="1" x14ac:dyDescent="0.45">
      <c r="A22" s="13">
        <v>15</v>
      </c>
      <c r="B22" s="16" t="s">
        <v>33</v>
      </c>
      <c r="C22" s="15">
        <v>521203.08470000001</v>
      </c>
      <c r="D22" s="15">
        <v>170838.08062000002</v>
      </c>
      <c r="E22" s="15">
        <v>32.777641889501275</v>
      </c>
      <c r="F22" s="15">
        <v>158637.47033000001</v>
      </c>
      <c r="G22" s="15">
        <v>23892.80413</v>
      </c>
      <c r="H22" s="15">
        <v>134744.66620000001</v>
      </c>
      <c r="I22" s="15">
        <v>821.08668</v>
      </c>
      <c r="J22" s="15">
        <v>11379.52361</v>
      </c>
    </row>
    <row r="23" spans="1:10" ht="13.5" customHeight="1" x14ac:dyDescent="0.45">
      <c r="A23" s="13">
        <v>16</v>
      </c>
      <c r="B23" s="16" t="s">
        <v>58</v>
      </c>
      <c r="C23" s="15">
        <v>363504.16128</v>
      </c>
      <c r="D23" s="15">
        <v>152896.4546</v>
      </c>
      <c r="E23" s="15">
        <v>42.061816861080423</v>
      </c>
      <c r="F23" s="15">
        <v>67211.444569999992</v>
      </c>
      <c r="G23" s="15">
        <v>16377.250259999999</v>
      </c>
      <c r="H23" s="15">
        <v>50834.194309999992</v>
      </c>
      <c r="I23" s="15">
        <v>19874.3806</v>
      </c>
      <c r="J23" s="15">
        <v>65810.629429999986</v>
      </c>
    </row>
    <row r="24" spans="1:10" ht="13.5" customHeight="1" x14ac:dyDescent="0.45">
      <c r="A24" s="13">
        <v>17</v>
      </c>
      <c r="B24" s="16" t="s">
        <v>35</v>
      </c>
      <c r="C24" s="15">
        <v>1149057.7041</v>
      </c>
      <c r="D24" s="15">
        <v>149553.73910999999</v>
      </c>
      <c r="E24" s="15">
        <v>13.015337574115831</v>
      </c>
      <c r="F24" s="15">
        <v>27383.209490000001</v>
      </c>
      <c r="G24" s="15">
        <v>10210.5481</v>
      </c>
      <c r="H24" s="15">
        <v>17172.661390000001</v>
      </c>
      <c r="I24" s="15">
        <v>62588.443289999996</v>
      </c>
      <c r="J24" s="15">
        <v>59582.086329999998</v>
      </c>
    </row>
    <row r="25" spans="1:10" ht="13.5" customHeight="1" x14ac:dyDescent="0.45">
      <c r="A25" s="13">
        <v>18</v>
      </c>
      <c r="B25" s="16" t="s">
        <v>124</v>
      </c>
      <c r="C25" s="15">
        <v>286120.18435</v>
      </c>
      <c r="D25" s="15">
        <v>133874.37568</v>
      </c>
      <c r="E25" s="15">
        <v>46.789560122831645</v>
      </c>
      <c r="F25" s="15">
        <v>83367.311579999994</v>
      </c>
      <c r="G25" s="15">
        <v>26816.086380000001</v>
      </c>
      <c r="H25" s="15">
        <v>56551.225200000001</v>
      </c>
      <c r="I25" s="15">
        <v>30437.586149999999</v>
      </c>
      <c r="J25" s="15">
        <v>20069.47795</v>
      </c>
    </row>
    <row r="26" spans="1:10" ht="13.5" customHeight="1" x14ac:dyDescent="0.45">
      <c r="A26" s="13">
        <v>19</v>
      </c>
      <c r="B26" s="16" t="s">
        <v>56</v>
      </c>
      <c r="C26" s="15">
        <v>377643.88680000004</v>
      </c>
      <c r="D26" s="15">
        <v>118754.21450999999</v>
      </c>
      <c r="E26" s="15">
        <v>31.446084171062498</v>
      </c>
      <c r="F26" s="15">
        <v>58983.638909999994</v>
      </c>
      <c r="G26" s="15">
        <v>17453.253350000003</v>
      </c>
      <c r="H26" s="15">
        <v>41530.385559999995</v>
      </c>
      <c r="I26" s="15">
        <v>1317.4657299999999</v>
      </c>
      <c r="J26" s="15">
        <v>58453.109870000008</v>
      </c>
    </row>
    <row r="27" spans="1:10" ht="13.5" customHeight="1" x14ac:dyDescent="0.45">
      <c r="A27" s="13">
        <v>20</v>
      </c>
      <c r="B27" s="16" t="s">
        <v>41</v>
      </c>
      <c r="C27" s="15">
        <v>199829.33005000002</v>
      </c>
      <c r="D27" s="15">
        <v>117948.88196</v>
      </c>
      <c r="E27" s="15">
        <v>59.024809786675249</v>
      </c>
      <c r="F27" s="15">
        <v>45858.317080000001</v>
      </c>
      <c r="G27" s="15">
        <v>18806.33914</v>
      </c>
      <c r="H27" s="15">
        <v>27051.977939999997</v>
      </c>
      <c r="I27" s="15">
        <v>6071.5150100000001</v>
      </c>
      <c r="J27" s="15">
        <v>66019.049870000003</v>
      </c>
    </row>
    <row r="28" spans="1:10" ht="13.5" customHeight="1" x14ac:dyDescent="0.45">
      <c r="A28" s="13">
        <v>21</v>
      </c>
      <c r="B28" s="16" t="s">
        <v>37</v>
      </c>
      <c r="C28" s="15">
        <v>224493.57300999999</v>
      </c>
      <c r="D28" s="15">
        <v>112048.185</v>
      </c>
      <c r="E28" s="15">
        <v>49.911533545331757</v>
      </c>
      <c r="F28" s="15">
        <v>57118.453299999994</v>
      </c>
      <c r="G28" s="15">
        <v>46829.034509999998</v>
      </c>
      <c r="H28" s="15">
        <v>10289.41879</v>
      </c>
      <c r="I28" s="15">
        <v>9651.8188499999997</v>
      </c>
      <c r="J28" s="15">
        <v>45277.912850000001</v>
      </c>
    </row>
    <row r="29" spans="1:10" ht="13.5" customHeight="1" x14ac:dyDescent="0.45">
      <c r="A29" s="13">
        <v>22</v>
      </c>
      <c r="B29" s="16" t="s">
        <v>60</v>
      </c>
      <c r="C29" s="15">
        <v>432328.60525999998</v>
      </c>
      <c r="D29" s="15">
        <v>105373.5612</v>
      </c>
      <c r="E29" s="15">
        <v>24.373488110190841</v>
      </c>
      <c r="F29" s="15">
        <v>16027.330940000002</v>
      </c>
      <c r="G29" s="15">
        <v>2037.6631399999999</v>
      </c>
      <c r="H29" s="15">
        <v>13989.667800000001</v>
      </c>
      <c r="I29" s="15">
        <v>8538.176190000002</v>
      </c>
      <c r="J29" s="15">
        <v>80808.054069999998</v>
      </c>
    </row>
    <row r="30" spans="1:10" ht="13.5" customHeight="1" x14ac:dyDescent="0.45">
      <c r="A30" s="13">
        <v>23</v>
      </c>
      <c r="B30" s="16" t="s">
        <v>62</v>
      </c>
      <c r="C30" s="15">
        <v>319429.74907000002</v>
      </c>
      <c r="D30" s="15">
        <v>95726.009779999993</v>
      </c>
      <c r="E30" s="15">
        <v>29.96778166676722</v>
      </c>
      <c r="F30" s="15">
        <v>14295.470019999999</v>
      </c>
      <c r="G30" s="15">
        <v>0</v>
      </c>
      <c r="H30" s="15">
        <v>14295.470019999999</v>
      </c>
      <c r="I30" s="15">
        <v>10065.7371</v>
      </c>
      <c r="J30" s="15">
        <v>71364.802660000001</v>
      </c>
    </row>
    <row r="31" spans="1:10" ht="13.5" customHeight="1" x14ac:dyDescent="0.45">
      <c r="A31" s="13">
        <v>24</v>
      </c>
      <c r="B31" s="16" t="s">
        <v>105</v>
      </c>
      <c r="C31" s="15">
        <v>258016.72156000001</v>
      </c>
      <c r="D31" s="15">
        <v>83983.184340000007</v>
      </c>
      <c r="E31" s="15">
        <v>32.549512230148345</v>
      </c>
      <c r="F31" s="15">
        <v>26458.21198</v>
      </c>
      <c r="G31" s="15">
        <v>0</v>
      </c>
      <c r="H31" s="15">
        <v>26458.21198</v>
      </c>
      <c r="I31" s="15">
        <v>4255.9417100000001</v>
      </c>
      <c r="J31" s="15">
        <v>53269.030650000001</v>
      </c>
    </row>
    <row r="32" spans="1:10" ht="13.5" customHeight="1" x14ac:dyDescent="0.45">
      <c r="A32" s="13">
        <v>25</v>
      </c>
      <c r="B32" s="16" t="s">
        <v>52</v>
      </c>
      <c r="C32" s="15">
        <v>413068.22360999999</v>
      </c>
      <c r="D32" s="15">
        <v>83964.060020000004</v>
      </c>
      <c r="E32" s="15">
        <v>20.326923065201697</v>
      </c>
      <c r="F32" s="15">
        <v>32459.75</v>
      </c>
      <c r="G32" s="15">
        <v>21759.75</v>
      </c>
      <c r="H32" s="15">
        <v>10700</v>
      </c>
      <c r="I32" s="15">
        <v>30005.319019999999</v>
      </c>
      <c r="J32" s="15">
        <v>21498.991000000002</v>
      </c>
    </row>
    <row r="33" spans="1:10" ht="13.5" customHeight="1" x14ac:dyDescent="0.45">
      <c r="A33" s="13">
        <v>26</v>
      </c>
      <c r="B33" s="16" t="s">
        <v>47</v>
      </c>
      <c r="C33" s="15">
        <v>158011.17318000001</v>
      </c>
      <c r="D33" s="15">
        <v>80213.450190000003</v>
      </c>
      <c r="E33" s="15">
        <v>50.764416576177204</v>
      </c>
      <c r="F33" s="15">
        <v>44135.459740000006</v>
      </c>
      <c r="G33" s="15">
        <v>43151.565640000001</v>
      </c>
      <c r="H33" s="15">
        <v>983.89410000000146</v>
      </c>
      <c r="I33" s="15">
        <v>36077.990450000005</v>
      </c>
      <c r="J33" s="15">
        <v>0</v>
      </c>
    </row>
    <row r="34" spans="1:10" ht="13.5" customHeight="1" x14ac:dyDescent="0.45">
      <c r="A34" s="13">
        <v>27</v>
      </c>
      <c r="B34" s="16" t="s">
        <v>43</v>
      </c>
      <c r="C34" s="15">
        <v>193589.00016999998</v>
      </c>
      <c r="D34" s="15">
        <v>68569.175929999998</v>
      </c>
      <c r="E34" s="15">
        <v>35.419975241251336</v>
      </c>
      <c r="F34" s="15">
        <v>17185.651180000001</v>
      </c>
      <c r="G34" s="15">
        <v>0</v>
      </c>
      <c r="H34" s="15">
        <v>17185.651180000001</v>
      </c>
      <c r="I34" s="15">
        <v>2865.06259</v>
      </c>
      <c r="J34" s="15">
        <v>48518.462160000003</v>
      </c>
    </row>
    <row r="35" spans="1:10" ht="13.5" customHeight="1" x14ac:dyDescent="0.45">
      <c r="A35" s="13">
        <v>28</v>
      </c>
      <c r="B35" s="16" t="s">
        <v>71</v>
      </c>
      <c r="C35" s="15">
        <v>136143.43847999998</v>
      </c>
      <c r="D35" s="15">
        <v>59406.4398</v>
      </c>
      <c r="E35" s="15">
        <v>43.635183937804719</v>
      </c>
      <c r="F35" s="15">
        <v>11847.585290000001</v>
      </c>
      <c r="G35" s="15">
        <v>0</v>
      </c>
      <c r="H35" s="15">
        <v>11847.585290000001</v>
      </c>
      <c r="I35" s="15">
        <v>6840.5818099999997</v>
      </c>
      <c r="J35" s="15">
        <v>40718.272700000001</v>
      </c>
    </row>
    <row r="36" spans="1:10" ht="13.5" customHeight="1" x14ac:dyDescent="0.45">
      <c r="A36" s="13">
        <v>29</v>
      </c>
      <c r="B36" s="16" t="s">
        <v>54</v>
      </c>
      <c r="C36" s="15">
        <v>2727888.0287299999</v>
      </c>
      <c r="D36" s="15">
        <v>57100.237920000014</v>
      </c>
      <c r="E36" s="15">
        <v>2.0932031417207284</v>
      </c>
      <c r="F36" s="15">
        <v>7025.0980999999992</v>
      </c>
      <c r="G36" s="15">
        <v>0</v>
      </c>
      <c r="H36" s="15">
        <v>7025.0980999999992</v>
      </c>
      <c r="I36" s="15">
        <v>2455.09861</v>
      </c>
      <c r="J36" s="15">
        <v>47620.04121000001</v>
      </c>
    </row>
    <row r="37" spans="1:10" ht="13.5" customHeight="1" x14ac:dyDescent="0.45">
      <c r="A37" s="13">
        <v>30</v>
      </c>
      <c r="B37" s="16" t="s">
        <v>64</v>
      </c>
      <c r="C37" s="15">
        <v>190441.33375999998</v>
      </c>
      <c r="D37" s="15">
        <v>54088.124510000001</v>
      </c>
      <c r="E37" s="15">
        <v>28.401462771817972</v>
      </c>
      <c r="F37" s="15">
        <v>140.03720999999999</v>
      </c>
      <c r="G37" s="15">
        <v>0</v>
      </c>
      <c r="H37" s="15">
        <v>140.03720999999999</v>
      </c>
      <c r="I37" s="15">
        <v>14674.472830000002</v>
      </c>
      <c r="J37" s="15">
        <v>39273.61447</v>
      </c>
    </row>
    <row r="38" spans="1:10" ht="13.5" customHeight="1" x14ac:dyDescent="0.45">
      <c r="A38" s="13">
        <v>31</v>
      </c>
      <c r="B38" s="16" t="s">
        <v>106</v>
      </c>
      <c r="C38" s="15">
        <v>68994.466339999999</v>
      </c>
      <c r="D38" s="15">
        <v>41074.722150000001</v>
      </c>
      <c r="E38" s="15">
        <v>59.533357280548536</v>
      </c>
      <c r="F38" s="15">
        <v>5341.9057499999999</v>
      </c>
      <c r="G38" s="15">
        <v>0</v>
      </c>
      <c r="H38" s="15">
        <v>5341.9057499999999</v>
      </c>
      <c r="I38" s="15">
        <v>17092.30197</v>
      </c>
      <c r="J38" s="15">
        <v>18640.514429999999</v>
      </c>
    </row>
    <row r="39" spans="1:10" ht="13.5" customHeight="1" x14ac:dyDescent="0.45">
      <c r="A39" s="13">
        <v>32</v>
      </c>
      <c r="B39" s="16" t="s">
        <v>81</v>
      </c>
      <c r="C39" s="15">
        <v>75763.571459999992</v>
      </c>
      <c r="D39" s="15">
        <v>31135.550579999999</v>
      </c>
      <c r="E39" s="15">
        <v>41.095674319469317</v>
      </c>
      <c r="F39" s="15">
        <v>15551.896690000001</v>
      </c>
      <c r="G39" s="15">
        <v>9897.0515799999994</v>
      </c>
      <c r="H39" s="15">
        <v>5654.8451100000011</v>
      </c>
      <c r="I39" s="15">
        <v>3401.7053900000001</v>
      </c>
      <c r="J39" s="15">
        <v>12181.948499999999</v>
      </c>
    </row>
    <row r="40" spans="1:10" ht="13.5" customHeight="1" x14ac:dyDescent="0.45">
      <c r="A40" s="13">
        <v>33</v>
      </c>
      <c r="B40" s="16" t="s">
        <v>69</v>
      </c>
      <c r="C40" s="15">
        <v>117616.12631000001</v>
      </c>
      <c r="D40" s="15">
        <v>30740.274280000001</v>
      </c>
      <c r="E40" s="15">
        <v>26.136105009085298</v>
      </c>
      <c r="F40" s="15">
        <v>30245.51828</v>
      </c>
      <c r="G40" s="15">
        <v>28084.09735</v>
      </c>
      <c r="H40" s="15">
        <v>2161.4209299999998</v>
      </c>
      <c r="I40" s="15">
        <v>494.75599999999997</v>
      </c>
      <c r="J40" s="15">
        <v>0</v>
      </c>
    </row>
    <row r="41" spans="1:10" ht="13.5" customHeight="1" x14ac:dyDescent="0.45">
      <c r="A41" s="13">
        <v>34</v>
      </c>
      <c r="B41" s="16" t="s">
        <v>77</v>
      </c>
      <c r="C41" s="15">
        <v>71688.823540000012</v>
      </c>
      <c r="D41" s="15">
        <v>28996</v>
      </c>
      <c r="E41" s="15">
        <v>40.447030050397167</v>
      </c>
      <c r="F41" s="15">
        <v>0</v>
      </c>
      <c r="G41" s="15">
        <v>0</v>
      </c>
      <c r="H41" s="15">
        <v>0</v>
      </c>
      <c r="I41" s="15">
        <v>0</v>
      </c>
      <c r="J41" s="15">
        <v>28996</v>
      </c>
    </row>
    <row r="42" spans="1:10" ht="13.5" customHeight="1" x14ac:dyDescent="0.45">
      <c r="A42" s="13">
        <v>35</v>
      </c>
      <c r="B42" s="16" t="s">
        <v>79</v>
      </c>
      <c r="C42" s="15">
        <v>116819.24859999999</v>
      </c>
      <c r="D42" s="15">
        <v>28085.198940000002</v>
      </c>
      <c r="E42" s="15">
        <v>24.04158499269786</v>
      </c>
      <c r="F42" s="15">
        <v>10074.470059999998</v>
      </c>
      <c r="G42" s="15">
        <v>924.08438000000001</v>
      </c>
      <c r="H42" s="15">
        <v>9150.3856799999976</v>
      </c>
      <c r="I42" s="15">
        <v>3460.4640099999997</v>
      </c>
      <c r="J42" s="15">
        <v>14550.264870000003</v>
      </c>
    </row>
    <row r="43" spans="1:10" ht="13.5" customHeight="1" x14ac:dyDescent="0.45">
      <c r="A43" s="13">
        <v>36</v>
      </c>
      <c r="B43" s="16" t="s">
        <v>110</v>
      </c>
      <c r="C43" s="15">
        <v>63234.604149999999</v>
      </c>
      <c r="D43" s="15">
        <v>25912.949899999996</v>
      </c>
      <c r="E43" s="15">
        <v>40.979065573861106</v>
      </c>
      <c r="F43" s="15">
        <v>24216.037680000001</v>
      </c>
      <c r="G43" s="15">
        <v>7252.9759199999999</v>
      </c>
      <c r="H43" s="15">
        <v>16963.061759999997</v>
      </c>
      <c r="I43" s="15">
        <v>500</v>
      </c>
      <c r="J43" s="15">
        <v>1196.9122199999999</v>
      </c>
    </row>
    <row r="44" spans="1:10" ht="13.5" customHeight="1" x14ac:dyDescent="0.45">
      <c r="A44" s="13">
        <v>37</v>
      </c>
      <c r="B44" s="16" t="s">
        <v>75</v>
      </c>
      <c r="C44" s="15">
        <v>265720.88488999999</v>
      </c>
      <c r="D44" s="15">
        <v>13179.2765</v>
      </c>
      <c r="E44" s="15">
        <v>4.9598195886844954</v>
      </c>
      <c r="F44" s="15">
        <v>3754.9819300000004</v>
      </c>
      <c r="G44" s="15">
        <v>0</v>
      </c>
      <c r="H44" s="15">
        <v>3754.9819300000004</v>
      </c>
      <c r="I44" s="15">
        <v>7.5336499999999997</v>
      </c>
      <c r="J44" s="15">
        <v>9416.7609200000006</v>
      </c>
    </row>
    <row r="45" spans="1:10" ht="13.5" customHeight="1" x14ac:dyDescent="0.45">
      <c r="A45" s="13">
        <v>38</v>
      </c>
      <c r="B45" s="16" t="s">
        <v>95</v>
      </c>
      <c r="C45" s="15">
        <v>19529.896210000003</v>
      </c>
      <c r="D45" s="15">
        <v>10885.421330000001</v>
      </c>
      <c r="E45" s="15">
        <v>55.737220581982804</v>
      </c>
      <c r="F45" s="15">
        <v>7402.5512200000003</v>
      </c>
      <c r="G45" s="15">
        <v>0</v>
      </c>
      <c r="H45" s="15">
        <v>7402.5512200000003</v>
      </c>
      <c r="I45" s="15">
        <v>2574.4444399999998</v>
      </c>
      <c r="J45" s="15">
        <v>908.42567000000008</v>
      </c>
    </row>
    <row r="46" spans="1:10" ht="13.5" customHeight="1" x14ac:dyDescent="0.45">
      <c r="A46" s="13">
        <v>39</v>
      </c>
      <c r="B46" s="16" t="s">
        <v>83</v>
      </c>
      <c r="C46" s="15">
        <v>88012.954329999993</v>
      </c>
      <c r="D46" s="15">
        <v>10732.08238</v>
      </c>
      <c r="E46" s="15">
        <v>12.193753137476349</v>
      </c>
      <c r="F46" s="15">
        <v>2913.8069599999999</v>
      </c>
      <c r="G46" s="15">
        <v>1218.0458000000001</v>
      </c>
      <c r="H46" s="15">
        <v>1695.76116</v>
      </c>
      <c r="I46" s="15">
        <v>2717.6819599999999</v>
      </c>
      <c r="J46" s="15">
        <v>5100.5934600000001</v>
      </c>
    </row>
    <row r="47" spans="1:10" ht="13.5" customHeight="1" x14ac:dyDescent="0.45">
      <c r="A47" s="13">
        <v>40</v>
      </c>
      <c r="B47" s="16" t="s">
        <v>87</v>
      </c>
      <c r="C47" s="15">
        <v>50726.673699999999</v>
      </c>
      <c r="D47" s="15">
        <v>9835.1832900000009</v>
      </c>
      <c r="E47" s="15">
        <v>19.38858311145286</v>
      </c>
      <c r="F47" s="15">
        <v>500</v>
      </c>
      <c r="G47" s="15">
        <v>0</v>
      </c>
      <c r="H47" s="15">
        <v>500</v>
      </c>
      <c r="I47" s="15">
        <v>0</v>
      </c>
      <c r="J47" s="15">
        <v>9335.1832900000009</v>
      </c>
    </row>
    <row r="48" spans="1:10" ht="13.5" customHeight="1" x14ac:dyDescent="0.45">
      <c r="A48" s="13">
        <v>41</v>
      </c>
      <c r="B48" s="16" t="s">
        <v>91</v>
      </c>
      <c r="C48" s="15">
        <v>6368.8152599999994</v>
      </c>
      <c r="D48" s="15">
        <v>5847.4932699999999</v>
      </c>
      <c r="E48" s="15">
        <v>91.814458910839889</v>
      </c>
      <c r="F48" s="15">
        <v>0</v>
      </c>
      <c r="G48" s="15">
        <v>0</v>
      </c>
      <c r="H48" s="15">
        <v>0</v>
      </c>
      <c r="I48" s="15">
        <v>59.875</v>
      </c>
      <c r="J48" s="15">
        <v>5787.6182699999999</v>
      </c>
    </row>
    <row r="49" spans="1:10" ht="13.5" customHeight="1" x14ac:dyDescent="0.45">
      <c r="A49" s="13">
        <v>42</v>
      </c>
      <c r="B49" s="16" t="s">
        <v>89</v>
      </c>
      <c r="C49" s="15">
        <v>9709.87147</v>
      </c>
      <c r="D49" s="15">
        <v>5319.4929900000006</v>
      </c>
      <c r="E49" s="15">
        <v>54.784381095417324</v>
      </c>
      <c r="F49" s="15">
        <v>0</v>
      </c>
      <c r="G49" s="15">
        <v>0</v>
      </c>
      <c r="H49" s="15">
        <v>0</v>
      </c>
      <c r="I49" s="15">
        <v>373.56791999999996</v>
      </c>
      <c r="J49" s="15">
        <v>4945.9250700000002</v>
      </c>
    </row>
    <row r="50" spans="1:10" ht="13.5" customHeight="1" x14ac:dyDescent="0.45">
      <c r="A50" s="13">
        <v>43</v>
      </c>
      <c r="B50" s="16" t="s">
        <v>93</v>
      </c>
      <c r="C50" s="15">
        <v>5204.3309600000002</v>
      </c>
      <c r="D50" s="15">
        <v>4341.5497699999996</v>
      </c>
      <c r="E50" s="15">
        <v>83.421861587372987</v>
      </c>
      <c r="F50" s="15">
        <v>1000</v>
      </c>
      <c r="G50" s="15">
        <v>0</v>
      </c>
      <c r="H50" s="15">
        <v>1000</v>
      </c>
      <c r="I50" s="15">
        <v>0</v>
      </c>
      <c r="J50" s="15">
        <v>3341.5497700000001</v>
      </c>
    </row>
    <row r="51" spans="1:10" ht="13.5" customHeight="1" x14ac:dyDescent="0.45">
      <c r="A51" s="13">
        <v>44</v>
      </c>
      <c r="B51" s="16" t="s">
        <v>85</v>
      </c>
      <c r="C51" s="15">
        <v>489.74011999999999</v>
      </c>
      <c r="D51" s="15">
        <v>19.805130000000002</v>
      </c>
      <c r="E51" s="15">
        <v>4.0440080751399341</v>
      </c>
      <c r="F51" s="15">
        <v>0</v>
      </c>
      <c r="G51" s="15">
        <v>0</v>
      </c>
      <c r="H51" s="15">
        <v>0</v>
      </c>
      <c r="I51" s="15">
        <v>0</v>
      </c>
      <c r="J51" s="15">
        <v>19.805130000000002</v>
      </c>
    </row>
    <row r="52" spans="1:10" ht="13.5" customHeight="1" x14ac:dyDescent="0.45">
      <c r="A52" s="13">
        <v>45</v>
      </c>
      <c r="B52" s="16" t="s">
        <v>98</v>
      </c>
      <c r="C52" s="15">
        <v>24838.770769999999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</row>
    <row r="53" spans="1:10" ht="13.5" customHeight="1" x14ac:dyDescent="0.45">
      <c r="A53" s="13">
        <v>46</v>
      </c>
      <c r="B53" s="16" t="s">
        <v>100</v>
      </c>
      <c r="C53" s="15">
        <v>460688.54636000004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</row>
    <row r="54" spans="1:10" ht="13.5" customHeight="1" x14ac:dyDescent="0.45">
      <c r="A54" s="13">
        <v>47</v>
      </c>
      <c r="B54" s="17" t="s">
        <v>128</v>
      </c>
      <c r="C54" s="15">
        <v>52787597.313859999</v>
      </c>
      <c r="D54" s="15">
        <v>11203828.92739</v>
      </c>
      <c r="E54" s="15">
        <v>21.224358556755725</v>
      </c>
      <c r="F54" s="15">
        <v>3463884.8351699999</v>
      </c>
      <c r="G54" s="15">
        <v>1284478.3573100003</v>
      </c>
      <c r="H54" s="15">
        <v>2179406.4778599995</v>
      </c>
      <c r="I54" s="15">
        <v>2449370.0894299997</v>
      </c>
      <c r="J54" s="15">
        <v>5290574.0027900003</v>
      </c>
    </row>
    <row r="55" spans="1:10" ht="13.5" customHeight="1" x14ac:dyDescent="0.45">
      <c r="A55" s="9" t="s">
        <v>102</v>
      </c>
    </row>
    <row r="56" spans="1:10" x14ac:dyDescent="0.45">
      <c r="C56" s="12"/>
      <c r="D56" s="12"/>
      <c r="E56" s="12"/>
      <c r="F56" s="12"/>
      <c r="G56" s="12"/>
      <c r="H56" s="12"/>
      <c r="I56" s="12"/>
      <c r="J56" s="12"/>
    </row>
  </sheetData>
  <sortState xmlns:xlrd2="http://schemas.microsoft.com/office/spreadsheetml/2017/richdata2" ref="B8:J53">
    <sortCondition descending="1" ref="D8:D53"/>
  </sortState>
  <mergeCells count="2">
    <mergeCell ref="A1:J5"/>
    <mergeCell ref="A6:J6"/>
  </mergeCells>
  <pageMargins left="0.7" right="0.7" top="0.75" bottom="0.75" header="0.3" footer="0.3"/>
  <pageSetup orientation="portrait" horizontalDpi="4294967294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56"/>
  <sheetViews>
    <sheetView workbookViewId="0">
      <selection activeCell="B55" sqref="B55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6" customWidth="1"/>
    <col min="11" max="11" width="12" bestFit="1" customWidth="1"/>
  </cols>
  <sheetData>
    <row r="1" spans="1:10" x14ac:dyDescent="0.45">
      <c r="A1" s="98" t="s">
        <v>130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13">
        <v>1</v>
      </c>
      <c r="B8" s="16" t="s">
        <v>11</v>
      </c>
      <c r="C8" s="15">
        <v>10296727.0198</v>
      </c>
      <c r="D8" s="15">
        <v>2066853.6874599999</v>
      </c>
      <c r="E8" s="15">
        <v>20.072919127462171</v>
      </c>
      <c r="F8" s="15">
        <v>516883.85051000002</v>
      </c>
      <c r="G8" s="15">
        <v>183105.61434</v>
      </c>
      <c r="H8" s="15">
        <v>333778.23616999993</v>
      </c>
      <c r="I8" s="15">
        <v>515359.97341999999</v>
      </c>
      <c r="J8" s="15">
        <v>1034609.86353</v>
      </c>
    </row>
    <row r="9" spans="1:10" ht="13.5" customHeight="1" x14ac:dyDescent="0.45">
      <c r="A9" s="13">
        <v>2</v>
      </c>
      <c r="B9" s="16" t="s">
        <v>13</v>
      </c>
      <c r="C9" s="15">
        <v>7056054.2548000002</v>
      </c>
      <c r="D9" s="15">
        <v>1675854.6196000001</v>
      </c>
      <c r="E9" s="15">
        <v>23.750591464910741</v>
      </c>
      <c r="F9" s="15">
        <v>679511.72367999994</v>
      </c>
      <c r="G9" s="15">
        <v>202643.38666999998</v>
      </c>
      <c r="H9" s="15">
        <v>476868.33701000002</v>
      </c>
      <c r="I9" s="15">
        <v>551441.84502000001</v>
      </c>
      <c r="J9" s="15">
        <v>444901.05089999997</v>
      </c>
    </row>
    <row r="10" spans="1:10" ht="13.5" customHeight="1" x14ac:dyDescent="0.45">
      <c r="A10" s="13">
        <v>3</v>
      </c>
      <c r="B10" s="16" t="s">
        <v>15</v>
      </c>
      <c r="C10" s="15">
        <v>4760034.9435299998</v>
      </c>
      <c r="D10" s="15">
        <v>1051402.67246</v>
      </c>
      <c r="E10" s="15">
        <v>22.088129287561262</v>
      </c>
      <c r="F10" s="15">
        <v>182080.38503999999</v>
      </c>
      <c r="G10" s="15">
        <v>70720.609660000002</v>
      </c>
      <c r="H10" s="15">
        <v>111359.77537999999</v>
      </c>
      <c r="I10" s="15">
        <v>159504.89268000002</v>
      </c>
      <c r="J10" s="15">
        <v>709817.39474000002</v>
      </c>
    </row>
    <row r="11" spans="1:10" ht="13.5" customHeight="1" x14ac:dyDescent="0.45">
      <c r="A11" s="13">
        <v>4</v>
      </c>
      <c r="B11" s="16" t="s">
        <v>21</v>
      </c>
      <c r="C11" s="15">
        <v>2859673.3579600002</v>
      </c>
      <c r="D11" s="15">
        <v>694411.53368000011</v>
      </c>
      <c r="E11" s="15">
        <v>24.282896917128017</v>
      </c>
      <c r="F11" s="15">
        <v>174718.90721999999</v>
      </c>
      <c r="G11" s="15">
        <v>94917.257440000001</v>
      </c>
      <c r="H11" s="15">
        <v>79801.649780000007</v>
      </c>
      <c r="I11" s="15">
        <v>186751.72563</v>
      </c>
      <c r="J11" s="15">
        <v>332940.90083000006</v>
      </c>
    </row>
    <row r="12" spans="1:10" ht="13.5" customHeight="1" x14ac:dyDescent="0.45">
      <c r="A12" s="13">
        <v>5</v>
      </c>
      <c r="B12" s="16" t="s">
        <v>17</v>
      </c>
      <c r="C12" s="15">
        <v>3614868.24315</v>
      </c>
      <c r="D12" s="15">
        <v>620998.08257999993</v>
      </c>
      <c r="E12" s="15">
        <v>17.178996323220389</v>
      </c>
      <c r="F12" s="15">
        <v>199716.5405</v>
      </c>
      <c r="G12" s="15">
        <v>79418.656390000004</v>
      </c>
      <c r="H12" s="15">
        <v>120297.88411</v>
      </c>
      <c r="I12" s="15">
        <v>145773.24697000001</v>
      </c>
      <c r="J12" s="15">
        <v>275508.29511000001</v>
      </c>
    </row>
    <row r="13" spans="1:10" ht="13.5" customHeight="1" x14ac:dyDescent="0.45">
      <c r="A13" s="13">
        <v>6</v>
      </c>
      <c r="B13" s="16" t="s">
        <v>19</v>
      </c>
      <c r="C13" s="15">
        <v>3210504.6735900003</v>
      </c>
      <c r="D13" s="15">
        <v>548852.97392000002</v>
      </c>
      <c r="E13" s="15">
        <v>17.095535740375368</v>
      </c>
      <c r="F13" s="15">
        <v>148406.31977999999</v>
      </c>
      <c r="G13" s="15">
        <v>43334.450729999997</v>
      </c>
      <c r="H13" s="15">
        <v>105071.86905000001</v>
      </c>
      <c r="I13" s="15">
        <v>67632.972480000011</v>
      </c>
      <c r="J13" s="15">
        <v>332813.68166</v>
      </c>
    </row>
    <row r="14" spans="1:10" ht="13.5" customHeight="1" x14ac:dyDescent="0.45">
      <c r="A14" s="13">
        <v>7</v>
      </c>
      <c r="B14" s="16" t="s">
        <v>25</v>
      </c>
      <c r="C14" s="15">
        <v>871757.90061000001</v>
      </c>
      <c r="D14" s="15">
        <v>495339.29845999996</v>
      </c>
      <c r="E14" s="15">
        <v>56.820740954959334</v>
      </c>
      <c r="F14" s="15">
        <v>110051.36465999999</v>
      </c>
      <c r="G14" s="15">
        <v>23314.30255</v>
      </c>
      <c r="H14" s="15">
        <v>86737.062109999999</v>
      </c>
      <c r="I14" s="15">
        <v>113759.85954999999</v>
      </c>
      <c r="J14" s="15">
        <v>271528.07425000001</v>
      </c>
    </row>
    <row r="15" spans="1:10" ht="13.5" customHeight="1" x14ac:dyDescent="0.45">
      <c r="A15" s="13">
        <v>8</v>
      </c>
      <c r="B15" s="16" t="s">
        <v>27</v>
      </c>
      <c r="C15" s="15">
        <v>1366414.8701099998</v>
      </c>
      <c r="D15" s="15">
        <v>493334.17923999997</v>
      </c>
      <c r="E15" s="15">
        <v>36.104274772733213</v>
      </c>
      <c r="F15" s="15">
        <v>149612.92684</v>
      </c>
      <c r="G15" s="15">
        <v>128917.61912</v>
      </c>
      <c r="H15" s="15">
        <v>20695.307719999997</v>
      </c>
      <c r="I15" s="15">
        <v>68548.361860000005</v>
      </c>
      <c r="J15" s="15">
        <v>275172.89053999999</v>
      </c>
    </row>
    <row r="16" spans="1:10" ht="13.5" customHeight="1" x14ac:dyDescent="0.45">
      <c r="A16" s="13">
        <v>9</v>
      </c>
      <c r="B16" s="16" t="s">
        <v>29</v>
      </c>
      <c r="C16" s="15">
        <v>4202950.7306500003</v>
      </c>
      <c r="D16" s="15">
        <v>431111.26480000006</v>
      </c>
      <c r="E16" s="15">
        <v>10.257347573839565</v>
      </c>
      <c r="F16" s="15">
        <v>18599.092199999999</v>
      </c>
      <c r="G16" s="15">
        <v>0</v>
      </c>
      <c r="H16" s="15">
        <v>18599.092199999999</v>
      </c>
      <c r="I16" s="15">
        <v>13466.157280000001</v>
      </c>
      <c r="J16" s="15">
        <v>399046.01532000006</v>
      </c>
    </row>
    <row r="17" spans="1:10" ht="13.5" customHeight="1" x14ac:dyDescent="0.45">
      <c r="A17" s="13">
        <v>10</v>
      </c>
      <c r="B17" s="16" t="s">
        <v>23</v>
      </c>
      <c r="C17" s="15">
        <v>2216934.5088499999</v>
      </c>
      <c r="D17" s="15">
        <v>419555.72187999997</v>
      </c>
      <c r="E17" s="15">
        <v>18.925039066563944</v>
      </c>
      <c r="F17" s="15">
        <v>285848.73755999998</v>
      </c>
      <c r="G17" s="15">
        <v>58232.537429999997</v>
      </c>
      <c r="H17" s="15">
        <v>227616.20012999998</v>
      </c>
      <c r="I17" s="15">
        <v>107894.18255</v>
      </c>
      <c r="J17" s="15">
        <v>25812.801770000002</v>
      </c>
    </row>
    <row r="18" spans="1:10" ht="13.5" customHeight="1" x14ac:dyDescent="0.45">
      <c r="A18" s="13">
        <v>11</v>
      </c>
      <c r="B18" s="16" t="s">
        <v>31</v>
      </c>
      <c r="C18" s="15">
        <v>694403.96423000004</v>
      </c>
      <c r="D18" s="15">
        <v>347274.1899</v>
      </c>
      <c r="E18" s="15">
        <v>50.010398527185842</v>
      </c>
      <c r="F18" s="15">
        <v>119072.23470999999</v>
      </c>
      <c r="G18" s="15">
        <v>74441.065650000004</v>
      </c>
      <c r="H18" s="15">
        <v>44631.169059999986</v>
      </c>
      <c r="I18" s="15">
        <v>111994.11014</v>
      </c>
      <c r="J18" s="15">
        <v>116207.84505</v>
      </c>
    </row>
    <row r="19" spans="1:10" ht="13.5" customHeight="1" x14ac:dyDescent="0.45">
      <c r="A19" s="13">
        <v>12</v>
      </c>
      <c r="B19" s="16" t="s">
        <v>39</v>
      </c>
      <c r="C19" s="15">
        <v>529163.86006999994</v>
      </c>
      <c r="D19" s="15">
        <v>202340.74059</v>
      </c>
      <c r="E19" s="15">
        <v>38.237823074923064</v>
      </c>
      <c r="F19" s="15">
        <v>117862.73781000001</v>
      </c>
      <c r="G19" s="15">
        <v>76237.12681999999</v>
      </c>
      <c r="H19" s="15">
        <v>41625.610990000008</v>
      </c>
      <c r="I19" s="15">
        <v>55248.629249999998</v>
      </c>
      <c r="J19" s="15">
        <v>29229.373530000001</v>
      </c>
    </row>
    <row r="20" spans="1:10" ht="13.5" customHeight="1" x14ac:dyDescent="0.45">
      <c r="A20" s="13">
        <v>13</v>
      </c>
      <c r="B20" s="16" t="s">
        <v>50</v>
      </c>
      <c r="C20" s="15">
        <v>1360347.35335</v>
      </c>
      <c r="D20" s="15">
        <v>198147.14942999999</v>
      </c>
      <c r="E20" s="15">
        <v>14.565923103539809</v>
      </c>
      <c r="F20" s="15">
        <v>3712.60457</v>
      </c>
      <c r="G20" s="15">
        <v>0</v>
      </c>
      <c r="H20" s="15">
        <v>3712.60457</v>
      </c>
      <c r="I20" s="15">
        <v>42721.416910000007</v>
      </c>
      <c r="J20" s="15">
        <v>151713.12794999999</v>
      </c>
    </row>
    <row r="21" spans="1:10" ht="13.5" customHeight="1" x14ac:dyDescent="0.45">
      <c r="A21" s="13">
        <v>14</v>
      </c>
      <c r="B21" s="16" t="s">
        <v>33</v>
      </c>
      <c r="C21" s="15">
        <v>528885.61461000005</v>
      </c>
      <c r="D21" s="15">
        <v>175373.33805999998</v>
      </c>
      <c r="E21" s="15">
        <v>33.159029706134127</v>
      </c>
      <c r="F21" s="15">
        <v>161619.28612999999</v>
      </c>
      <c r="G21" s="15">
        <v>24789.743979999999</v>
      </c>
      <c r="H21" s="15">
        <v>136829.54214999999</v>
      </c>
      <c r="I21" s="15">
        <v>898.64456000000007</v>
      </c>
      <c r="J21" s="15">
        <v>12855.407369999999</v>
      </c>
    </row>
    <row r="22" spans="1:10" ht="13.5" customHeight="1" x14ac:dyDescent="0.45">
      <c r="A22" s="13">
        <v>15</v>
      </c>
      <c r="B22" s="16" t="s">
        <v>45</v>
      </c>
      <c r="C22" s="15">
        <v>747151.17544000002</v>
      </c>
      <c r="D22" s="15">
        <v>174215.31039999999</v>
      </c>
      <c r="E22" s="15">
        <v>23.317277162470361</v>
      </c>
      <c r="F22" s="15">
        <v>64568.073079999995</v>
      </c>
      <c r="G22" s="15">
        <v>9608.4410900000003</v>
      </c>
      <c r="H22" s="15">
        <v>54959.631989999994</v>
      </c>
      <c r="I22" s="15">
        <v>36299.855080000001</v>
      </c>
      <c r="J22" s="15">
        <v>73347.382239999992</v>
      </c>
    </row>
    <row r="23" spans="1:10" ht="13.5" customHeight="1" x14ac:dyDescent="0.45">
      <c r="A23" s="13">
        <v>16</v>
      </c>
      <c r="B23" s="16" t="s">
        <v>58</v>
      </c>
      <c r="C23" s="15">
        <v>359963.54645999998</v>
      </c>
      <c r="D23" s="15">
        <v>152970.11669</v>
      </c>
      <c r="E23" s="15">
        <v>42.496002218657551</v>
      </c>
      <c r="F23" s="15">
        <v>60781.759020000005</v>
      </c>
      <c r="G23" s="15">
        <v>16142.051569999998</v>
      </c>
      <c r="H23" s="15">
        <v>44639.707450000002</v>
      </c>
      <c r="I23" s="15">
        <v>26350.14143</v>
      </c>
      <c r="J23" s="15">
        <v>65838.216240000009</v>
      </c>
    </row>
    <row r="24" spans="1:10" ht="13.5" customHeight="1" x14ac:dyDescent="0.45">
      <c r="A24" s="13">
        <v>17</v>
      </c>
      <c r="B24" s="16" t="s">
        <v>35</v>
      </c>
      <c r="C24" s="15">
        <v>1151055.0248</v>
      </c>
      <c r="D24" s="15">
        <v>151995.67104000002</v>
      </c>
      <c r="E24" s="15">
        <v>13.204900527358351</v>
      </c>
      <c r="F24" s="15">
        <v>28267.703549999998</v>
      </c>
      <c r="G24" s="15">
        <v>11784.598769999999</v>
      </c>
      <c r="H24" s="15">
        <v>16483.104779999998</v>
      </c>
      <c r="I24" s="15">
        <v>63190.729850000003</v>
      </c>
      <c r="J24" s="15">
        <v>60537.237639999999</v>
      </c>
    </row>
    <row r="25" spans="1:10" ht="13.5" customHeight="1" x14ac:dyDescent="0.45">
      <c r="A25" s="13">
        <v>18</v>
      </c>
      <c r="B25" s="16" t="s">
        <v>124</v>
      </c>
      <c r="C25" s="15">
        <v>294357.57150999998</v>
      </c>
      <c r="D25" s="15">
        <v>140260.13889</v>
      </c>
      <c r="E25" s="15">
        <v>47.64957740699225</v>
      </c>
      <c r="F25" s="15">
        <v>86750.248800000001</v>
      </c>
      <c r="G25" s="15">
        <v>26071.327859999998</v>
      </c>
      <c r="H25" s="15">
        <v>60678.920939999996</v>
      </c>
      <c r="I25" s="15">
        <v>32186.335729999999</v>
      </c>
      <c r="J25" s="15">
        <v>21323.554359999998</v>
      </c>
    </row>
    <row r="26" spans="1:10" ht="13.5" customHeight="1" x14ac:dyDescent="0.45">
      <c r="A26" s="13">
        <v>19</v>
      </c>
      <c r="B26" s="16" t="s">
        <v>41</v>
      </c>
      <c r="C26" s="15">
        <v>205589.01272999999</v>
      </c>
      <c r="D26" s="15">
        <v>121994.64462000002</v>
      </c>
      <c r="E26" s="15">
        <v>59.339087726548676</v>
      </c>
      <c r="F26" s="15">
        <v>47198.977960000004</v>
      </c>
      <c r="G26" s="15">
        <v>17085.517199999998</v>
      </c>
      <c r="H26" s="15">
        <v>30113.460760000002</v>
      </c>
      <c r="I26" s="15">
        <v>8611.7604499999998</v>
      </c>
      <c r="J26" s="15">
        <v>66183.906210000016</v>
      </c>
    </row>
    <row r="27" spans="1:10" ht="13.5" customHeight="1" x14ac:dyDescent="0.45">
      <c r="A27" s="13">
        <v>20</v>
      </c>
      <c r="B27" s="16" t="s">
        <v>56</v>
      </c>
      <c r="C27" s="15">
        <v>382320.97477999999</v>
      </c>
      <c r="D27" s="15">
        <v>120657.51556999999</v>
      </c>
      <c r="E27" s="15">
        <v>31.559219485520057</v>
      </c>
      <c r="F27" s="15">
        <v>60652.962700000004</v>
      </c>
      <c r="G27" s="15">
        <v>17334.912539999998</v>
      </c>
      <c r="H27" s="15">
        <v>43318.050160000006</v>
      </c>
      <c r="I27" s="15">
        <v>1973.47135</v>
      </c>
      <c r="J27" s="15">
        <v>58031.081519999992</v>
      </c>
    </row>
    <row r="28" spans="1:10" ht="13.5" customHeight="1" x14ac:dyDescent="0.45">
      <c r="A28" s="13">
        <v>21</v>
      </c>
      <c r="B28" s="16" t="s">
        <v>60</v>
      </c>
      <c r="C28" s="15">
        <v>464580.27507999999</v>
      </c>
      <c r="D28" s="15">
        <v>119284.81806999999</v>
      </c>
      <c r="E28" s="15">
        <v>25.675824925941882</v>
      </c>
      <c r="F28" s="15">
        <v>15630.489969999999</v>
      </c>
      <c r="G28" s="15">
        <v>1944.8272199999999</v>
      </c>
      <c r="H28" s="15">
        <v>13685.662749999998</v>
      </c>
      <c r="I28" s="15">
        <v>8639.2791900000011</v>
      </c>
      <c r="J28" s="15">
        <v>95015.048909999998</v>
      </c>
    </row>
    <row r="29" spans="1:10" ht="13.5" customHeight="1" x14ac:dyDescent="0.45">
      <c r="A29" s="13">
        <v>22</v>
      </c>
      <c r="B29" s="16" t="s">
        <v>37</v>
      </c>
      <c r="C29" s="15">
        <v>222708.78053999998</v>
      </c>
      <c r="D29" s="15">
        <v>110851.45600999999</v>
      </c>
      <c r="E29" s="15">
        <v>49.774174031764474</v>
      </c>
      <c r="F29" s="15">
        <v>56619.285429999996</v>
      </c>
      <c r="G29" s="15">
        <v>46974.821389999997</v>
      </c>
      <c r="H29" s="15">
        <v>9644.4640399999989</v>
      </c>
      <c r="I29" s="15">
        <v>9622.919179999999</v>
      </c>
      <c r="J29" s="15">
        <v>44609.251400000001</v>
      </c>
    </row>
    <row r="30" spans="1:10" ht="13.5" customHeight="1" x14ac:dyDescent="0.45">
      <c r="A30" s="13">
        <v>23</v>
      </c>
      <c r="B30" s="16" t="s">
        <v>62</v>
      </c>
      <c r="C30" s="15">
        <v>321227.59271</v>
      </c>
      <c r="D30" s="15">
        <v>96426.476039999994</v>
      </c>
      <c r="E30" s="15">
        <v>30.018117443308345</v>
      </c>
      <c r="F30" s="15">
        <v>15824.696469999999</v>
      </c>
      <c r="G30" s="15">
        <v>0</v>
      </c>
      <c r="H30" s="15">
        <v>15824.696469999999</v>
      </c>
      <c r="I30" s="15">
        <v>10289.972109999999</v>
      </c>
      <c r="J30" s="15">
        <v>70311.807459999996</v>
      </c>
    </row>
    <row r="31" spans="1:10" ht="13.5" customHeight="1" x14ac:dyDescent="0.45">
      <c r="A31" s="13">
        <v>24</v>
      </c>
      <c r="B31" s="16" t="s">
        <v>47</v>
      </c>
      <c r="C31" s="15">
        <v>160553.21627999999</v>
      </c>
      <c r="D31" s="15">
        <v>91152.814570000017</v>
      </c>
      <c r="E31" s="15">
        <v>56.774206510464566</v>
      </c>
      <c r="F31" s="15">
        <v>47582.11982</v>
      </c>
      <c r="G31" s="15">
        <v>46542.225720000002</v>
      </c>
      <c r="H31" s="15">
        <v>1039.8941000000016</v>
      </c>
      <c r="I31" s="15">
        <v>43570.694750000002</v>
      </c>
      <c r="J31" s="15">
        <v>0</v>
      </c>
    </row>
    <row r="32" spans="1:10" ht="13.5" customHeight="1" x14ac:dyDescent="0.45">
      <c r="A32" s="13">
        <v>25</v>
      </c>
      <c r="B32" s="16" t="s">
        <v>52</v>
      </c>
      <c r="C32" s="15">
        <v>419351.74345999997</v>
      </c>
      <c r="D32" s="15">
        <v>83224.77893</v>
      </c>
      <c r="E32" s="15">
        <v>19.846055305106518</v>
      </c>
      <c r="F32" s="15">
        <v>34459.75</v>
      </c>
      <c r="G32" s="15">
        <v>21759.75</v>
      </c>
      <c r="H32" s="15">
        <v>12700</v>
      </c>
      <c r="I32" s="15">
        <v>27266.037929999999</v>
      </c>
      <c r="J32" s="15">
        <v>21498.991000000002</v>
      </c>
    </row>
    <row r="33" spans="1:10" ht="13.5" customHeight="1" x14ac:dyDescent="0.45">
      <c r="A33" s="13">
        <v>26</v>
      </c>
      <c r="B33" s="16" t="s">
        <v>43</v>
      </c>
      <c r="C33" s="15">
        <v>197798.80012999999</v>
      </c>
      <c r="D33" s="15">
        <v>80259.817589999991</v>
      </c>
      <c r="E33" s="15">
        <v>40.576493657823285</v>
      </c>
      <c r="F33" s="15">
        <v>33645.617119999995</v>
      </c>
      <c r="G33" s="15">
        <v>17789.756789999999</v>
      </c>
      <c r="H33" s="15">
        <v>15855.860329999998</v>
      </c>
      <c r="I33" s="15">
        <v>2255.3836299999998</v>
      </c>
      <c r="J33" s="15">
        <v>44358.816840000007</v>
      </c>
    </row>
    <row r="34" spans="1:10" ht="13.5" customHeight="1" x14ac:dyDescent="0.45">
      <c r="A34" s="13">
        <v>27</v>
      </c>
      <c r="B34" s="16" t="s">
        <v>105</v>
      </c>
      <c r="C34" s="15">
        <v>244203.65151</v>
      </c>
      <c r="D34" s="15">
        <v>79312.016940000001</v>
      </c>
      <c r="E34" s="15">
        <v>32.477817776099968</v>
      </c>
      <c r="F34" s="15">
        <v>25954.122289999999</v>
      </c>
      <c r="G34" s="15">
        <v>0</v>
      </c>
      <c r="H34" s="15">
        <v>25954.122289999999</v>
      </c>
      <c r="I34" s="15">
        <v>3786.4656400000003</v>
      </c>
      <c r="J34" s="15">
        <v>49571.429010000007</v>
      </c>
    </row>
    <row r="35" spans="1:10" ht="13.5" customHeight="1" x14ac:dyDescent="0.45">
      <c r="A35" s="13">
        <v>28</v>
      </c>
      <c r="B35" s="16" t="s">
        <v>71</v>
      </c>
      <c r="C35" s="15">
        <v>135144.26394999999</v>
      </c>
      <c r="D35" s="15">
        <v>60112.30373</v>
      </c>
      <c r="E35" s="15">
        <v>44.48009998577524</v>
      </c>
      <c r="F35" s="15">
        <v>13636.73753</v>
      </c>
      <c r="G35" s="15">
        <v>0</v>
      </c>
      <c r="H35" s="15">
        <v>13636.73753</v>
      </c>
      <c r="I35" s="15">
        <v>6604.8684800000001</v>
      </c>
      <c r="J35" s="15">
        <v>39870.697719999996</v>
      </c>
    </row>
    <row r="36" spans="1:10" ht="13.5" customHeight="1" x14ac:dyDescent="0.45">
      <c r="A36" s="13">
        <v>29</v>
      </c>
      <c r="B36" s="16" t="s">
        <v>54</v>
      </c>
      <c r="C36" s="15">
        <v>2750480.3991900003</v>
      </c>
      <c r="D36" s="15">
        <v>57749.021129999994</v>
      </c>
      <c r="E36" s="15">
        <v>2.0995976247279104</v>
      </c>
      <c r="F36" s="15">
        <v>7543.7327599999999</v>
      </c>
      <c r="G36" s="15">
        <v>0</v>
      </c>
      <c r="H36" s="15">
        <v>7543.7327599999999</v>
      </c>
      <c r="I36" s="15">
        <v>2415.5635200000002</v>
      </c>
      <c r="J36" s="15">
        <v>47789.724849999991</v>
      </c>
    </row>
    <row r="37" spans="1:10" ht="13.5" customHeight="1" x14ac:dyDescent="0.45">
      <c r="A37" s="13">
        <v>30</v>
      </c>
      <c r="B37" s="16" t="s">
        <v>64</v>
      </c>
      <c r="C37" s="15">
        <v>185630.86297999998</v>
      </c>
      <c r="D37" s="15">
        <v>50854.663370000002</v>
      </c>
      <c r="E37" s="15">
        <v>27.395586355421468</v>
      </c>
      <c r="F37" s="15">
        <v>381.03004999999996</v>
      </c>
      <c r="G37" s="15">
        <v>0</v>
      </c>
      <c r="H37" s="15">
        <v>381.03004999999996</v>
      </c>
      <c r="I37" s="15">
        <v>13675.279869999998</v>
      </c>
      <c r="J37" s="15">
        <v>36798.353450000002</v>
      </c>
    </row>
    <row r="38" spans="1:10" ht="13.5" customHeight="1" x14ac:dyDescent="0.45">
      <c r="A38" s="13">
        <v>31</v>
      </c>
      <c r="B38" s="16" t="s">
        <v>106</v>
      </c>
      <c r="C38" s="15">
        <v>70592.09564</v>
      </c>
      <c r="D38" s="15">
        <v>42427.644899999999</v>
      </c>
      <c r="E38" s="15">
        <v>60.102543373084082</v>
      </c>
      <c r="F38" s="15">
        <v>5620.6748299999999</v>
      </c>
      <c r="G38" s="15">
        <v>0</v>
      </c>
      <c r="H38" s="15">
        <v>5620.6748299999999</v>
      </c>
      <c r="I38" s="15">
        <v>16714.631290000001</v>
      </c>
      <c r="J38" s="15">
        <v>20092.338780000002</v>
      </c>
    </row>
    <row r="39" spans="1:10" ht="13.5" customHeight="1" x14ac:dyDescent="0.45">
      <c r="A39" s="13">
        <v>32</v>
      </c>
      <c r="B39" s="16" t="s">
        <v>81</v>
      </c>
      <c r="C39" s="15">
        <v>82758.606629999995</v>
      </c>
      <c r="D39" s="15">
        <v>38938.675280000003</v>
      </c>
      <c r="E39" s="15">
        <v>47.050907290027688</v>
      </c>
      <c r="F39" s="15">
        <v>23074.74238</v>
      </c>
      <c r="G39" s="15">
        <v>9642.2174400000022</v>
      </c>
      <c r="H39" s="15">
        <v>13432.524939999998</v>
      </c>
      <c r="I39" s="15">
        <v>3295.1900499999997</v>
      </c>
      <c r="J39" s="15">
        <v>12568.742850000002</v>
      </c>
    </row>
    <row r="40" spans="1:10" ht="13.5" customHeight="1" x14ac:dyDescent="0.45">
      <c r="A40" s="13">
        <v>33</v>
      </c>
      <c r="B40" s="16" t="s">
        <v>69</v>
      </c>
      <c r="C40" s="15">
        <v>119254.52592</v>
      </c>
      <c r="D40" s="15">
        <v>32465.060530000002</v>
      </c>
      <c r="E40" s="15">
        <v>27.223336204261688</v>
      </c>
      <c r="F40" s="15">
        <v>31970.304530000001</v>
      </c>
      <c r="G40" s="15">
        <v>27693.011629999997</v>
      </c>
      <c r="H40" s="15">
        <v>4277.2929000000022</v>
      </c>
      <c r="I40" s="15">
        <v>494.75599999999997</v>
      </c>
      <c r="J40" s="15">
        <v>0</v>
      </c>
    </row>
    <row r="41" spans="1:10" ht="13.5" customHeight="1" x14ac:dyDescent="0.45">
      <c r="A41" s="13">
        <v>34</v>
      </c>
      <c r="B41" s="16" t="s">
        <v>77</v>
      </c>
      <c r="C41" s="15">
        <v>71688.823540000012</v>
      </c>
      <c r="D41" s="15">
        <v>28996</v>
      </c>
      <c r="E41" s="15">
        <v>40.447030050397167</v>
      </c>
      <c r="F41" s="15">
        <v>0</v>
      </c>
      <c r="G41" s="15">
        <v>0</v>
      </c>
      <c r="H41" s="15">
        <v>0</v>
      </c>
      <c r="I41" s="15">
        <v>0</v>
      </c>
      <c r="J41" s="15">
        <v>28996</v>
      </c>
    </row>
    <row r="42" spans="1:10" ht="13.5" customHeight="1" x14ac:dyDescent="0.45">
      <c r="A42" s="13">
        <v>35</v>
      </c>
      <c r="B42" s="16" t="s">
        <v>79</v>
      </c>
      <c r="C42" s="15">
        <v>116148.22693</v>
      </c>
      <c r="D42" s="15">
        <v>27107.456489999997</v>
      </c>
      <c r="E42" s="15">
        <v>23.338674387459282</v>
      </c>
      <c r="F42" s="15">
        <v>8030.2597000000005</v>
      </c>
      <c r="G42" s="15">
        <v>906.41863000000001</v>
      </c>
      <c r="H42" s="15">
        <v>7123.8410700000004</v>
      </c>
      <c r="I42" s="15">
        <v>3167.2548099999999</v>
      </c>
      <c r="J42" s="15">
        <v>15909.941979999998</v>
      </c>
    </row>
    <row r="43" spans="1:10" ht="13.5" customHeight="1" x14ac:dyDescent="0.45">
      <c r="A43" s="13">
        <v>36</v>
      </c>
      <c r="B43" s="16" t="s">
        <v>110</v>
      </c>
      <c r="C43" s="15">
        <v>63113.919040000001</v>
      </c>
      <c r="D43" s="15">
        <v>26430.186889999997</v>
      </c>
      <c r="E43" s="15">
        <v>41.876954072918871</v>
      </c>
      <c r="F43" s="15">
        <v>24144.421310000002</v>
      </c>
      <c r="G43" s="15">
        <v>6847.6769599999989</v>
      </c>
      <c r="H43" s="15">
        <v>17296.744350000001</v>
      </c>
      <c r="I43" s="15">
        <v>500</v>
      </c>
      <c r="J43" s="15">
        <v>1785.76558</v>
      </c>
    </row>
    <row r="44" spans="1:10" ht="13.5" customHeight="1" x14ac:dyDescent="0.45">
      <c r="A44" s="13">
        <v>37</v>
      </c>
      <c r="B44" s="16" t="s">
        <v>87</v>
      </c>
      <c r="C44" s="15">
        <v>51459.953700000005</v>
      </c>
      <c r="D44" s="15">
        <v>13856.396270000001</v>
      </c>
      <c r="E44" s="15">
        <v>26.926561867466276</v>
      </c>
      <c r="F44" s="15">
        <v>1780.53289</v>
      </c>
      <c r="G44" s="15">
        <v>0</v>
      </c>
      <c r="H44" s="15">
        <v>1780.53289</v>
      </c>
      <c r="I44" s="15">
        <v>0</v>
      </c>
      <c r="J44" s="15">
        <v>12075.863380000001</v>
      </c>
    </row>
    <row r="45" spans="1:10" ht="13.5" customHeight="1" x14ac:dyDescent="0.45">
      <c r="A45" s="13">
        <v>38</v>
      </c>
      <c r="B45" s="16" t="s">
        <v>75</v>
      </c>
      <c r="C45" s="15">
        <v>269560.05481</v>
      </c>
      <c r="D45" s="15">
        <v>12780.511129999999</v>
      </c>
      <c r="E45" s="15">
        <v>4.7412481567450229</v>
      </c>
      <c r="F45" s="15">
        <v>3799.8359799999998</v>
      </c>
      <c r="G45" s="15">
        <v>0</v>
      </c>
      <c r="H45" s="15">
        <v>3799.8359799999998</v>
      </c>
      <c r="I45" s="15">
        <v>1.89757</v>
      </c>
      <c r="J45" s="15">
        <v>8978.7775799999999</v>
      </c>
    </row>
    <row r="46" spans="1:10" ht="13.5" customHeight="1" x14ac:dyDescent="0.45">
      <c r="A46" s="13">
        <v>39</v>
      </c>
      <c r="B46" s="16" t="s">
        <v>83</v>
      </c>
      <c r="C46" s="15">
        <v>102675.36893000001</v>
      </c>
      <c r="D46" s="15">
        <v>10921.5769</v>
      </c>
      <c r="E46" s="15">
        <v>10.636997961454512</v>
      </c>
      <c r="F46" s="15">
        <v>2792.0395699999999</v>
      </c>
      <c r="G46" s="15">
        <v>1186.05342</v>
      </c>
      <c r="H46" s="15">
        <v>1605.98615</v>
      </c>
      <c r="I46" s="15">
        <v>3113.4719399999999</v>
      </c>
      <c r="J46" s="15">
        <v>5016.0653899999998</v>
      </c>
    </row>
    <row r="47" spans="1:10" ht="13.5" customHeight="1" x14ac:dyDescent="0.45">
      <c r="A47" s="13">
        <v>40</v>
      </c>
      <c r="B47" s="16" t="s">
        <v>95</v>
      </c>
      <c r="C47" s="15">
        <v>17991.970490000003</v>
      </c>
      <c r="D47" s="15">
        <v>9652.4058000000005</v>
      </c>
      <c r="E47" s="15">
        <v>53.648408357299381</v>
      </c>
      <c r="F47" s="15">
        <v>6405.2652200000002</v>
      </c>
      <c r="G47" s="15">
        <v>0</v>
      </c>
      <c r="H47" s="15">
        <v>6405.2652200000002</v>
      </c>
      <c r="I47" s="15">
        <v>2407.7777700000001</v>
      </c>
      <c r="J47" s="15">
        <v>839.36281000000008</v>
      </c>
    </row>
    <row r="48" spans="1:10" ht="13.5" customHeight="1" x14ac:dyDescent="0.45">
      <c r="A48" s="13">
        <v>41</v>
      </c>
      <c r="B48" s="16" t="s">
        <v>91</v>
      </c>
      <c r="C48" s="15">
        <v>6900.1721099999995</v>
      </c>
      <c r="D48" s="15">
        <v>6401.5756300000003</v>
      </c>
      <c r="E48" s="15">
        <v>92.774144295945689</v>
      </c>
      <c r="F48" s="15">
        <v>0</v>
      </c>
      <c r="G48" s="15">
        <v>0</v>
      </c>
      <c r="H48" s="15">
        <v>0</v>
      </c>
      <c r="I48" s="15">
        <v>59.875</v>
      </c>
      <c r="J48" s="15">
        <v>6341.7006300000003</v>
      </c>
    </row>
    <row r="49" spans="1:10" ht="13.5" customHeight="1" x14ac:dyDescent="0.45">
      <c r="A49" s="13">
        <v>42</v>
      </c>
      <c r="B49" s="16" t="s">
        <v>89</v>
      </c>
      <c r="C49" s="15">
        <v>10221.451650000001</v>
      </c>
      <c r="D49" s="15">
        <v>6130.10311</v>
      </c>
      <c r="E49" s="15">
        <v>59.972920871762859</v>
      </c>
      <c r="F49" s="15">
        <v>980</v>
      </c>
      <c r="G49" s="15">
        <v>0</v>
      </c>
      <c r="H49" s="15">
        <v>980</v>
      </c>
      <c r="I49" s="15">
        <v>361.49960999999996</v>
      </c>
      <c r="J49" s="15">
        <v>4788.6035000000002</v>
      </c>
    </row>
    <row r="50" spans="1:10" ht="13.5" customHeight="1" x14ac:dyDescent="0.45">
      <c r="A50" s="13">
        <v>43</v>
      </c>
      <c r="B50" s="16" t="s">
        <v>93</v>
      </c>
      <c r="C50" s="15">
        <v>4182.4145899999994</v>
      </c>
      <c r="D50" s="15">
        <v>3306.25</v>
      </c>
      <c r="E50" s="15">
        <v>79.051225765736447</v>
      </c>
      <c r="F50" s="15">
        <v>0</v>
      </c>
      <c r="G50" s="15">
        <v>0</v>
      </c>
      <c r="H50" s="15">
        <v>0</v>
      </c>
      <c r="I50" s="15">
        <v>0</v>
      </c>
      <c r="J50" s="15">
        <v>3306.25</v>
      </c>
    </row>
    <row r="51" spans="1:10" ht="13.5" customHeight="1" x14ac:dyDescent="0.45">
      <c r="A51" s="13">
        <v>44</v>
      </c>
      <c r="B51" s="16" t="s">
        <v>85</v>
      </c>
      <c r="C51" s="15">
        <v>488.49702000000002</v>
      </c>
      <c r="D51" s="15">
        <v>19.805130000000002</v>
      </c>
      <c r="E51" s="15">
        <v>4.0542990415785951</v>
      </c>
      <c r="F51" s="15">
        <v>0</v>
      </c>
      <c r="G51" s="15">
        <v>0</v>
      </c>
      <c r="H51" s="15">
        <v>0</v>
      </c>
      <c r="I51" s="15">
        <v>0</v>
      </c>
      <c r="J51" s="15">
        <v>19.805130000000002</v>
      </c>
    </row>
    <row r="52" spans="1:10" ht="13.5" customHeight="1" x14ac:dyDescent="0.45">
      <c r="A52" s="13">
        <v>45</v>
      </c>
      <c r="B52" s="16" t="s">
        <v>98</v>
      </c>
      <c r="C52" s="15">
        <v>24730.661089999998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</row>
    <row r="53" spans="1:10" ht="13.5" customHeight="1" x14ac:dyDescent="0.45">
      <c r="A53" s="13">
        <v>46</v>
      </c>
      <c r="B53" s="16" t="s">
        <v>100</v>
      </c>
      <c r="C53" s="15">
        <v>465881.63391999999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</row>
    <row r="54" spans="1:10" ht="13.5" customHeight="1" x14ac:dyDescent="0.45">
      <c r="A54" s="13">
        <v>47</v>
      </c>
      <c r="B54" s="17" t="s">
        <v>128</v>
      </c>
      <c r="C54" s="15">
        <v>53288486.562870003</v>
      </c>
      <c r="D54" s="15">
        <v>11371604.66371</v>
      </c>
      <c r="E54" s="15">
        <v>21.33970280858648</v>
      </c>
      <c r="F54" s="15">
        <v>3575792.0941699999</v>
      </c>
      <c r="G54" s="15">
        <v>1339385.9790099999</v>
      </c>
      <c r="H54" s="15">
        <v>2236406.11516</v>
      </c>
      <c r="I54" s="15">
        <v>2467851.1305300002</v>
      </c>
      <c r="J54" s="15">
        <v>5327961.4390099999</v>
      </c>
    </row>
    <row r="55" spans="1:10" ht="13.5" customHeight="1" x14ac:dyDescent="0.45">
      <c r="A55" s="9" t="s">
        <v>102</v>
      </c>
    </row>
    <row r="56" spans="1:10" x14ac:dyDescent="0.45">
      <c r="C56" s="12"/>
      <c r="D56" s="12"/>
      <c r="E56" s="12"/>
      <c r="F56" s="12"/>
      <c r="G56" s="12"/>
      <c r="H56" s="12"/>
      <c r="I56" s="12"/>
      <c r="J56" s="12"/>
    </row>
  </sheetData>
  <sortState xmlns:xlrd2="http://schemas.microsoft.com/office/spreadsheetml/2017/richdata2" ref="B8:J53">
    <sortCondition descending="1" ref="D8:D53"/>
  </sortState>
  <mergeCells count="2">
    <mergeCell ref="A1:J5"/>
    <mergeCell ref="A6:J6"/>
  </mergeCells>
  <pageMargins left="0.7" right="0.7" top="0.75" bottom="0.75" header="0.3" footer="0.3"/>
  <pageSetup orientation="portrait" horizontalDpi="4294967294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56"/>
  <sheetViews>
    <sheetView workbookViewId="0">
      <selection activeCell="K8" sqref="K8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6" customWidth="1"/>
    <col min="11" max="11" width="12" bestFit="1" customWidth="1"/>
  </cols>
  <sheetData>
    <row r="1" spans="1:10" x14ac:dyDescent="0.45">
      <c r="A1" s="98" t="s">
        <v>131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13">
        <v>1</v>
      </c>
      <c r="B8" s="16" t="s">
        <v>11</v>
      </c>
      <c r="C8" s="15">
        <v>10320930.331080001</v>
      </c>
      <c r="D8" s="15">
        <v>2070927.8507399999</v>
      </c>
      <c r="E8" s="15">
        <v>20.065321480794204</v>
      </c>
      <c r="F8" s="15">
        <v>519980.86956999998</v>
      </c>
      <c r="G8" s="15">
        <v>189474.95918999999</v>
      </c>
      <c r="H8" s="15">
        <v>330505.91038000002</v>
      </c>
      <c r="I8" s="15">
        <v>525787.10545999999</v>
      </c>
      <c r="J8" s="15">
        <v>1025159.8757099999</v>
      </c>
    </row>
    <row r="9" spans="1:10" ht="13.5" customHeight="1" x14ac:dyDescent="0.45">
      <c r="A9" s="13">
        <v>2</v>
      </c>
      <c r="B9" s="16" t="s">
        <v>13</v>
      </c>
      <c r="C9" s="15">
        <v>7131300.8662600005</v>
      </c>
      <c r="D9" s="15">
        <v>1721739.8293300001</v>
      </c>
      <c r="E9" s="15">
        <v>24.143418734104873</v>
      </c>
      <c r="F9" s="15">
        <v>691748.50360000005</v>
      </c>
      <c r="G9" s="15">
        <v>1888.61203</v>
      </c>
      <c r="H9" s="15">
        <v>689859.89157000009</v>
      </c>
      <c r="I9" s="15">
        <v>584043.89719000005</v>
      </c>
      <c r="J9" s="15">
        <v>445947.42853999994</v>
      </c>
    </row>
    <row r="10" spans="1:10" ht="13.5" customHeight="1" x14ac:dyDescent="0.45">
      <c r="A10" s="13">
        <v>3</v>
      </c>
      <c r="B10" s="16" t="s">
        <v>15</v>
      </c>
      <c r="C10" s="15">
        <v>4764134.5650200006</v>
      </c>
      <c r="D10" s="15">
        <v>1055085.6244600001</v>
      </c>
      <c r="E10" s="15">
        <v>22.146427857156269</v>
      </c>
      <c r="F10" s="15">
        <v>186836.98149999999</v>
      </c>
      <c r="G10" s="15">
        <v>77018.922870000009</v>
      </c>
      <c r="H10" s="15">
        <v>109818.05863</v>
      </c>
      <c r="I10" s="15">
        <v>157101.49252999999</v>
      </c>
      <c r="J10" s="15">
        <v>711147.15043000004</v>
      </c>
    </row>
    <row r="11" spans="1:10" ht="13.5" customHeight="1" x14ac:dyDescent="0.45">
      <c r="A11" s="13">
        <v>4</v>
      </c>
      <c r="B11" s="16" t="s">
        <v>21</v>
      </c>
      <c r="C11" s="15">
        <v>2904446.3656799998</v>
      </c>
      <c r="D11" s="15">
        <v>714250.93175999995</v>
      </c>
      <c r="E11" s="15">
        <v>24.59163784877731</v>
      </c>
      <c r="F11" s="15">
        <v>183648.53188999998</v>
      </c>
      <c r="G11" s="15">
        <v>82187.59663</v>
      </c>
      <c r="H11" s="15">
        <v>101460.93525999998</v>
      </c>
      <c r="I11" s="15">
        <v>198645.47681999998</v>
      </c>
      <c r="J11" s="15">
        <v>331956.92304999998</v>
      </c>
    </row>
    <row r="12" spans="1:10" ht="13.5" customHeight="1" x14ac:dyDescent="0.45">
      <c r="A12" s="13">
        <v>5</v>
      </c>
      <c r="B12" s="16" t="s">
        <v>17</v>
      </c>
      <c r="C12" s="15">
        <v>3619883.5116999997</v>
      </c>
      <c r="D12" s="15">
        <v>610842.10210000002</v>
      </c>
      <c r="E12" s="15">
        <v>16.874634228578568</v>
      </c>
      <c r="F12" s="15">
        <v>197192.81573</v>
      </c>
      <c r="G12" s="15">
        <v>0</v>
      </c>
      <c r="H12" s="15">
        <v>197192.81573</v>
      </c>
      <c r="I12" s="15">
        <v>139495.16984000002</v>
      </c>
      <c r="J12" s="15">
        <v>274154.11653</v>
      </c>
    </row>
    <row r="13" spans="1:10" ht="13.5" customHeight="1" x14ac:dyDescent="0.45">
      <c r="A13" s="13">
        <v>6</v>
      </c>
      <c r="B13" s="16" t="s">
        <v>19</v>
      </c>
      <c r="C13" s="15">
        <v>3145626.5353000001</v>
      </c>
      <c r="D13" s="15">
        <v>548282.86406000005</v>
      </c>
      <c r="E13" s="15">
        <v>17.430005053276613</v>
      </c>
      <c r="F13" s="15">
        <v>146192.0589</v>
      </c>
      <c r="G13" s="15">
        <v>42708.913810000005</v>
      </c>
      <c r="H13" s="15">
        <v>103483.14509000001</v>
      </c>
      <c r="I13" s="15">
        <v>66690.373309999995</v>
      </c>
      <c r="J13" s="15">
        <v>335400.43185000005</v>
      </c>
    </row>
    <row r="14" spans="1:10" ht="13.5" customHeight="1" x14ac:dyDescent="0.45">
      <c r="A14" s="13">
        <v>7</v>
      </c>
      <c r="B14" s="16" t="s">
        <v>27</v>
      </c>
      <c r="C14" s="15">
        <v>1374337.29724</v>
      </c>
      <c r="D14" s="15">
        <v>503460.16906999995</v>
      </c>
      <c r="E14" s="15">
        <v>36.63294084218402</v>
      </c>
      <c r="F14" s="15">
        <v>155722.66208000001</v>
      </c>
      <c r="G14" s="15">
        <v>131296.6268</v>
      </c>
      <c r="H14" s="15">
        <v>24426.035280000015</v>
      </c>
      <c r="I14" s="15">
        <v>72749.701709999994</v>
      </c>
      <c r="J14" s="15">
        <v>274987.80527999997</v>
      </c>
    </row>
    <row r="15" spans="1:10" ht="13.5" customHeight="1" x14ac:dyDescent="0.45">
      <c r="A15" s="13">
        <v>8</v>
      </c>
      <c r="B15" s="16" t="s">
        <v>25</v>
      </c>
      <c r="C15" s="15">
        <v>878494.37207000004</v>
      </c>
      <c r="D15" s="15">
        <v>502295.58953000006</v>
      </c>
      <c r="E15" s="15">
        <v>57.176870507028845</v>
      </c>
      <c r="F15" s="15">
        <v>110890.55133</v>
      </c>
      <c r="G15" s="15">
        <v>26951.3413</v>
      </c>
      <c r="H15" s="15">
        <v>83939.210030000002</v>
      </c>
      <c r="I15" s="15">
        <v>113811.63729000001</v>
      </c>
      <c r="J15" s="15">
        <v>277593.40091000003</v>
      </c>
    </row>
    <row r="16" spans="1:10" ht="13.5" customHeight="1" x14ac:dyDescent="0.45">
      <c r="A16" s="13">
        <v>9</v>
      </c>
      <c r="B16" s="16" t="s">
        <v>29</v>
      </c>
      <c r="C16" s="15">
        <v>4374796.0307099996</v>
      </c>
      <c r="D16" s="15">
        <v>439751.74719999998</v>
      </c>
      <c r="E16" s="15">
        <v>10.051937144338847</v>
      </c>
      <c r="F16" s="15">
        <v>20152.558390000002</v>
      </c>
      <c r="G16" s="15">
        <v>80.615100000000012</v>
      </c>
      <c r="H16" s="15">
        <v>20071.943289999999</v>
      </c>
      <c r="I16" s="15">
        <v>13249.99295</v>
      </c>
      <c r="J16" s="15">
        <v>406349.19585999998</v>
      </c>
    </row>
    <row r="17" spans="1:10" ht="13.5" customHeight="1" x14ac:dyDescent="0.45">
      <c r="A17" s="13">
        <v>10</v>
      </c>
      <c r="B17" s="16" t="s">
        <v>23</v>
      </c>
      <c r="C17" s="15">
        <v>2224715.7553400001</v>
      </c>
      <c r="D17" s="15">
        <v>420666.97895000008</v>
      </c>
      <c r="E17" s="15">
        <v>18.908796682914225</v>
      </c>
      <c r="F17" s="15">
        <v>282899.81466000003</v>
      </c>
      <c r="G17" s="15">
        <v>0</v>
      </c>
      <c r="H17" s="15">
        <v>282899.81466000003</v>
      </c>
      <c r="I17" s="15">
        <v>112345.38618</v>
      </c>
      <c r="J17" s="15">
        <v>25421.778110000003</v>
      </c>
    </row>
    <row r="18" spans="1:10" ht="13.5" customHeight="1" x14ac:dyDescent="0.45">
      <c r="A18" s="13">
        <v>11</v>
      </c>
      <c r="B18" s="16" t="s">
        <v>31</v>
      </c>
      <c r="C18" s="15">
        <v>692676.76723999996</v>
      </c>
      <c r="D18" s="15">
        <v>355879.36215</v>
      </c>
      <c r="E18" s="15">
        <v>51.37740703618752</v>
      </c>
      <c r="F18" s="15">
        <v>127058.74433</v>
      </c>
      <c r="G18" s="15">
        <v>15474.793690000002</v>
      </c>
      <c r="H18" s="15">
        <v>111583.95064</v>
      </c>
      <c r="I18" s="15">
        <v>112817.42268999999</v>
      </c>
      <c r="J18" s="15">
        <v>116003.19512999999</v>
      </c>
    </row>
    <row r="19" spans="1:10" ht="13.5" customHeight="1" x14ac:dyDescent="0.45">
      <c r="A19" s="13">
        <v>12</v>
      </c>
      <c r="B19" s="16" t="s">
        <v>39</v>
      </c>
      <c r="C19" s="15">
        <v>538579.90125</v>
      </c>
      <c r="D19" s="15">
        <v>212215.14035999999</v>
      </c>
      <c r="E19" s="15">
        <v>39.40272183708786</v>
      </c>
      <c r="F19" s="15">
        <v>121479.43035</v>
      </c>
      <c r="G19" s="15">
        <v>80050.289560000005</v>
      </c>
      <c r="H19" s="15">
        <v>41429.14078999999</v>
      </c>
      <c r="I19" s="15">
        <v>57330.784890000003</v>
      </c>
      <c r="J19" s="15">
        <v>33404.92512</v>
      </c>
    </row>
    <row r="20" spans="1:10" ht="13.5" customHeight="1" x14ac:dyDescent="0.45">
      <c r="A20" s="13">
        <v>13</v>
      </c>
      <c r="B20" s="16" t="s">
        <v>50</v>
      </c>
      <c r="C20" s="15">
        <v>1375491.9062099999</v>
      </c>
      <c r="D20" s="15">
        <v>201333.39204000001</v>
      </c>
      <c r="E20" s="15">
        <v>14.637192056967429</v>
      </c>
      <c r="F20" s="15">
        <v>3569.1305699999998</v>
      </c>
      <c r="G20" s="15">
        <v>27219.68506</v>
      </c>
      <c r="H20" s="15">
        <v>-23650.554489999999</v>
      </c>
      <c r="I20" s="15">
        <v>42953.016739999992</v>
      </c>
      <c r="J20" s="15">
        <v>154811.24473000001</v>
      </c>
    </row>
    <row r="21" spans="1:10" ht="13.5" customHeight="1" x14ac:dyDescent="0.45">
      <c r="A21" s="13">
        <v>14</v>
      </c>
      <c r="B21" s="16" t="s">
        <v>45</v>
      </c>
      <c r="C21" s="15">
        <v>753885.89107000001</v>
      </c>
      <c r="D21" s="15">
        <v>177634.89085</v>
      </c>
      <c r="E21" s="15">
        <v>23.562570006169036</v>
      </c>
      <c r="F21" s="15">
        <v>70510.901459999994</v>
      </c>
      <c r="G21" s="15">
        <v>0</v>
      </c>
      <c r="H21" s="15">
        <v>70510.901459999994</v>
      </c>
      <c r="I21" s="15">
        <v>37778.609929999999</v>
      </c>
      <c r="J21" s="15">
        <v>69345.379459999996</v>
      </c>
    </row>
    <row r="22" spans="1:10" ht="13.5" customHeight="1" x14ac:dyDescent="0.45">
      <c r="A22" s="13">
        <v>15</v>
      </c>
      <c r="B22" s="16" t="s">
        <v>33</v>
      </c>
      <c r="C22" s="15">
        <v>526698.62193999998</v>
      </c>
      <c r="D22" s="15">
        <v>174104.07459999999</v>
      </c>
      <c r="E22" s="15">
        <v>33.055730041350564</v>
      </c>
      <c r="F22" s="15">
        <v>158445.60243999999</v>
      </c>
      <c r="G22" s="15">
        <v>22726.833690000003</v>
      </c>
      <c r="H22" s="15">
        <v>135718.76874999999</v>
      </c>
      <c r="I22" s="15">
        <v>877.88022000000001</v>
      </c>
      <c r="J22" s="15">
        <v>14780.591940000002</v>
      </c>
    </row>
    <row r="23" spans="1:10" ht="13.5" customHeight="1" x14ac:dyDescent="0.45">
      <c r="A23" s="13">
        <v>16</v>
      </c>
      <c r="B23" s="16" t="s">
        <v>35</v>
      </c>
      <c r="C23" s="15">
        <v>1164848.5422400001</v>
      </c>
      <c r="D23" s="15">
        <v>164043.46354</v>
      </c>
      <c r="E23" s="15">
        <v>14.082814854585724</v>
      </c>
      <c r="F23" s="15">
        <v>35327.403229999996</v>
      </c>
      <c r="G23" s="15">
        <v>70583.316250000003</v>
      </c>
      <c r="H23" s="15">
        <v>-35255.91302</v>
      </c>
      <c r="I23" s="15">
        <v>63654.791119999994</v>
      </c>
      <c r="J23" s="15">
        <v>65061.269189999999</v>
      </c>
    </row>
    <row r="24" spans="1:10" ht="13.5" customHeight="1" x14ac:dyDescent="0.45">
      <c r="A24" s="13">
        <v>17</v>
      </c>
      <c r="B24" s="16" t="s">
        <v>58</v>
      </c>
      <c r="C24" s="15">
        <v>367202.63743</v>
      </c>
      <c r="D24" s="15">
        <v>157164.32757999998</v>
      </c>
      <c r="E24" s="15">
        <v>42.800435389018766</v>
      </c>
      <c r="F24" s="15">
        <v>68126.948629999999</v>
      </c>
      <c r="G24" s="15">
        <v>0</v>
      </c>
      <c r="H24" s="15">
        <v>68126.948629999999</v>
      </c>
      <c r="I24" s="15">
        <v>22899.949370000002</v>
      </c>
      <c r="J24" s="15">
        <v>66137.429579999996</v>
      </c>
    </row>
    <row r="25" spans="1:10" ht="13.5" customHeight="1" x14ac:dyDescent="0.45">
      <c r="A25" s="13">
        <v>18</v>
      </c>
      <c r="B25" s="16" t="s">
        <v>124</v>
      </c>
      <c r="C25" s="15">
        <v>301336.15747000003</v>
      </c>
      <c r="D25" s="15">
        <v>146291.01694</v>
      </c>
      <c r="E25" s="15">
        <v>48.547448858527446</v>
      </c>
      <c r="F25" s="15">
        <v>86935.302349999998</v>
      </c>
      <c r="G25" s="15">
        <v>13990.166050000002</v>
      </c>
      <c r="H25" s="15">
        <v>72945.136299999998</v>
      </c>
      <c r="I25" s="15">
        <v>33127.205399999999</v>
      </c>
      <c r="J25" s="15">
        <v>26228.509189999997</v>
      </c>
    </row>
    <row r="26" spans="1:10" ht="13.5" customHeight="1" x14ac:dyDescent="0.45">
      <c r="A26" s="13">
        <v>19</v>
      </c>
      <c r="B26" s="16" t="s">
        <v>41</v>
      </c>
      <c r="C26" s="15">
        <v>212249.16802000001</v>
      </c>
      <c r="D26" s="15">
        <v>127877.29731999998</v>
      </c>
      <c r="E26" s="15">
        <v>60.24866835188265</v>
      </c>
      <c r="F26" s="15">
        <v>50224.602209999997</v>
      </c>
      <c r="G26" s="15">
        <v>0</v>
      </c>
      <c r="H26" s="15">
        <v>50224.602209999997</v>
      </c>
      <c r="I26" s="15">
        <v>9345.6101200000012</v>
      </c>
      <c r="J26" s="15">
        <v>68307.084989999988</v>
      </c>
    </row>
    <row r="27" spans="1:10" ht="13.5" customHeight="1" x14ac:dyDescent="0.45">
      <c r="A27" s="13">
        <v>20</v>
      </c>
      <c r="B27" s="16" t="s">
        <v>60</v>
      </c>
      <c r="C27" s="15">
        <v>466662.77041</v>
      </c>
      <c r="D27" s="15">
        <v>118861.30916999999</v>
      </c>
      <c r="E27" s="15">
        <v>25.470493192669082</v>
      </c>
      <c r="F27" s="15">
        <v>14311.154830000001</v>
      </c>
      <c r="G27" s="15">
        <v>0</v>
      </c>
      <c r="H27" s="15">
        <v>14311.154830000001</v>
      </c>
      <c r="I27" s="15">
        <v>11721.561809999999</v>
      </c>
      <c r="J27" s="15">
        <v>92828.592529999994</v>
      </c>
    </row>
    <row r="28" spans="1:10" ht="13.5" customHeight="1" x14ac:dyDescent="0.45">
      <c r="A28" s="13">
        <v>21</v>
      </c>
      <c r="B28" s="16" t="s">
        <v>56</v>
      </c>
      <c r="C28" s="15">
        <v>375183.59255</v>
      </c>
      <c r="D28" s="15">
        <v>117559.02937</v>
      </c>
      <c r="E28" s="15">
        <v>31.333734124935951</v>
      </c>
      <c r="F28" s="15">
        <v>56744.266539999997</v>
      </c>
      <c r="G28" s="15">
        <v>17087.132550000002</v>
      </c>
      <c r="H28" s="15">
        <v>39657.133989999995</v>
      </c>
      <c r="I28" s="15">
        <v>1994.21415</v>
      </c>
      <c r="J28" s="15">
        <v>58820.548680000007</v>
      </c>
    </row>
    <row r="29" spans="1:10" ht="13.5" customHeight="1" x14ac:dyDescent="0.45">
      <c r="A29" s="13">
        <v>22</v>
      </c>
      <c r="B29" s="16" t="s">
        <v>37</v>
      </c>
      <c r="C29" s="15">
        <v>216960.55025</v>
      </c>
      <c r="D29" s="15">
        <v>107136.02643999999</v>
      </c>
      <c r="E29" s="15">
        <v>49.380417922313043</v>
      </c>
      <c r="F29" s="15">
        <v>58655.412049999999</v>
      </c>
      <c r="G29" s="15">
        <v>1154.1191799999999</v>
      </c>
      <c r="H29" s="15">
        <v>57501.292869999997</v>
      </c>
      <c r="I29" s="15">
        <v>8987.6228900000006</v>
      </c>
      <c r="J29" s="15">
        <v>39492.991499999996</v>
      </c>
    </row>
    <row r="30" spans="1:10" ht="13.5" customHeight="1" x14ac:dyDescent="0.45">
      <c r="A30" s="13">
        <v>23</v>
      </c>
      <c r="B30" s="16" t="s">
        <v>62</v>
      </c>
      <c r="C30" s="15">
        <v>317875.40051999997</v>
      </c>
      <c r="D30" s="15">
        <v>101352.36456</v>
      </c>
      <c r="E30" s="15">
        <v>31.884305735581179</v>
      </c>
      <c r="F30" s="15">
        <v>16819.61147</v>
      </c>
      <c r="G30" s="15">
        <v>899.33564000000001</v>
      </c>
      <c r="H30" s="15">
        <v>15920.275829999999</v>
      </c>
      <c r="I30" s="15">
        <v>10247.744949999998</v>
      </c>
      <c r="J30" s="15">
        <v>74285.008140000005</v>
      </c>
    </row>
    <row r="31" spans="1:10" ht="13.5" customHeight="1" x14ac:dyDescent="0.45">
      <c r="A31" s="13">
        <v>24</v>
      </c>
      <c r="B31" s="16" t="s">
        <v>47</v>
      </c>
      <c r="C31" s="15">
        <v>165926.81325000001</v>
      </c>
      <c r="D31" s="15">
        <v>92779.440450000009</v>
      </c>
      <c r="E31" s="15">
        <v>55.915881606314166</v>
      </c>
      <c r="F31" s="15">
        <v>49548.2601</v>
      </c>
      <c r="G31" s="15">
        <v>49072.226000000002</v>
      </c>
      <c r="H31" s="15">
        <v>476.0341000000015</v>
      </c>
      <c r="I31" s="15">
        <v>43231.180350000002</v>
      </c>
      <c r="J31" s="15">
        <v>0</v>
      </c>
    </row>
    <row r="32" spans="1:10" ht="13.5" customHeight="1" x14ac:dyDescent="0.45">
      <c r="A32" s="13">
        <v>25</v>
      </c>
      <c r="B32" s="16" t="s">
        <v>52</v>
      </c>
      <c r="C32" s="15">
        <v>437148.78158000001</v>
      </c>
      <c r="D32" s="15">
        <v>81944.624670000005</v>
      </c>
      <c r="E32" s="15">
        <v>18.745248328000613</v>
      </c>
      <c r="F32" s="15">
        <v>38395.827880000004</v>
      </c>
      <c r="G32" s="15">
        <v>24759.75</v>
      </c>
      <c r="H32" s="15">
        <v>13636.077880000003</v>
      </c>
      <c r="I32" s="15">
        <v>22352.53659</v>
      </c>
      <c r="J32" s="15">
        <v>21196.260200000001</v>
      </c>
    </row>
    <row r="33" spans="1:10" ht="13.5" customHeight="1" x14ac:dyDescent="0.45">
      <c r="A33" s="13">
        <v>26</v>
      </c>
      <c r="B33" s="16" t="s">
        <v>105</v>
      </c>
      <c r="C33" s="15">
        <v>242399.07496</v>
      </c>
      <c r="D33" s="15">
        <v>75862.848720000009</v>
      </c>
      <c r="E33" s="15">
        <v>31.296674185954991</v>
      </c>
      <c r="F33" s="15">
        <v>26143.29696</v>
      </c>
      <c r="G33" s="15">
        <v>0</v>
      </c>
      <c r="H33" s="15">
        <v>26143.29696</v>
      </c>
      <c r="I33" s="15">
        <v>3848.1756399999999</v>
      </c>
      <c r="J33" s="15">
        <v>45871.376120000001</v>
      </c>
    </row>
    <row r="34" spans="1:10" ht="13.5" customHeight="1" x14ac:dyDescent="0.45">
      <c r="A34" s="13">
        <v>27</v>
      </c>
      <c r="B34" s="16" t="s">
        <v>43</v>
      </c>
      <c r="C34" s="15">
        <v>211014.50201</v>
      </c>
      <c r="D34" s="15">
        <v>75184.539419999986</v>
      </c>
      <c r="E34" s="15">
        <v>35.630034288561355</v>
      </c>
      <c r="F34" s="15">
        <v>30824.366149999998</v>
      </c>
      <c r="G34" s="15">
        <v>18614.92814</v>
      </c>
      <c r="H34" s="15">
        <v>12209.438009999998</v>
      </c>
      <c r="I34" s="15">
        <v>2190.1148900000003</v>
      </c>
      <c r="J34" s="15">
        <v>42170.058379999995</v>
      </c>
    </row>
    <row r="35" spans="1:10" ht="13.5" customHeight="1" x14ac:dyDescent="0.45">
      <c r="A35" s="13">
        <v>28</v>
      </c>
      <c r="B35" s="16" t="s">
        <v>71</v>
      </c>
      <c r="C35" s="15">
        <v>132518.38626999999</v>
      </c>
      <c r="D35" s="15">
        <v>58465.273789999999</v>
      </c>
      <c r="E35" s="15">
        <v>44.118612847337083</v>
      </c>
      <c r="F35" s="15">
        <v>13867.718069999999</v>
      </c>
      <c r="G35" s="15">
        <v>0</v>
      </c>
      <c r="H35" s="15">
        <v>13867.718069999999</v>
      </c>
      <c r="I35" s="15">
        <v>6326.0461100000002</v>
      </c>
      <c r="J35" s="15">
        <v>38271.509610000001</v>
      </c>
    </row>
    <row r="36" spans="1:10" ht="13.5" customHeight="1" x14ac:dyDescent="0.45">
      <c r="A36" s="13">
        <v>29</v>
      </c>
      <c r="B36" s="16" t="s">
        <v>54</v>
      </c>
      <c r="C36" s="15">
        <v>2774597.8875300004</v>
      </c>
      <c r="D36" s="15">
        <v>53717.481329999995</v>
      </c>
      <c r="E36" s="15">
        <v>1.9360456364298724</v>
      </c>
      <c r="F36" s="15">
        <v>7207.2813299999998</v>
      </c>
      <c r="G36" s="15">
        <v>0</v>
      </c>
      <c r="H36" s="15">
        <v>7207.2813299999998</v>
      </c>
      <c r="I36" s="15">
        <v>2377.5176099999999</v>
      </c>
      <c r="J36" s="15">
        <v>44132.682389999994</v>
      </c>
    </row>
    <row r="37" spans="1:10" ht="13.5" customHeight="1" x14ac:dyDescent="0.45">
      <c r="A37" s="13">
        <v>30</v>
      </c>
      <c r="B37" s="16" t="s">
        <v>64</v>
      </c>
      <c r="C37" s="15">
        <v>187744.84047999998</v>
      </c>
      <c r="D37" s="15">
        <v>51642.820389999993</v>
      </c>
      <c r="E37" s="15">
        <v>27.506918569888146</v>
      </c>
      <c r="F37" s="15">
        <v>820.06148999999994</v>
      </c>
      <c r="G37" s="15">
        <v>57532.177659999994</v>
      </c>
      <c r="H37" s="15">
        <v>-56712.116169999994</v>
      </c>
      <c r="I37" s="15">
        <v>13140.95232</v>
      </c>
      <c r="J37" s="15">
        <v>37681.806579999997</v>
      </c>
    </row>
    <row r="38" spans="1:10" ht="13.5" customHeight="1" x14ac:dyDescent="0.45">
      <c r="A38" s="13">
        <v>31</v>
      </c>
      <c r="B38" s="16" t="s">
        <v>106</v>
      </c>
      <c r="C38" s="15">
        <v>70507.420939999996</v>
      </c>
      <c r="D38" s="15">
        <v>42628.1927</v>
      </c>
      <c r="E38" s="15">
        <v>60.459157535028119</v>
      </c>
      <c r="F38" s="15">
        <v>5642.5137799999993</v>
      </c>
      <c r="G38" s="15">
        <v>0</v>
      </c>
      <c r="H38" s="15">
        <v>5642.5137799999993</v>
      </c>
      <c r="I38" s="15">
        <v>16397.27406</v>
      </c>
      <c r="J38" s="15">
        <v>20588.404859999999</v>
      </c>
    </row>
    <row r="39" spans="1:10" ht="13.5" customHeight="1" x14ac:dyDescent="0.45">
      <c r="A39" s="13">
        <v>32</v>
      </c>
      <c r="B39" s="16" t="s">
        <v>69</v>
      </c>
      <c r="C39" s="15">
        <v>118107.09379000001</v>
      </c>
      <c r="D39" s="15">
        <v>31776.16737000001</v>
      </c>
      <c r="E39" s="15">
        <v>26.904537526339894</v>
      </c>
      <c r="F39" s="15">
        <v>31360.911370000002</v>
      </c>
      <c r="G39" s="15">
        <v>96677.085720000003</v>
      </c>
      <c r="H39" s="15">
        <v>-65316.174349999994</v>
      </c>
      <c r="I39" s="15">
        <v>415.25599999999997</v>
      </c>
      <c r="J39" s="15">
        <v>0</v>
      </c>
    </row>
    <row r="40" spans="1:10" ht="13.5" customHeight="1" x14ac:dyDescent="0.45">
      <c r="A40" s="13">
        <v>33</v>
      </c>
      <c r="B40" s="16" t="s">
        <v>81</v>
      </c>
      <c r="C40" s="15">
        <v>77521.820439999996</v>
      </c>
      <c r="D40" s="15">
        <v>31582.141129999996</v>
      </c>
      <c r="E40" s="15">
        <v>40.739679422832701</v>
      </c>
      <c r="F40" s="15">
        <v>15653.428469999999</v>
      </c>
      <c r="G40" s="15">
        <v>9208.2336900000009</v>
      </c>
      <c r="H40" s="15">
        <v>6445.1947799999971</v>
      </c>
      <c r="I40" s="15">
        <v>3253.8409300000003</v>
      </c>
      <c r="J40" s="15">
        <v>12674.871730000001</v>
      </c>
    </row>
    <row r="41" spans="1:10" ht="13.5" customHeight="1" x14ac:dyDescent="0.45">
      <c r="A41" s="13">
        <v>34</v>
      </c>
      <c r="B41" s="16" t="s">
        <v>77</v>
      </c>
      <c r="C41" s="15">
        <v>75529.289720000001</v>
      </c>
      <c r="D41" s="15">
        <v>28996</v>
      </c>
      <c r="E41" s="15">
        <v>38.390404712520308</v>
      </c>
      <c r="F41" s="15">
        <v>0</v>
      </c>
      <c r="G41" s="15">
        <v>0</v>
      </c>
      <c r="H41" s="15">
        <v>0</v>
      </c>
      <c r="I41" s="15">
        <v>0</v>
      </c>
      <c r="J41" s="15">
        <v>28996</v>
      </c>
    </row>
    <row r="42" spans="1:10" ht="13.5" customHeight="1" x14ac:dyDescent="0.45">
      <c r="A42" s="13">
        <v>35</v>
      </c>
      <c r="B42" s="16" t="s">
        <v>79</v>
      </c>
      <c r="C42" s="15">
        <v>118012.66984999999</v>
      </c>
      <c r="D42" s="15">
        <v>27383.240570000002</v>
      </c>
      <c r="E42" s="15">
        <v>23.203644663581859</v>
      </c>
      <c r="F42" s="15">
        <v>8551.1377799999991</v>
      </c>
      <c r="G42" s="15">
        <v>0</v>
      </c>
      <c r="H42" s="15">
        <v>8551.1377799999991</v>
      </c>
      <c r="I42" s="15">
        <v>2360.8877400000001</v>
      </c>
      <c r="J42" s="15">
        <v>16471.215050000003</v>
      </c>
    </row>
    <row r="43" spans="1:10" ht="13.5" customHeight="1" x14ac:dyDescent="0.45">
      <c r="A43" s="13">
        <v>36</v>
      </c>
      <c r="B43" s="16" t="s">
        <v>110</v>
      </c>
      <c r="C43" s="15">
        <v>62340.926189999998</v>
      </c>
      <c r="D43" s="15">
        <v>26308.441559999999</v>
      </c>
      <c r="E43" s="15">
        <v>42.2009154625298</v>
      </c>
      <c r="F43" s="15">
        <v>24025.043470000001</v>
      </c>
      <c r="G43" s="15">
        <v>6788.6206500000008</v>
      </c>
      <c r="H43" s="15">
        <v>17236.42282</v>
      </c>
      <c r="I43" s="15">
        <v>500</v>
      </c>
      <c r="J43" s="15">
        <v>1783.3980900000001</v>
      </c>
    </row>
    <row r="44" spans="1:10" ht="13.5" customHeight="1" x14ac:dyDescent="0.45">
      <c r="A44" s="13">
        <v>37</v>
      </c>
      <c r="B44" s="16" t="s">
        <v>87</v>
      </c>
      <c r="C44" s="15">
        <v>52139.07645</v>
      </c>
      <c r="D44" s="15">
        <v>12738.664090000017</v>
      </c>
      <c r="E44" s="15">
        <v>24.432086176701002</v>
      </c>
      <c r="F44" s="15">
        <v>1.8991199999999999</v>
      </c>
      <c r="G44" s="15">
        <v>205103.77419999999</v>
      </c>
      <c r="H44" s="15">
        <v>-205101.87507999997</v>
      </c>
      <c r="I44" s="15">
        <v>0</v>
      </c>
      <c r="J44" s="15">
        <v>12736.76497</v>
      </c>
    </row>
    <row r="45" spans="1:10" ht="13.5" customHeight="1" x14ac:dyDescent="0.45">
      <c r="A45" s="13">
        <v>38</v>
      </c>
      <c r="B45" s="16" t="s">
        <v>75</v>
      </c>
      <c r="C45" s="15">
        <v>274680.37328</v>
      </c>
      <c r="D45" s="15">
        <v>12695.128269999997</v>
      </c>
      <c r="E45" s="15">
        <v>4.6217820801703251</v>
      </c>
      <c r="F45" s="15">
        <v>3470.60392</v>
      </c>
      <c r="G45" s="15">
        <v>21320.691800000001</v>
      </c>
      <c r="H45" s="15">
        <v>-17850.087880000003</v>
      </c>
      <c r="I45" s="15">
        <v>8.9598099999999992</v>
      </c>
      <c r="J45" s="15">
        <v>9215.5645399999994</v>
      </c>
    </row>
    <row r="46" spans="1:10" ht="13.5" customHeight="1" x14ac:dyDescent="0.45">
      <c r="A46" s="13">
        <v>39</v>
      </c>
      <c r="B46" s="16" t="s">
        <v>83</v>
      </c>
      <c r="C46" s="15">
        <v>101595.29506999999</v>
      </c>
      <c r="D46" s="15">
        <v>11101.85915</v>
      </c>
      <c r="E46" s="15">
        <v>10.927532758628958</v>
      </c>
      <c r="F46" s="15">
        <v>2759.7013199999997</v>
      </c>
      <c r="G46" s="15">
        <v>0</v>
      </c>
      <c r="H46" s="15">
        <v>2759.7013199999997</v>
      </c>
      <c r="I46" s="15">
        <v>3419.98297</v>
      </c>
      <c r="J46" s="15">
        <v>4922.1748600000001</v>
      </c>
    </row>
    <row r="47" spans="1:10" ht="13.5" customHeight="1" x14ac:dyDescent="0.45">
      <c r="A47" s="13">
        <v>40</v>
      </c>
      <c r="B47" s="16" t="s">
        <v>95</v>
      </c>
      <c r="C47" s="15">
        <v>16435.58138</v>
      </c>
      <c r="D47" s="15">
        <v>8448.5983700000015</v>
      </c>
      <c r="E47" s="15">
        <v>51.404317101194032</v>
      </c>
      <c r="F47" s="15">
        <v>5397.4453600000006</v>
      </c>
      <c r="G47" s="15">
        <v>0</v>
      </c>
      <c r="H47" s="15">
        <v>5397.4453600000006</v>
      </c>
      <c r="I47" s="15">
        <v>2241.1111000000001</v>
      </c>
      <c r="J47" s="15">
        <v>810.04191000000003</v>
      </c>
    </row>
    <row r="48" spans="1:10" ht="13.5" customHeight="1" x14ac:dyDescent="0.45">
      <c r="A48" s="13">
        <v>41</v>
      </c>
      <c r="B48" s="16" t="s">
        <v>91</v>
      </c>
      <c r="C48" s="15">
        <v>6632.2507500000002</v>
      </c>
      <c r="D48" s="15">
        <v>6138.1520899999996</v>
      </c>
      <c r="E48" s="15">
        <v>92.550060626100418</v>
      </c>
      <c r="F48" s="15">
        <v>0</v>
      </c>
      <c r="G48" s="15">
        <v>0</v>
      </c>
      <c r="H48" s="15">
        <v>0</v>
      </c>
      <c r="I48" s="15">
        <v>59.875</v>
      </c>
      <c r="J48" s="15">
        <v>6078.2770899999996</v>
      </c>
    </row>
    <row r="49" spans="1:10" ht="13.5" customHeight="1" x14ac:dyDescent="0.45">
      <c r="A49" s="13">
        <v>42</v>
      </c>
      <c r="B49" s="16" t="s">
        <v>89</v>
      </c>
      <c r="C49" s="15">
        <v>9882.523720000001</v>
      </c>
      <c r="D49" s="15">
        <v>5973.5131899999978</v>
      </c>
      <c r="E49" s="15">
        <v>60.445219857261293</v>
      </c>
      <c r="F49" s="15">
        <v>980</v>
      </c>
      <c r="G49" s="15">
        <v>17069.685740000001</v>
      </c>
      <c r="H49" s="15">
        <v>-16089.685740000003</v>
      </c>
      <c r="I49" s="15">
        <v>351.71072999999996</v>
      </c>
      <c r="J49" s="15">
        <v>4641.8024599999999</v>
      </c>
    </row>
    <row r="50" spans="1:10" ht="13.5" customHeight="1" x14ac:dyDescent="0.45">
      <c r="A50" s="13">
        <v>43</v>
      </c>
      <c r="B50" s="16" t="s">
        <v>93</v>
      </c>
      <c r="C50" s="15">
        <v>5536.1776500000005</v>
      </c>
      <c r="D50" s="15">
        <v>3137.5</v>
      </c>
      <c r="E50" s="15">
        <v>56.672675595950203</v>
      </c>
      <c r="F50" s="15">
        <v>0</v>
      </c>
      <c r="G50" s="15">
        <v>0</v>
      </c>
      <c r="H50" s="15">
        <v>0</v>
      </c>
      <c r="I50" s="15">
        <v>0</v>
      </c>
      <c r="J50" s="15">
        <v>3137.5</v>
      </c>
    </row>
    <row r="51" spans="1:10" ht="13.5" customHeight="1" x14ac:dyDescent="0.45">
      <c r="A51" s="13">
        <v>44</v>
      </c>
      <c r="B51" s="16" t="s">
        <v>85</v>
      </c>
      <c r="C51" s="15">
        <v>487.33828000000005</v>
      </c>
      <c r="D51" s="15">
        <v>18.64639</v>
      </c>
      <c r="E51" s="15">
        <v>3.8261697808758219</v>
      </c>
      <c r="F51" s="15">
        <v>0</v>
      </c>
      <c r="G51" s="15">
        <v>0</v>
      </c>
      <c r="H51" s="15">
        <v>0</v>
      </c>
      <c r="I51" s="15">
        <v>0</v>
      </c>
      <c r="J51" s="15">
        <v>18.64639</v>
      </c>
    </row>
    <row r="52" spans="1:10" ht="13.5" customHeight="1" x14ac:dyDescent="0.45">
      <c r="A52" s="13">
        <v>45</v>
      </c>
      <c r="B52" s="16" t="s">
        <v>98</v>
      </c>
      <c r="C52" s="15">
        <v>24658.027939999996</v>
      </c>
      <c r="D52" s="15">
        <v>0</v>
      </c>
      <c r="E52" s="15">
        <v>0</v>
      </c>
      <c r="F52" s="15">
        <v>0</v>
      </c>
      <c r="G52" s="15">
        <v>48817.079399999995</v>
      </c>
      <c r="H52" s="15">
        <v>-48817.079399999995</v>
      </c>
      <c r="I52" s="15">
        <v>0</v>
      </c>
      <c r="J52" s="15">
        <v>0</v>
      </c>
    </row>
    <row r="53" spans="1:10" ht="13.5" customHeight="1" x14ac:dyDescent="0.45">
      <c r="A53" s="13">
        <v>46</v>
      </c>
      <c r="B53" s="16" t="s">
        <v>100</v>
      </c>
      <c r="C53" s="15">
        <v>472897.93080000003</v>
      </c>
      <c r="D53" s="15">
        <v>0</v>
      </c>
      <c r="E53" s="15">
        <v>0</v>
      </c>
      <c r="F53" s="15">
        <v>0</v>
      </c>
      <c r="G53" s="15">
        <v>16437.615379999999</v>
      </c>
      <c r="H53" s="15">
        <v>-16437.615379999999</v>
      </c>
      <c r="I53" s="15">
        <v>0</v>
      </c>
      <c r="J53" s="15">
        <v>0</v>
      </c>
    </row>
    <row r="54" spans="1:10" ht="13.5" customHeight="1" x14ac:dyDescent="0.45">
      <c r="A54" s="13">
        <v>47</v>
      </c>
      <c r="B54" s="17" t="s">
        <v>125</v>
      </c>
      <c r="C54" s="15">
        <v>53686631.619330004</v>
      </c>
      <c r="D54" s="15">
        <v>11487278.65577</v>
      </c>
      <c r="E54" s="15">
        <v>21.396907031198388</v>
      </c>
      <c r="F54" s="15">
        <v>3628123.3546799999</v>
      </c>
      <c r="G54" s="15">
        <v>1372195.12778</v>
      </c>
      <c r="H54" s="15">
        <v>2255928.2268999997</v>
      </c>
      <c r="I54" s="15">
        <v>2520132.06941</v>
      </c>
      <c r="J54" s="15">
        <v>5339023.2316800002</v>
      </c>
    </row>
    <row r="55" spans="1:10" ht="13.5" customHeight="1" x14ac:dyDescent="0.45">
      <c r="A55" s="9" t="s">
        <v>102</v>
      </c>
    </row>
    <row r="56" spans="1:10" x14ac:dyDescent="0.45">
      <c r="C56" s="12"/>
      <c r="D56" s="12"/>
      <c r="E56" s="12"/>
      <c r="F56" s="12"/>
      <c r="G56" s="12"/>
      <c r="H56" s="12"/>
      <c r="I56" s="12"/>
      <c r="J56" s="12"/>
    </row>
  </sheetData>
  <sortState xmlns:xlrd2="http://schemas.microsoft.com/office/spreadsheetml/2017/richdata2" ref="B8:J53">
    <sortCondition descending="1" ref="D8:D53"/>
  </sortState>
  <mergeCells count="2">
    <mergeCell ref="A1:J5"/>
    <mergeCell ref="A6:J6"/>
  </mergeCells>
  <pageMargins left="0.7" right="0.7" top="0.75" bottom="0.75" header="0.3" footer="0.3"/>
  <pageSetup orientation="portrait" horizontalDpi="4294967294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55"/>
  <sheetViews>
    <sheetView workbookViewId="0">
      <selection activeCell="B8" sqref="B8:B52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6" customWidth="1"/>
    <col min="11" max="11" width="12" bestFit="1" customWidth="1"/>
  </cols>
  <sheetData>
    <row r="1" spans="1:10" x14ac:dyDescent="0.45">
      <c r="A1" s="98" t="s">
        <v>132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13">
        <v>1</v>
      </c>
      <c r="B8" s="18" t="s">
        <v>11</v>
      </c>
      <c r="C8" s="15">
        <v>10320713.464190001</v>
      </c>
      <c r="D8" s="15">
        <v>2042780.6277999999</v>
      </c>
      <c r="E8" s="15">
        <v>19.793017555306417</v>
      </c>
      <c r="F8" s="15">
        <v>524941.13038999995</v>
      </c>
      <c r="G8" s="15">
        <v>195536.99017999999</v>
      </c>
      <c r="H8" s="15">
        <v>329404.14020999998</v>
      </c>
      <c r="I8" s="15">
        <v>498970.71588999999</v>
      </c>
      <c r="J8" s="15">
        <v>1018868.78152</v>
      </c>
    </row>
    <row r="9" spans="1:10" ht="13.5" customHeight="1" x14ac:dyDescent="0.45">
      <c r="A9" s="13">
        <v>2</v>
      </c>
      <c r="B9" s="18" t="s">
        <v>13</v>
      </c>
      <c r="C9" s="15">
        <v>7024980.9036099995</v>
      </c>
      <c r="D9" s="15">
        <v>1662848.95172</v>
      </c>
      <c r="E9" s="15">
        <v>23.670512055989999</v>
      </c>
      <c r="F9" s="15">
        <v>686576.13828999992</v>
      </c>
      <c r="G9" s="15">
        <v>208591.23284000001</v>
      </c>
      <c r="H9" s="15">
        <v>477984.9054499999</v>
      </c>
      <c r="I9" s="15">
        <v>538540.01978999993</v>
      </c>
      <c r="J9" s="15">
        <v>437732.79363999999</v>
      </c>
    </row>
    <row r="10" spans="1:10" ht="13.5" customHeight="1" x14ac:dyDescent="0.45">
      <c r="A10" s="13">
        <v>3</v>
      </c>
      <c r="B10" s="18" t="s">
        <v>15</v>
      </c>
      <c r="C10" s="15">
        <v>4741795.4839599999</v>
      </c>
      <c r="D10" s="15">
        <v>1032023.4247799999</v>
      </c>
      <c r="E10" s="15">
        <v>21.764401865728075</v>
      </c>
      <c r="F10" s="15">
        <v>182812.13022999998</v>
      </c>
      <c r="G10" s="15">
        <v>68202.013439999995</v>
      </c>
      <c r="H10" s="15">
        <v>114610.11678999999</v>
      </c>
      <c r="I10" s="15">
        <v>156454.13675000001</v>
      </c>
      <c r="J10" s="15">
        <v>692757.15779999993</v>
      </c>
    </row>
    <row r="11" spans="1:10" ht="13.5" customHeight="1" x14ac:dyDescent="0.45">
      <c r="A11" s="13">
        <v>4</v>
      </c>
      <c r="B11" s="18" t="s">
        <v>21</v>
      </c>
      <c r="C11" s="15">
        <v>2928919.65869</v>
      </c>
      <c r="D11" s="15">
        <v>719721.82376000006</v>
      </c>
      <c r="E11" s="15">
        <v>24.572945236808089</v>
      </c>
      <c r="F11" s="15">
        <v>190339.2585</v>
      </c>
      <c r="G11" s="15">
        <v>97008.195229999998</v>
      </c>
      <c r="H11" s="15">
        <v>93331.063269999999</v>
      </c>
      <c r="I11" s="15">
        <v>199231.9811</v>
      </c>
      <c r="J11" s="15">
        <v>330150.58416000003</v>
      </c>
    </row>
    <row r="12" spans="1:10" ht="13.5" customHeight="1" x14ac:dyDescent="0.45">
      <c r="A12" s="13">
        <v>5</v>
      </c>
      <c r="B12" s="18" t="s">
        <v>17</v>
      </c>
      <c r="C12" s="15">
        <v>3667715.31752</v>
      </c>
      <c r="D12" s="15">
        <v>621846.46874000004</v>
      </c>
      <c r="E12" s="15">
        <v>16.954600204916506</v>
      </c>
      <c r="F12" s="15">
        <v>199574.55393999998</v>
      </c>
      <c r="G12" s="15">
        <v>78176.602469999998</v>
      </c>
      <c r="H12" s="15">
        <v>121397.95147</v>
      </c>
      <c r="I12" s="15">
        <v>150864.05312</v>
      </c>
      <c r="J12" s="15">
        <v>271407.86168000003</v>
      </c>
    </row>
    <row r="13" spans="1:10" ht="13.5" customHeight="1" x14ac:dyDescent="0.45">
      <c r="A13" s="13">
        <v>6</v>
      </c>
      <c r="B13" s="18" t="s">
        <v>19</v>
      </c>
      <c r="C13" s="15">
        <v>3168620.5760599999</v>
      </c>
      <c r="D13" s="15">
        <v>542993.56779</v>
      </c>
      <c r="E13" s="15">
        <v>17.136591610005315</v>
      </c>
      <c r="F13" s="15">
        <v>143352.89736999999</v>
      </c>
      <c r="G13" s="15">
        <v>41820.711759999998</v>
      </c>
      <c r="H13" s="15">
        <v>101532.18561000002</v>
      </c>
      <c r="I13" s="15">
        <v>67466.391390000004</v>
      </c>
      <c r="J13" s="15">
        <v>332174.27903000003</v>
      </c>
    </row>
    <row r="14" spans="1:10" ht="13.5" customHeight="1" x14ac:dyDescent="0.45">
      <c r="A14" s="13">
        <v>7</v>
      </c>
      <c r="B14" s="18" t="s">
        <v>27</v>
      </c>
      <c r="C14" s="15">
        <v>1393773.21144</v>
      </c>
      <c r="D14" s="15">
        <v>519860.56607</v>
      </c>
      <c r="E14" s="15">
        <v>37.298791640061538</v>
      </c>
      <c r="F14" s="15">
        <v>161933.70677000002</v>
      </c>
      <c r="G14" s="15">
        <v>140001.75813999999</v>
      </c>
      <c r="H14" s="15">
        <v>21931.948630000024</v>
      </c>
      <c r="I14" s="15">
        <v>79230.610780000003</v>
      </c>
      <c r="J14" s="15">
        <v>278696.24851999996</v>
      </c>
    </row>
    <row r="15" spans="1:10" ht="13.5" customHeight="1" x14ac:dyDescent="0.45">
      <c r="A15" s="13">
        <v>8</v>
      </c>
      <c r="B15" s="18" t="s">
        <v>25</v>
      </c>
      <c r="C15" s="15">
        <v>873436.55866999994</v>
      </c>
      <c r="D15" s="15">
        <v>504849.08048999996</v>
      </c>
      <c r="E15" s="15">
        <v>57.8003148000519</v>
      </c>
      <c r="F15" s="15">
        <v>111393.95561</v>
      </c>
      <c r="G15" s="15">
        <v>18190.463530000001</v>
      </c>
      <c r="H15" s="15">
        <v>93203.492079999996</v>
      </c>
      <c r="I15" s="15">
        <v>118621.44823000001</v>
      </c>
      <c r="J15" s="15">
        <v>274833.67664999998</v>
      </c>
    </row>
    <row r="16" spans="1:10" ht="13.5" customHeight="1" x14ac:dyDescent="0.45">
      <c r="A16" s="13">
        <v>9</v>
      </c>
      <c r="B16" s="18" t="s">
        <v>29</v>
      </c>
      <c r="C16" s="15">
        <v>4384254.5607200004</v>
      </c>
      <c r="D16" s="15">
        <v>486150.56992000004</v>
      </c>
      <c r="E16" s="15">
        <v>11.088557089626711</v>
      </c>
      <c r="F16" s="15">
        <v>21774.683759999996</v>
      </c>
      <c r="G16" s="15">
        <v>97.5899</v>
      </c>
      <c r="H16" s="15">
        <v>21677.093860000001</v>
      </c>
      <c r="I16" s="15">
        <v>39855.318630000002</v>
      </c>
      <c r="J16" s="15">
        <v>424520.56753000006</v>
      </c>
    </row>
    <row r="17" spans="1:10" ht="13.5" customHeight="1" x14ac:dyDescent="0.45">
      <c r="A17" s="13">
        <v>10</v>
      </c>
      <c r="B17" s="18" t="s">
        <v>23</v>
      </c>
      <c r="C17" s="15">
        <v>2218872.5984899998</v>
      </c>
      <c r="D17" s="15">
        <v>419725.31188999995</v>
      </c>
      <c r="E17" s="15">
        <v>18.916151931193973</v>
      </c>
      <c r="F17" s="15">
        <v>284970.46344000002</v>
      </c>
      <c r="G17" s="15">
        <v>60130.861799999999</v>
      </c>
      <c r="H17" s="15">
        <v>224839.60163999998</v>
      </c>
      <c r="I17" s="15">
        <v>110276.17869</v>
      </c>
      <c r="J17" s="15">
        <v>24478.669759999997</v>
      </c>
    </row>
    <row r="18" spans="1:10" ht="13.5" customHeight="1" x14ac:dyDescent="0.45">
      <c r="A18" s="13">
        <v>11</v>
      </c>
      <c r="B18" s="18" t="s">
        <v>31</v>
      </c>
      <c r="C18" s="15">
        <v>671566.18519000011</v>
      </c>
      <c r="D18" s="15">
        <v>341177.07565000001</v>
      </c>
      <c r="E18" s="15">
        <v>50.803194558325458</v>
      </c>
      <c r="F18" s="15">
        <v>130493.10609999999</v>
      </c>
      <c r="G18" s="15">
        <v>85188.726909999998</v>
      </c>
      <c r="H18" s="15">
        <v>45304.37919</v>
      </c>
      <c r="I18" s="15">
        <v>101421.2396</v>
      </c>
      <c r="J18" s="15">
        <v>109262.72995000001</v>
      </c>
    </row>
    <row r="19" spans="1:10" ht="13.5" customHeight="1" x14ac:dyDescent="0.45">
      <c r="A19" s="13">
        <v>12</v>
      </c>
      <c r="B19" s="18" t="s">
        <v>41</v>
      </c>
      <c r="C19" s="15">
        <v>405013.76682000002</v>
      </c>
      <c r="D19" s="15">
        <v>216761.56088999999</v>
      </c>
      <c r="E19" s="15">
        <v>53.519553814657158</v>
      </c>
      <c r="F19" s="15">
        <v>94250.326889999997</v>
      </c>
      <c r="G19" s="15">
        <v>54000.042679999999</v>
      </c>
      <c r="H19" s="15">
        <v>40250.284209999998</v>
      </c>
      <c r="I19" s="15">
        <v>17504.996919999998</v>
      </c>
      <c r="J19" s="15">
        <v>105006.23707999999</v>
      </c>
    </row>
    <row r="20" spans="1:10" ht="13.5" customHeight="1" x14ac:dyDescent="0.45">
      <c r="A20" s="13">
        <v>13</v>
      </c>
      <c r="B20" s="18" t="s">
        <v>39</v>
      </c>
      <c r="C20" s="15">
        <v>492299.58389000001</v>
      </c>
      <c r="D20" s="15">
        <v>213787.86736</v>
      </c>
      <c r="E20" s="15">
        <v>43.426375799612501</v>
      </c>
      <c r="F20" s="15">
        <v>122318.69321</v>
      </c>
      <c r="G20" s="15">
        <v>81365.489579999994</v>
      </c>
      <c r="H20" s="15">
        <v>40953.203629999996</v>
      </c>
      <c r="I20" s="15">
        <v>58353.683100000002</v>
      </c>
      <c r="J20" s="15">
        <v>33115.491050000004</v>
      </c>
    </row>
    <row r="21" spans="1:10" ht="13.5" customHeight="1" x14ac:dyDescent="0.45">
      <c r="A21" s="13">
        <v>14</v>
      </c>
      <c r="B21" s="18" t="s">
        <v>50</v>
      </c>
      <c r="C21" s="15">
        <v>1382503.7198399999</v>
      </c>
      <c r="D21" s="15">
        <v>209463.21064</v>
      </c>
      <c r="E21" s="15">
        <v>15.151005211345229</v>
      </c>
      <c r="F21" s="15">
        <v>3741.6756700000001</v>
      </c>
      <c r="G21" s="15">
        <v>0</v>
      </c>
      <c r="H21" s="15">
        <v>3741.6756700000001</v>
      </c>
      <c r="I21" s="15">
        <v>46241.265310000003</v>
      </c>
      <c r="J21" s="15">
        <v>159480.26965999999</v>
      </c>
    </row>
    <row r="22" spans="1:10" ht="13.5" customHeight="1" x14ac:dyDescent="0.45">
      <c r="A22" s="13">
        <v>15</v>
      </c>
      <c r="B22" s="18" t="s">
        <v>33</v>
      </c>
      <c r="C22" s="15">
        <v>521746.81047000003</v>
      </c>
      <c r="D22" s="15">
        <v>174241.13952</v>
      </c>
      <c r="E22" s="15">
        <v>33.395726820646985</v>
      </c>
      <c r="F22" s="15">
        <v>158873.00312000001</v>
      </c>
      <c r="G22" s="15">
        <v>24288.302600000003</v>
      </c>
      <c r="H22" s="15">
        <v>134584.70052000001</v>
      </c>
      <c r="I22" s="15">
        <v>866.33090000000004</v>
      </c>
      <c r="J22" s="15">
        <v>14501.8055</v>
      </c>
    </row>
    <row r="23" spans="1:10" ht="13.5" customHeight="1" x14ac:dyDescent="0.45">
      <c r="A23" s="13">
        <v>16</v>
      </c>
      <c r="B23" s="18" t="s">
        <v>45</v>
      </c>
      <c r="C23" s="15">
        <v>746899.16587000003</v>
      </c>
      <c r="D23" s="15">
        <v>173908.94964000001</v>
      </c>
      <c r="E23" s="15">
        <v>23.2841269058626</v>
      </c>
      <c r="F23" s="15">
        <v>69739.685239999992</v>
      </c>
      <c r="G23" s="15">
        <v>17950.842990000001</v>
      </c>
      <c r="H23" s="15">
        <v>51788.842249999994</v>
      </c>
      <c r="I23" s="15">
        <v>36510.843270000005</v>
      </c>
      <c r="J23" s="15">
        <v>67658.421130000002</v>
      </c>
    </row>
    <row r="24" spans="1:10" ht="13.5" customHeight="1" x14ac:dyDescent="0.45">
      <c r="A24" s="13">
        <v>17</v>
      </c>
      <c r="B24" s="18" t="s">
        <v>35</v>
      </c>
      <c r="C24" s="15">
        <v>1175142.5876600002</v>
      </c>
      <c r="D24" s="15">
        <v>166718.80969000002</v>
      </c>
      <c r="E24" s="15">
        <v>14.187113244017343</v>
      </c>
      <c r="F24" s="15">
        <v>34478.162920000002</v>
      </c>
      <c r="G24" s="15">
        <v>14085.10951</v>
      </c>
      <c r="H24" s="15">
        <v>20393.053410000004</v>
      </c>
      <c r="I24" s="15">
        <v>65723.537450000003</v>
      </c>
      <c r="J24" s="15">
        <v>66517.109320000003</v>
      </c>
    </row>
    <row r="25" spans="1:10" ht="13.5" customHeight="1" x14ac:dyDescent="0.45">
      <c r="A25" s="13">
        <v>18</v>
      </c>
      <c r="B25" s="18" t="s">
        <v>58</v>
      </c>
      <c r="C25" s="15">
        <v>371026.84106999997</v>
      </c>
      <c r="D25" s="15">
        <v>158607.42940000002</v>
      </c>
      <c r="E25" s="15">
        <v>42.748235934250445</v>
      </c>
      <c r="F25" s="15">
        <v>59930.236629999999</v>
      </c>
      <c r="G25" s="15">
        <v>16568.33612</v>
      </c>
      <c r="H25" s="15">
        <v>43361.900510000007</v>
      </c>
      <c r="I25" s="15">
        <v>32074.117120000003</v>
      </c>
      <c r="J25" s="15">
        <v>66603.075649999999</v>
      </c>
    </row>
    <row r="26" spans="1:10" ht="13.5" customHeight="1" x14ac:dyDescent="0.45">
      <c r="A26" s="13">
        <v>19</v>
      </c>
      <c r="B26" s="18" t="s">
        <v>124</v>
      </c>
      <c r="C26" s="15">
        <v>317165.00743</v>
      </c>
      <c r="D26" s="15">
        <v>151679.90455000004</v>
      </c>
      <c r="E26" s="15">
        <v>47.823656770672159</v>
      </c>
      <c r="F26" s="15">
        <v>89215.235419999997</v>
      </c>
      <c r="G26" s="15">
        <v>26926.509050000001</v>
      </c>
      <c r="H26" s="15">
        <v>62288.726370000004</v>
      </c>
      <c r="I26" s="15">
        <v>36303.568460000002</v>
      </c>
      <c r="J26" s="15">
        <v>26161.100670000003</v>
      </c>
    </row>
    <row r="27" spans="1:10" ht="13.5" customHeight="1" x14ac:dyDescent="0.45">
      <c r="A27" s="13">
        <v>20</v>
      </c>
      <c r="B27" s="18" t="s">
        <v>60</v>
      </c>
      <c r="C27" s="15">
        <v>467483.82314999995</v>
      </c>
      <c r="D27" s="15">
        <v>122711.77678</v>
      </c>
      <c r="E27" s="15">
        <v>26.249416707757582</v>
      </c>
      <c r="F27" s="15">
        <v>15537.130359999999</v>
      </c>
      <c r="G27" s="15">
        <v>1840.2830900000001</v>
      </c>
      <c r="H27" s="15">
        <v>13696.84727</v>
      </c>
      <c r="I27" s="15">
        <v>10228.347250000001</v>
      </c>
      <c r="J27" s="15">
        <v>96946.299169999998</v>
      </c>
    </row>
    <row r="28" spans="1:10" ht="13.5" customHeight="1" x14ac:dyDescent="0.45">
      <c r="A28" s="13">
        <v>21</v>
      </c>
      <c r="B28" s="18" t="s">
        <v>56</v>
      </c>
      <c r="C28" s="15">
        <v>392794.44322000002</v>
      </c>
      <c r="D28" s="15">
        <v>116371.30192999999</v>
      </c>
      <c r="E28" s="15">
        <v>29.626514310137946</v>
      </c>
      <c r="F28" s="15">
        <v>55708.589180000003</v>
      </c>
      <c r="G28" s="15">
        <v>16519.01166</v>
      </c>
      <c r="H28" s="15">
        <v>39189.577519999999</v>
      </c>
      <c r="I28" s="15">
        <v>1993.3220700000002</v>
      </c>
      <c r="J28" s="15">
        <v>58669.39067999999</v>
      </c>
    </row>
    <row r="29" spans="1:10" ht="13.5" customHeight="1" x14ac:dyDescent="0.45">
      <c r="A29" s="13">
        <v>22</v>
      </c>
      <c r="B29" s="18" t="s">
        <v>62</v>
      </c>
      <c r="C29" s="15">
        <v>321320.83643000002</v>
      </c>
      <c r="D29" s="15">
        <v>102212.84120000001</v>
      </c>
      <c r="E29" s="15">
        <v>31.810212601095088</v>
      </c>
      <c r="F29" s="15">
        <v>16251.17023</v>
      </c>
      <c r="G29" s="15">
        <v>0</v>
      </c>
      <c r="H29" s="15">
        <v>16251.17023</v>
      </c>
      <c r="I29" s="15">
        <v>10387.84748</v>
      </c>
      <c r="J29" s="15">
        <v>75573.82349000001</v>
      </c>
    </row>
    <row r="30" spans="1:10" ht="13.5" customHeight="1" x14ac:dyDescent="0.45">
      <c r="A30" s="13">
        <v>23</v>
      </c>
      <c r="B30" s="18" t="s">
        <v>47</v>
      </c>
      <c r="C30" s="15">
        <v>177690.64979</v>
      </c>
      <c r="D30" s="15">
        <v>93375.167950000003</v>
      </c>
      <c r="E30" s="15">
        <v>52.54928611063864</v>
      </c>
      <c r="F30" s="15">
        <v>50414.509399999995</v>
      </c>
      <c r="G30" s="15">
        <v>49925.475299999998</v>
      </c>
      <c r="H30" s="15">
        <v>489.0341000000015</v>
      </c>
      <c r="I30" s="15">
        <v>42960.65855</v>
      </c>
      <c r="J30" s="15">
        <v>0</v>
      </c>
    </row>
    <row r="31" spans="1:10" ht="13.5" customHeight="1" x14ac:dyDescent="0.45">
      <c r="A31" s="13">
        <v>24</v>
      </c>
      <c r="B31" s="18" t="s">
        <v>52</v>
      </c>
      <c r="C31" s="15">
        <v>517064.32838000002</v>
      </c>
      <c r="D31" s="15">
        <v>83542.701029999997</v>
      </c>
      <c r="E31" s="15">
        <v>16.157119422982692</v>
      </c>
      <c r="F31" s="15">
        <v>40380.661359999998</v>
      </c>
      <c r="G31" s="15">
        <v>25000</v>
      </c>
      <c r="H31" s="15">
        <v>15380.66136</v>
      </c>
      <c r="I31" s="15">
        <v>22993.42398</v>
      </c>
      <c r="J31" s="15">
        <v>20168.615690000002</v>
      </c>
    </row>
    <row r="32" spans="1:10" ht="13.5" customHeight="1" x14ac:dyDescent="0.45">
      <c r="A32" s="13">
        <v>25</v>
      </c>
      <c r="B32" s="18" t="s">
        <v>43</v>
      </c>
      <c r="C32" s="15">
        <v>223842.70590999999</v>
      </c>
      <c r="D32" s="15">
        <v>77199.315589999998</v>
      </c>
      <c r="E32" s="15">
        <v>34.488197985347526</v>
      </c>
      <c r="F32" s="15">
        <v>32392.101569999999</v>
      </c>
      <c r="G32" s="15">
        <v>21439.56007</v>
      </c>
      <c r="H32" s="15">
        <v>10952.541499999999</v>
      </c>
      <c r="I32" s="15">
        <v>3049.3827799999999</v>
      </c>
      <c r="J32" s="15">
        <v>41757.83124</v>
      </c>
    </row>
    <row r="33" spans="1:10" ht="13.5" customHeight="1" x14ac:dyDescent="0.45">
      <c r="A33" s="13">
        <v>26</v>
      </c>
      <c r="B33" s="18" t="s">
        <v>105</v>
      </c>
      <c r="C33" s="15">
        <v>242682.86566000001</v>
      </c>
      <c r="D33" s="15">
        <v>74014.491970000003</v>
      </c>
      <c r="E33" s="15">
        <v>30.498441564347896</v>
      </c>
      <c r="F33" s="15">
        <v>16929.390719999999</v>
      </c>
      <c r="G33" s="15">
        <v>0</v>
      </c>
      <c r="H33" s="15">
        <v>16929.390719999999</v>
      </c>
      <c r="I33" s="15">
        <v>4003.7697700000008</v>
      </c>
      <c r="J33" s="15">
        <v>53081.331480000001</v>
      </c>
    </row>
    <row r="34" spans="1:10" ht="13.5" customHeight="1" x14ac:dyDescent="0.45">
      <c r="A34" s="13">
        <v>27</v>
      </c>
      <c r="B34" s="18" t="s">
        <v>71</v>
      </c>
      <c r="C34" s="15">
        <v>131933.48144999999</v>
      </c>
      <c r="D34" s="15">
        <v>58531.609270000001</v>
      </c>
      <c r="E34" s="15">
        <v>44.364484759073264</v>
      </c>
      <c r="F34" s="15">
        <v>15784.610219999999</v>
      </c>
      <c r="G34" s="15">
        <v>0</v>
      </c>
      <c r="H34" s="15">
        <v>15784.610219999999</v>
      </c>
      <c r="I34" s="15">
        <v>4675.6001999999999</v>
      </c>
      <c r="J34" s="15">
        <v>38071.398850000005</v>
      </c>
    </row>
    <row r="35" spans="1:10" ht="13.5" customHeight="1" x14ac:dyDescent="0.45">
      <c r="A35" s="13">
        <v>28</v>
      </c>
      <c r="B35" s="18" t="s">
        <v>54</v>
      </c>
      <c r="C35" s="15">
        <v>2800661.6188400001</v>
      </c>
      <c r="D35" s="15">
        <v>53776.992590000009</v>
      </c>
      <c r="E35" s="15">
        <v>1.9201531605333235</v>
      </c>
      <c r="F35" s="15">
        <v>7722.8884800000005</v>
      </c>
      <c r="G35" s="15">
        <v>0</v>
      </c>
      <c r="H35" s="15">
        <v>7722.8884800000005</v>
      </c>
      <c r="I35" s="15">
        <v>2189.5756000000001</v>
      </c>
      <c r="J35" s="15">
        <v>43864.528510000004</v>
      </c>
    </row>
    <row r="36" spans="1:10" ht="13.5" customHeight="1" x14ac:dyDescent="0.45">
      <c r="A36" s="13">
        <v>29</v>
      </c>
      <c r="B36" s="18" t="s">
        <v>64</v>
      </c>
      <c r="C36" s="15">
        <v>189004.63943000001</v>
      </c>
      <c r="D36" s="15">
        <v>52434.141469999995</v>
      </c>
      <c r="E36" s="15">
        <v>27.74225099877486</v>
      </c>
      <c r="F36" s="15">
        <v>869.36543000000006</v>
      </c>
      <c r="G36" s="15">
        <v>0</v>
      </c>
      <c r="H36" s="15">
        <v>869.36543000000006</v>
      </c>
      <c r="I36" s="15">
        <v>13195.56083</v>
      </c>
      <c r="J36" s="15">
        <v>38369.215209999995</v>
      </c>
    </row>
    <row r="37" spans="1:10" ht="13.5" customHeight="1" x14ac:dyDescent="0.45">
      <c r="A37" s="13">
        <v>30</v>
      </c>
      <c r="B37" s="18" t="s">
        <v>106</v>
      </c>
      <c r="C37" s="15">
        <v>69267.80098</v>
      </c>
      <c r="D37" s="15">
        <v>32449.750719999996</v>
      </c>
      <c r="E37" s="15">
        <v>46.846803653214508</v>
      </c>
      <c r="F37" s="15">
        <v>6855.6881800000001</v>
      </c>
      <c r="G37" s="15">
        <v>0</v>
      </c>
      <c r="H37" s="15">
        <v>6855.6881800000001</v>
      </c>
      <c r="I37" s="15">
        <v>5250.7429499999998</v>
      </c>
      <c r="J37" s="15">
        <v>20343.319589999996</v>
      </c>
    </row>
    <row r="38" spans="1:10" ht="13.5" customHeight="1" x14ac:dyDescent="0.45">
      <c r="A38" s="13">
        <v>31</v>
      </c>
      <c r="B38" s="18" t="s">
        <v>81</v>
      </c>
      <c r="C38" s="15">
        <v>75327.987340000007</v>
      </c>
      <c r="D38" s="15">
        <v>30932.450769999999</v>
      </c>
      <c r="E38" s="15">
        <v>41.063689423140239</v>
      </c>
      <c r="F38" s="15">
        <v>15738.524240000001</v>
      </c>
      <c r="G38" s="15">
        <v>8695.3327799999988</v>
      </c>
      <c r="H38" s="15">
        <v>7043.1914600000009</v>
      </c>
      <c r="I38" s="15">
        <v>3269.2843700000003</v>
      </c>
      <c r="J38" s="15">
        <v>11924.642159999999</v>
      </c>
    </row>
    <row r="39" spans="1:10" ht="13.5" customHeight="1" x14ac:dyDescent="0.45">
      <c r="A39" s="13">
        <v>32</v>
      </c>
      <c r="B39" s="18" t="s">
        <v>69</v>
      </c>
      <c r="C39" s="15">
        <v>116657.71012999999</v>
      </c>
      <c r="D39" s="15">
        <v>30762.286910000003</v>
      </c>
      <c r="E39" s="15">
        <v>26.369698904358224</v>
      </c>
      <c r="F39" s="15">
        <v>30455.300910000002</v>
      </c>
      <c r="G39" s="15">
        <v>26999.571030000003</v>
      </c>
      <c r="H39" s="15">
        <v>3455.729879999999</v>
      </c>
      <c r="I39" s="15">
        <v>306.98599999999999</v>
      </c>
      <c r="J39" s="15">
        <v>0</v>
      </c>
    </row>
    <row r="40" spans="1:10" ht="13.5" customHeight="1" x14ac:dyDescent="0.45">
      <c r="A40" s="13">
        <v>33</v>
      </c>
      <c r="B40" s="18" t="s">
        <v>77</v>
      </c>
      <c r="C40" s="15">
        <v>75529.289720000001</v>
      </c>
      <c r="D40" s="15">
        <v>28996</v>
      </c>
      <c r="E40" s="15">
        <v>38.390404712520308</v>
      </c>
      <c r="F40" s="15">
        <v>0</v>
      </c>
      <c r="G40" s="15">
        <v>0</v>
      </c>
      <c r="H40" s="15">
        <v>0</v>
      </c>
      <c r="I40" s="15">
        <v>0</v>
      </c>
      <c r="J40" s="15">
        <v>28996</v>
      </c>
    </row>
    <row r="41" spans="1:10" ht="13.5" customHeight="1" x14ac:dyDescent="0.45">
      <c r="A41" s="13">
        <v>34</v>
      </c>
      <c r="B41" s="18" t="s">
        <v>110</v>
      </c>
      <c r="C41" s="15">
        <v>61856.28314</v>
      </c>
      <c r="D41" s="15">
        <v>25982.676510000001</v>
      </c>
      <c r="E41" s="15">
        <v>42.004910723770983</v>
      </c>
      <c r="F41" s="15">
        <v>23633.318940000001</v>
      </c>
      <c r="G41" s="15">
        <v>6616.1408899999997</v>
      </c>
      <c r="H41" s="15">
        <v>17017.178050000002</v>
      </c>
      <c r="I41" s="15">
        <v>500</v>
      </c>
      <c r="J41" s="15">
        <v>1849.3575700000001</v>
      </c>
    </row>
    <row r="42" spans="1:10" ht="13.5" customHeight="1" x14ac:dyDescent="0.45">
      <c r="A42" s="13">
        <v>35</v>
      </c>
      <c r="B42" s="18" t="s">
        <v>79</v>
      </c>
      <c r="C42" s="15">
        <v>117150.81559</v>
      </c>
      <c r="D42" s="15">
        <v>24647.697509999998</v>
      </c>
      <c r="E42" s="15">
        <v>21.039288020205575</v>
      </c>
      <c r="F42" s="15">
        <v>9201.4187300000012</v>
      </c>
      <c r="G42" s="15">
        <v>892.21605</v>
      </c>
      <c r="H42" s="15">
        <v>8309.2026800000003</v>
      </c>
      <c r="I42" s="15">
        <v>813.47507999999993</v>
      </c>
      <c r="J42" s="15">
        <v>14632.803699999999</v>
      </c>
    </row>
    <row r="43" spans="1:10" ht="13.5" customHeight="1" x14ac:dyDescent="0.45">
      <c r="A43" s="13">
        <v>36</v>
      </c>
      <c r="B43" s="18" t="s">
        <v>75</v>
      </c>
      <c r="C43" s="15">
        <v>279366.21139000001</v>
      </c>
      <c r="D43" s="15">
        <v>14200.42974</v>
      </c>
      <c r="E43" s="15">
        <v>5.0830877754847581</v>
      </c>
      <c r="F43" s="15">
        <v>4898.6036199999999</v>
      </c>
      <c r="G43" s="15">
        <v>0</v>
      </c>
      <c r="H43" s="15">
        <v>4898.6036199999999</v>
      </c>
      <c r="I43" s="15">
        <v>11.087530000000001</v>
      </c>
      <c r="J43" s="15">
        <v>9290.738589999999</v>
      </c>
    </row>
    <row r="44" spans="1:10" ht="13.5" customHeight="1" x14ac:dyDescent="0.45">
      <c r="A44" s="13">
        <v>37</v>
      </c>
      <c r="B44" s="18" t="s">
        <v>83</v>
      </c>
      <c r="C44" s="15">
        <v>104157.23735</v>
      </c>
      <c r="D44" s="15">
        <v>10845.98976</v>
      </c>
      <c r="E44" s="15">
        <v>10.413092777753096</v>
      </c>
      <c r="F44" s="15">
        <v>2882.7764999999999</v>
      </c>
      <c r="G44" s="15">
        <v>1121.85744</v>
      </c>
      <c r="H44" s="15">
        <v>1760.9190599999999</v>
      </c>
      <c r="I44" s="15">
        <v>3100.2702000000004</v>
      </c>
      <c r="J44" s="15">
        <v>4862.9430599999996</v>
      </c>
    </row>
    <row r="45" spans="1:10" ht="13.5" customHeight="1" x14ac:dyDescent="0.45">
      <c r="A45" s="13">
        <v>38</v>
      </c>
      <c r="B45" s="18" t="s">
        <v>87</v>
      </c>
      <c r="C45" s="15">
        <v>51601.367840000006</v>
      </c>
      <c r="D45" s="15">
        <v>8847.3534099999997</v>
      </c>
      <c r="E45" s="15">
        <v>17.145579236257699</v>
      </c>
      <c r="F45" s="15">
        <v>4.30525</v>
      </c>
      <c r="G45" s="15">
        <v>0</v>
      </c>
      <c r="H45" s="15">
        <v>4.30525</v>
      </c>
      <c r="I45" s="15">
        <v>0</v>
      </c>
      <c r="J45" s="15">
        <v>8843.0481600000003</v>
      </c>
    </row>
    <row r="46" spans="1:10" ht="13.5" customHeight="1" x14ac:dyDescent="0.45">
      <c r="A46" s="13">
        <v>39</v>
      </c>
      <c r="B46" s="18" t="s">
        <v>95</v>
      </c>
      <c r="C46" s="15">
        <v>15914.995280000001</v>
      </c>
      <c r="D46" s="15">
        <v>8129.8258300000007</v>
      </c>
      <c r="E46" s="15">
        <v>51.082803902660032</v>
      </c>
      <c r="F46" s="15">
        <v>5282.7099200000002</v>
      </c>
      <c r="G46" s="15">
        <v>0</v>
      </c>
      <c r="H46" s="15">
        <v>5282.7099200000002</v>
      </c>
      <c r="I46" s="15">
        <v>2074.44443</v>
      </c>
      <c r="J46" s="15">
        <v>772.67147999999997</v>
      </c>
    </row>
    <row r="47" spans="1:10" ht="13.5" customHeight="1" x14ac:dyDescent="0.45">
      <c r="A47" s="13">
        <v>40</v>
      </c>
      <c r="B47" s="18" t="s">
        <v>89</v>
      </c>
      <c r="C47" s="15">
        <v>9695.3647600000004</v>
      </c>
      <c r="D47" s="15">
        <v>5890.2043000000003</v>
      </c>
      <c r="E47" s="15">
        <v>60.752786984365095</v>
      </c>
      <c r="F47" s="15">
        <v>980</v>
      </c>
      <c r="G47" s="15">
        <v>0</v>
      </c>
      <c r="H47" s="15">
        <v>980</v>
      </c>
      <c r="I47" s="15">
        <v>387.14178999999996</v>
      </c>
      <c r="J47" s="15">
        <v>4523.0625100000007</v>
      </c>
    </row>
    <row r="48" spans="1:10" ht="13.5" customHeight="1" x14ac:dyDescent="0.45">
      <c r="A48" s="13">
        <v>41</v>
      </c>
      <c r="B48" s="18" t="s">
        <v>91</v>
      </c>
      <c r="C48" s="15">
        <v>6136.7528899999998</v>
      </c>
      <c r="D48" s="15">
        <v>5646.6951899999995</v>
      </c>
      <c r="E48" s="15">
        <v>92.014381077677712</v>
      </c>
      <c r="F48" s="15">
        <v>0</v>
      </c>
      <c r="G48" s="15">
        <v>0</v>
      </c>
      <c r="H48" s="15">
        <v>0</v>
      </c>
      <c r="I48" s="15">
        <v>59.875</v>
      </c>
      <c r="J48" s="15">
        <v>5586.8201899999995</v>
      </c>
    </row>
    <row r="49" spans="1:10" ht="13.5" customHeight="1" x14ac:dyDescent="0.45">
      <c r="A49" s="13">
        <v>42</v>
      </c>
      <c r="B49" s="18" t="s">
        <v>93</v>
      </c>
      <c r="C49" s="15">
        <v>4734.0616100000007</v>
      </c>
      <c r="D49" s="15">
        <v>3137.5</v>
      </c>
      <c r="E49" s="15">
        <v>66.275014109924086</v>
      </c>
      <c r="F49" s="15">
        <v>0</v>
      </c>
      <c r="G49" s="15">
        <v>0</v>
      </c>
      <c r="H49" s="15">
        <v>0</v>
      </c>
      <c r="I49" s="15">
        <v>0</v>
      </c>
      <c r="J49" s="15">
        <v>3137.5</v>
      </c>
    </row>
    <row r="50" spans="1:10" ht="13.5" customHeight="1" x14ac:dyDescent="0.45">
      <c r="A50" s="13">
        <v>43</v>
      </c>
      <c r="B50" s="18" t="s">
        <v>85</v>
      </c>
      <c r="C50" s="15">
        <v>477.65762999999998</v>
      </c>
      <c r="D50" s="15">
        <v>18.64639</v>
      </c>
      <c r="E50" s="15">
        <v>3.9037144659449909</v>
      </c>
      <c r="F50" s="15">
        <v>0</v>
      </c>
      <c r="G50" s="15">
        <v>0</v>
      </c>
      <c r="H50" s="15">
        <v>0</v>
      </c>
      <c r="I50" s="15">
        <v>0</v>
      </c>
      <c r="J50" s="15">
        <v>18.64639</v>
      </c>
    </row>
    <row r="51" spans="1:10" ht="13.5" customHeight="1" x14ac:dyDescent="0.45">
      <c r="A51" s="13">
        <v>44</v>
      </c>
      <c r="B51" s="18" t="s">
        <v>98</v>
      </c>
      <c r="C51" s="15">
        <v>24960.154739999998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</row>
    <row r="52" spans="1:10" ht="13.5" customHeight="1" x14ac:dyDescent="0.45">
      <c r="A52" s="13">
        <v>45</v>
      </c>
      <c r="B52" s="18" t="s">
        <v>100</v>
      </c>
      <c r="C52" s="15">
        <v>479866.99693999998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</row>
    <row r="53" spans="1:10" ht="13.5" customHeight="1" x14ac:dyDescent="0.45">
      <c r="A53" s="13">
        <v>46</v>
      </c>
      <c r="B53" s="19" t="s">
        <v>133</v>
      </c>
      <c r="C53" s="15">
        <v>53763626.081179999</v>
      </c>
      <c r="D53" s="15">
        <v>11423804.18712</v>
      </c>
      <c r="E53" s="15">
        <v>21.248202585649096</v>
      </c>
      <c r="F53" s="15">
        <v>3622632.1067399997</v>
      </c>
      <c r="G53" s="15">
        <v>1387179.2270399998</v>
      </c>
      <c r="H53" s="15">
        <v>2235452.8796999999</v>
      </c>
      <c r="I53" s="15">
        <v>2485961.2323600003</v>
      </c>
      <c r="J53" s="15">
        <v>5315210.8480200004</v>
      </c>
    </row>
    <row r="54" spans="1:10" ht="13.5" customHeight="1" x14ac:dyDescent="0.45">
      <c r="A54" s="9" t="s">
        <v>102</v>
      </c>
    </row>
    <row r="55" spans="1:10" x14ac:dyDescent="0.45">
      <c r="C55" s="12"/>
      <c r="D55" s="12"/>
      <c r="E55" s="12"/>
      <c r="F55" s="12"/>
      <c r="G55" s="12"/>
      <c r="H55" s="12"/>
      <c r="I55" s="12"/>
      <c r="J55" s="12"/>
    </row>
  </sheetData>
  <sortState xmlns:xlrd2="http://schemas.microsoft.com/office/spreadsheetml/2017/richdata2" ref="B8:J52">
    <sortCondition descending="1" ref="D8:D52"/>
  </sortState>
  <mergeCells count="2">
    <mergeCell ref="A1:J5"/>
    <mergeCell ref="A6:J6"/>
  </mergeCells>
  <pageMargins left="0.7" right="0.7" top="0.75" bottom="0.75" header="0.3" footer="0.3"/>
  <pageSetup orientation="portrait" horizontalDpi="4294967294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55"/>
  <sheetViews>
    <sheetView workbookViewId="0">
      <selection activeCell="C17" sqref="C17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6" customWidth="1"/>
    <col min="11" max="11" width="12" bestFit="1" customWidth="1"/>
  </cols>
  <sheetData>
    <row r="1" spans="1:10" x14ac:dyDescent="0.45">
      <c r="A1" s="98" t="s">
        <v>134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13">
        <v>1</v>
      </c>
      <c r="B8" s="18" t="s">
        <v>11</v>
      </c>
      <c r="C8" s="15">
        <v>10388574.502110001</v>
      </c>
      <c r="D8" s="15">
        <v>2084724.73325</v>
      </c>
      <c r="E8" s="15">
        <v>20.067476368644961</v>
      </c>
      <c r="F8" s="15">
        <v>537568.47473999998</v>
      </c>
      <c r="G8" s="15">
        <v>203175.74618000002</v>
      </c>
      <c r="H8" s="15">
        <v>334392.72856000002</v>
      </c>
      <c r="I8" s="15">
        <v>501530.23522000003</v>
      </c>
      <c r="J8" s="15">
        <v>1045626.02329</v>
      </c>
    </row>
    <row r="9" spans="1:10" ht="13.5" customHeight="1" x14ac:dyDescent="0.45">
      <c r="A9" s="13">
        <v>2</v>
      </c>
      <c r="B9" s="18" t="s">
        <v>13</v>
      </c>
      <c r="C9" s="15">
        <v>7080743.5863900008</v>
      </c>
      <c r="D9" s="15">
        <v>1692547.65857</v>
      </c>
      <c r="E9" s="15">
        <v>23.903529875354764</v>
      </c>
      <c r="F9" s="15">
        <v>701220.85080999997</v>
      </c>
      <c r="G9" s="15">
        <v>212172.38576</v>
      </c>
      <c r="H9" s="15">
        <v>489048.46504999994</v>
      </c>
      <c r="I9" s="15">
        <v>570285.49346000003</v>
      </c>
      <c r="J9" s="15">
        <v>421041.31430000009</v>
      </c>
    </row>
    <row r="10" spans="1:10" ht="13.5" customHeight="1" x14ac:dyDescent="0.45">
      <c r="A10" s="13">
        <v>3</v>
      </c>
      <c r="B10" s="18" t="s">
        <v>15</v>
      </c>
      <c r="C10" s="15">
        <v>4767875.29935</v>
      </c>
      <c r="D10" s="15">
        <v>1036244.6382300002</v>
      </c>
      <c r="E10" s="15">
        <v>21.733887175515484</v>
      </c>
      <c r="F10" s="15">
        <v>181103.55408999999</v>
      </c>
      <c r="G10" s="15">
        <v>64699.162850000001</v>
      </c>
      <c r="H10" s="15">
        <v>116404.39124000001</v>
      </c>
      <c r="I10" s="15">
        <v>156033.16474000001</v>
      </c>
      <c r="J10" s="15">
        <v>699107.91940000013</v>
      </c>
    </row>
    <row r="11" spans="1:10" ht="13.5" customHeight="1" x14ac:dyDescent="0.45">
      <c r="A11" s="13">
        <v>4</v>
      </c>
      <c r="B11" s="18" t="s">
        <v>21</v>
      </c>
      <c r="C11" s="15">
        <v>2961862.0078600002</v>
      </c>
      <c r="D11" s="15">
        <v>727656.15558000002</v>
      </c>
      <c r="E11" s="15">
        <v>24.567523863333019</v>
      </c>
      <c r="F11" s="15">
        <v>199647.04587</v>
      </c>
      <c r="G11" s="15">
        <v>101749.94471</v>
      </c>
      <c r="H11" s="15">
        <v>97897.101160000006</v>
      </c>
      <c r="I11" s="15">
        <v>201401.08111000003</v>
      </c>
      <c r="J11" s="15">
        <v>326608.02860000002</v>
      </c>
    </row>
    <row r="12" spans="1:10" ht="13.5" customHeight="1" x14ac:dyDescent="0.45">
      <c r="A12" s="13">
        <v>5</v>
      </c>
      <c r="B12" s="18" t="s">
        <v>17</v>
      </c>
      <c r="C12" s="15">
        <v>3707349.7564899996</v>
      </c>
      <c r="D12" s="15">
        <v>646678.27466999996</v>
      </c>
      <c r="E12" s="15">
        <v>17.443141789844351</v>
      </c>
      <c r="F12" s="15">
        <v>204156.15675999998</v>
      </c>
      <c r="G12" s="15">
        <v>80295.213480000006</v>
      </c>
      <c r="H12" s="15">
        <v>123860.94327999999</v>
      </c>
      <c r="I12" s="15">
        <v>171630.32259999998</v>
      </c>
      <c r="J12" s="15">
        <v>270891.79531000002</v>
      </c>
    </row>
    <row r="13" spans="1:10" ht="13.5" customHeight="1" x14ac:dyDescent="0.45">
      <c r="A13" s="13">
        <v>6</v>
      </c>
      <c r="B13" s="18" t="s">
        <v>19</v>
      </c>
      <c r="C13" s="15">
        <v>3183808.1321199997</v>
      </c>
      <c r="D13" s="15">
        <v>531351.8311699999</v>
      </c>
      <c r="E13" s="15">
        <v>16.689191343204122</v>
      </c>
      <c r="F13" s="15">
        <v>142326.46878999998</v>
      </c>
      <c r="G13" s="15">
        <v>38686.279719999999</v>
      </c>
      <c r="H13" s="15">
        <v>103640.18906999999</v>
      </c>
      <c r="I13" s="15">
        <v>64426.142909999995</v>
      </c>
      <c r="J13" s="15">
        <v>324599.21946999995</v>
      </c>
    </row>
    <row r="14" spans="1:10" ht="13.5" customHeight="1" x14ac:dyDescent="0.45">
      <c r="A14" s="13">
        <v>7</v>
      </c>
      <c r="B14" s="18" t="s">
        <v>27</v>
      </c>
      <c r="C14" s="15">
        <v>1407984.05865</v>
      </c>
      <c r="D14" s="15">
        <v>522758.89723</v>
      </c>
      <c r="E14" s="15">
        <v>37.12818295195973</v>
      </c>
      <c r="F14" s="15">
        <v>165016.05731999999</v>
      </c>
      <c r="G14" s="15">
        <v>143168.92881000001</v>
      </c>
      <c r="H14" s="15">
        <v>21847.128509999991</v>
      </c>
      <c r="I14" s="15">
        <v>73923.555919999999</v>
      </c>
      <c r="J14" s="15">
        <v>283819.28399000003</v>
      </c>
    </row>
    <row r="15" spans="1:10" ht="13.5" customHeight="1" x14ac:dyDescent="0.45">
      <c r="A15" s="13">
        <v>8</v>
      </c>
      <c r="B15" s="18" t="s">
        <v>25</v>
      </c>
      <c r="C15" s="15">
        <v>887625.83919000009</v>
      </c>
      <c r="D15" s="15">
        <v>511431.19978000002</v>
      </c>
      <c r="E15" s="15">
        <v>57.617881003408463</v>
      </c>
      <c r="F15" s="15">
        <v>112393.85545</v>
      </c>
      <c r="G15" s="15">
        <v>14580.28148</v>
      </c>
      <c r="H15" s="15">
        <v>97813.573969999998</v>
      </c>
      <c r="I15" s="15">
        <v>116325.28009</v>
      </c>
      <c r="J15" s="15">
        <v>282712.06424000004</v>
      </c>
    </row>
    <row r="16" spans="1:10" ht="13.5" customHeight="1" x14ac:dyDescent="0.45">
      <c r="A16" s="13">
        <v>9</v>
      </c>
      <c r="B16" s="18" t="s">
        <v>29</v>
      </c>
      <c r="C16" s="15">
        <v>4427240.2902299995</v>
      </c>
      <c r="D16" s="15">
        <v>487135.86575</v>
      </c>
      <c r="E16" s="15">
        <v>11.003149452380251</v>
      </c>
      <c r="F16" s="15">
        <v>28328.434570000001</v>
      </c>
      <c r="G16" s="15">
        <v>100.46563999999999</v>
      </c>
      <c r="H16" s="15">
        <v>28227.968929999999</v>
      </c>
      <c r="I16" s="15">
        <v>41777.860540000001</v>
      </c>
      <c r="J16" s="15">
        <v>417029.57063999999</v>
      </c>
    </row>
    <row r="17" spans="1:10" ht="13.5" customHeight="1" x14ac:dyDescent="0.45">
      <c r="A17" s="13">
        <v>10</v>
      </c>
      <c r="B17" s="18" t="s">
        <v>23</v>
      </c>
      <c r="C17" s="15">
        <v>2232496.8172900002</v>
      </c>
      <c r="D17" s="15">
        <v>429037.45592000004</v>
      </c>
      <c r="E17" s="15">
        <v>19.217830574146269</v>
      </c>
      <c r="F17" s="15">
        <v>291403.74111</v>
      </c>
      <c r="G17" s="15">
        <v>60689.958330000001</v>
      </c>
      <c r="H17" s="15">
        <v>230713.78278000004</v>
      </c>
      <c r="I17" s="15">
        <v>113474.5425</v>
      </c>
      <c r="J17" s="15">
        <v>24159.172310000002</v>
      </c>
    </row>
    <row r="18" spans="1:10" ht="13.5" customHeight="1" x14ac:dyDescent="0.45">
      <c r="A18" s="13">
        <v>11</v>
      </c>
      <c r="B18" s="18" t="s">
        <v>31</v>
      </c>
      <c r="C18" s="15">
        <v>680856.58814000001</v>
      </c>
      <c r="D18" s="15">
        <v>342226.09258000006</v>
      </c>
      <c r="E18" s="15">
        <v>50.264049513703227</v>
      </c>
      <c r="F18" s="15">
        <v>126908.01824999999</v>
      </c>
      <c r="G18" s="15">
        <v>85892.13996</v>
      </c>
      <c r="H18" s="15">
        <v>41015.878290000008</v>
      </c>
      <c r="I18" s="15">
        <v>101018.76781</v>
      </c>
      <c r="J18" s="15">
        <v>114299.30652000001</v>
      </c>
    </row>
    <row r="19" spans="1:10" ht="13.5" customHeight="1" x14ac:dyDescent="0.45">
      <c r="A19" s="13">
        <v>12</v>
      </c>
      <c r="B19" s="18" t="s">
        <v>41</v>
      </c>
      <c r="C19" s="15">
        <v>415646.14669000002</v>
      </c>
      <c r="D19" s="15">
        <v>219899.41778999998</v>
      </c>
      <c r="E19" s="15">
        <v>52.905438806824023</v>
      </c>
      <c r="F19" s="15">
        <v>92092.289629999999</v>
      </c>
      <c r="G19" s="15">
        <v>50440.409169999999</v>
      </c>
      <c r="H19" s="15">
        <v>41651.880459999993</v>
      </c>
      <c r="I19" s="15">
        <v>18282.151009999998</v>
      </c>
      <c r="J19" s="15">
        <v>109524.97715000001</v>
      </c>
    </row>
    <row r="20" spans="1:10" ht="13.5" customHeight="1" x14ac:dyDescent="0.45">
      <c r="A20" s="13">
        <v>13</v>
      </c>
      <c r="B20" s="18" t="s">
        <v>39</v>
      </c>
      <c r="C20" s="15">
        <v>506154.79161000001</v>
      </c>
      <c r="D20" s="15">
        <v>204859.14390999998</v>
      </c>
      <c r="E20" s="15">
        <v>40.473615444471989</v>
      </c>
      <c r="F20" s="15">
        <v>123700.18247</v>
      </c>
      <c r="G20" s="15">
        <v>82782.063769999993</v>
      </c>
      <c r="H20" s="15">
        <v>40918.118700000006</v>
      </c>
      <c r="I20" s="15">
        <v>61582.17901</v>
      </c>
      <c r="J20" s="15">
        <v>19576.782429999999</v>
      </c>
    </row>
    <row r="21" spans="1:10" ht="13.5" customHeight="1" x14ac:dyDescent="0.45">
      <c r="A21" s="13">
        <v>14</v>
      </c>
      <c r="B21" s="18" t="s">
        <v>50</v>
      </c>
      <c r="C21" s="15">
        <v>1377234.5933800002</v>
      </c>
      <c r="D21" s="15">
        <v>199185.74352000002</v>
      </c>
      <c r="E21" s="15">
        <v>14.462731656424607</v>
      </c>
      <c r="F21" s="15">
        <v>3510.2671800000003</v>
      </c>
      <c r="G21" s="15">
        <v>0</v>
      </c>
      <c r="H21" s="15">
        <v>3510.2671800000003</v>
      </c>
      <c r="I21" s="15">
        <v>51210.544219999996</v>
      </c>
      <c r="J21" s="15">
        <v>144464.93212000001</v>
      </c>
    </row>
    <row r="22" spans="1:10" ht="13.5" customHeight="1" x14ac:dyDescent="0.45">
      <c r="A22" s="13">
        <v>15</v>
      </c>
      <c r="B22" s="18" t="s">
        <v>33</v>
      </c>
      <c r="C22" s="15">
        <v>529728.38568000006</v>
      </c>
      <c r="D22" s="15">
        <v>182160.67961999998</v>
      </c>
      <c r="E22" s="15">
        <v>34.387562483774495</v>
      </c>
      <c r="F22" s="15">
        <v>166925.72678999999</v>
      </c>
      <c r="G22" s="15">
        <v>24261.791940000003</v>
      </c>
      <c r="H22" s="15">
        <v>142663.93484999999</v>
      </c>
      <c r="I22" s="15">
        <v>958.77062000000001</v>
      </c>
      <c r="J22" s="15">
        <v>14276.182209999999</v>
      </c>
    </row>
    <row r="23" spans="1:10" ht="13.5" customHeight="1" x14ac:dyDescent="0.45">
      <c r="A23" s="13">
        <v>16</v>
      </c>
      <c r="B23" s="18" t="s">
        <v>45</v>
      </c>
      <c r="C23" s="15">
        <v>741587.70325000002</v>
      </c>
      <c r="D23" s="15">
        <v>178003.91690000001</v>
      </c>
      <c r="E23" s="15">
        <v>24.003083670333229</v>
      </c>
      <c r="F23" s="15">
        <v>69678.465549999994</v>
      </c>
      <c r="G23" s="15">
        <v>17811.23632</v>
      </c>
      <c r="H23" s="15">
        <v>51867.229229999997</v>
      </c>
      <c r="I23" s="15">
        <v>37169.685210000003</v>
      </c>
      <c r="J23" s="15">
        <v>71155.766140000007</v>
      </c>
    </row>
    <row r="24" spans="1:10" ht="13.5" customHeight="1" x14ac:dyDescent="0.45">
      <c r="A24" s="13">
        <v>17</v>
      </c>
      <c r="B24" s="18" t="s">
        <v>35</v>
      </c>
      <c r="C24" s="15">
        <v>1179144.4835000001</v>
      </c>
      <c r="D24" s="15">
        <v>168251.32897999999</v>
      </c>
      <c r="E24" s="15">
        <v>14.268932377191584</v>
      </c>
      <c r="F24" s="15">
        <v>35611.61189</v>
      </c>
      <c r="G24" s="15">
        <v>13788.669109999999</v>
      </c>
      <c r="H24" s="15">
        <v>21822.942780000001</v>
      </c>
      <c r="I24" s="15">
        <v>65546.286590000003</v>
      </c>
      <c r="J24" s="15">
        <v>67093.430500000002</v>
      </c>
    </row>
    <row r="25" spans="1:10" ht="13.5" customHeight="1" x14ac:dyDescent="0.45">
      <c r="A25" s="13">
        <v>18</v>
      </c>
      <c r="B25" s="18" t="s">
        <v>124</v>
      </c>
      <c r="C25" s="15">
        <v>322154.63675000001</v>
      </c>
      <c r="D25" s="15">
        <v>156129.03816000003</v>
      </c>
      <c r="E25" s="15">
        <v>48.464004657850083</v>
      </c>
      <c r="F25" s="15">
        <v>91343.586030000006</v>
      </c>
      <c r="G25" s="15">
        <v>27039.338889999999</v>
      </c>
      <c r="H25" s="15">
        <v>64304.247139999999</v>
      </c>
      <c r="I25" s="15">
        <v>36251.901290000002</v>
      </c>
      <c r="J25" s="15">
        <v>28533.55084</v>
      </c>
    </row>
    <row r="26" spans="1:10" ht="13.5" customHeight="1" x14ac:dyDescent="0.45">
      <c r="A26" s="13">
        <v>19</v>
      </c>
      <c r="B26" s="18" t="s">
        <v>58</v>
      </c>
      <c r="C26" s="15">
        <v>359176.50013</v>
      </c>
      <c r="D26" s="15">
        <v>154591.98186999999</v>
      </c>
      <c r="E26" s="15">
        <v>43.040672709391373</v>
      </c>
      <c r="F26" s="15">
        <v>65296.872109999997</v>
      </c>
      <c r="G26" s="15">
        <v>14680.243400000001</v>
      </c>
      <c r="H26" s="15">
        <v>50616.628710000005</v>
      </c>
      <c r="I26" s="15">
        <v>21966.410680000001</v>
      </c>
      <c r="J26" s="15">
        <v>67328.699079999991</v>
      </c>
    </row>
    <row r="27" spans="1:10" ht="13.5" customHeight="1" x14ac:dyDescent="0.45">
      <c r="A27" s="13">
        <v>20</v>
      </c>
      <c r="B27" s="18" t="s">
        <v>60</v>
      </c>
      <c r="C27" s="15">
        <v>473096.92118</v>
      </c>
      <c r="D27" s="15">
        <v>125131.15814000001</v>
      </c>
      <c r="E27" s="15">
        <v>26.449370633801088</v>
      </c>
      <c r="F27" s="15">
        <v>16013.918880000001</v>
      </c>
      <c r="G27" s="15">
        <v>1920.8472099999999</v>
      </c>
      <c r="H27" s="15">
        <v>14093.071670000001</v>
      </c>
      <c r="I27" s="15">
        <v>10593.855659999999</v>
      </c>
      <c r="J27" s="15">
        <v>98523.383600000016</v>
      </c>
    </row>
    <row r="28" spans="1:10" ht="13.5" customHeight="1" x14ac:dyDescent="0.45">
      <c r="A28" s="13">
        <v>21</v>
      </c>
      <c r="B28" s="18" t="s">
        <v>56</v>
      </c>
      <c r="C28" s="15">
        <v>377034.88416000002</v>
      </c>
      <c r="D28" s="15">
        <v>115590.04785</v>
      </c>
      <c r="E28" s="15">
        <v>30.657653364760741</v>
      </c>
      <c r="F28" s="15">
        <v>55923.319100000001</v>
      </c>
      <c r="G28" s="15">
        <v>17801.215769999999</v>
      </c>
      <c r="H28" s="15">
        <v>38122.103329999998</v>
      </c>
      <c r="I28" s="15">
        <v>1928.09863</v>
      </c>
      <c r="J28" s="15">
        <v>57738.630120000002</v>
      </c>
    </row>
    <row r="29" spans="1:10" ht="13.5" customHeight="1" x14ac:dyDescent="0.45">
      <c r="A29" s="13">
        <v>22</v>
      </c>
      <c r="B29" s="18" t="s">
        <v>62</v>
      </c>
      <c r="C29" s="15">
        <v>311178.98913999996</v>
      </c>
      <c r="D29" s="15">
        <v>102133.28422</v>
      </c>
      <c r="E29" s="15">
        <v>32.821394690645413</v>
      </c>
      <c r="F29" s="15">
        <v>16238.67577</v>
      </c>
      <c r="G29" s="15">
        <v>0</v>
      </c>
      <c r="H29" s="15">
        <v>16238.67577</v>
      </c>
      <c r="I29" s="15">
        <v>10455.458409999999</v>
      </c>
      <c r="J29" s="15">
        <v>75439.150039999993</v>
      </c>
    </row>
    <row r="30" spans="1:10" ht="13.5" customHeight="1" x14ac:dyDescent="0.45">
      <c r="A30" s="13">
        <v>23</v>
      </c>
      <c r="B30" s="18" t="s">
        <v>47</v>
      </c>
      <c r="C30" s="15">
        <v>177616.79619999998</v>
      </c>
      <c r="D30" s="15">
        <v>94474.235019999993</v>
      </c>
      <c r="E30" s="15">
        <v>53.189921809883437</v>
      </c>
      <c r="F30" s="15">
        <v>52483.826130000001</v>
      </c>
      <c r="G30" s="15">
        <v>52394.826130000001</v>
      </c>
      <c r="H30" s="15">
        <v>89</v>
      </c>
      <c r="I30" s="15">
        <v>41990.408889999999</v>
      </c>
      <c r="J30" s="15">
        <v>0</v>
      </c>
    </row>
    <row r="31" spans="1:10" ht="13.5" customHeight="1" x14ac:dyDescent="0.45">
      <c r="A31" s="13">
        <v>24</v>
      </c>
      <c r="B31" s="18" t="s">
        <v>52</v>
      </c>
      <c r="C31" s="15">
        <v>521341.06695000001</v>
      </c>
      <c r="D31" s="15">
        <v>85432.44028000001</v>
      </c>
      <c r="E31" s="15">
        <v>16.387053638380177</v>
      </c>
      <c r="F31" s="15">
        <v>39040.514320000002</v>
      </c>
      <c r="G31" s="15">
        <v>25000</v>
      </c>
      <c r="H31" s="15">
        <v>14040.51432</v>
      </c>
      <c r="I31" s="15">
        <v>26223.310269999998</v>
      </c>
      <c r="J31" s="15">
        <v>20168.615690000002</v>
      </c>
    </row>
    <row r="32" spans="1:10" ht="13.5" customHeight="1" x14ac:dyDescent="0.45">
      <c r="A32" s="13">
        <v>25</v>
      </c>
      <c r="B32" s="18" t="s">
        <v>43</v>
      </c>
      <c r="C32" s="15">
        <v>219719.19312000001</v>
      </c>
      <c r="D32" s="15">
        <v>79012.750410000008</v>
      </c>
      <c r="E32" s="15">
        <v>35.960786715090052</v>
      </c>
      <c r="F32" s="15">
        <v>33463.86621</v>
      </c>
      <c r="G32" s="15">
        <v>20605.763350000001</v>
      </c>
      <c r="H32" s="15">
        <v>12858.102859999999</v>
      </c>
      <c r="I32" s="15">
        <v>2275.8548100000003</v>
      </c>
      <c r="J32" s="15">
        <v>43273.029390000003</v>
      </c>
    </row>
    <row r="33" spans="1:10" ht="13.5" customHeight="1" x14ac:dyDescent="0.45">
      <c r="A33" s="13">
        <v>26</v>
      </c>
      <c r="B33" s="18" t="s">
        <v>105</v>
      </c>
      <c r="C33" s="15">
        <v>245262.68258000002</v>
      </c>
      <c r="D33" s="15">
        <v>74158.91704</v>
      </c>
      <c r="E33" s="15">
        <v>30.236526918770355</v>
      </c>
      <c r="F33" s="15">
        <v>15276.846919999998</v>
      </c>
      <c r="G33" s="15">
        <v>0</v>
      </c>
      <c r="H33" s="15">
        <v>15276.846919999998</v>
      </c>
      <c r="I33" s="15">
        <v>4069.89257</v>
      </c>
      <c r="J33" s="15">
        <v>54812.17755</v>
      </c>
    </row>
    <row r="34" spans="1:10" ht="13.5" customHeight="1" x14ac:dyDescent="0.45">
      <c r="A34" s="13">
        <v>27</v>
      </c>
      <c r="B34" s="18" t="s">
        <v>71</v>
      </c>
      <c r="C34" s="15">
        <v>129800.62396</v>
      </c>
      <c r="D34" s="15">
        <v>57167.014710000003</v>
      </c>
      <c r="E34" s="15">
        <v>44.042172499584339</v>
      </c>
      <c r="F34" s="15">
        <v>13500.915709999999</v>
      </c>
      <c r="G34" s="15">
        <v>0</v>
      </c>
      <c r="H34" s="15">
        <v>13500.915709999999</v>
      </c>
      <c r="I34" s="15">
        <v>4556.0040899999995</v>
      </c>
      <c r="J34" s="15">
        <v>39110.09491</v>
      </c>
    </row>
    <row r="35" spans="1:10" ht="13.5" customHeight="1" x14ac:dyDescent="0.45">
      <c r="A35" s="13">
        <v>28</v>
      </c>
      <c r="B35" s="18" t="s">
        <v>54</v>
      </c>
      <c r="C35" s="15">
        <v>2821533.4782800004</v>
      </c>
      <c r="D35" s="15">
        <v>53144.790479999996</v>
      </c>
      <c r="E35" s="15">
        <v>1.8835427929211361</v>
      </c>
      <c r="F35" s="15">
        <v>7285.8188300000002</v>
      </c>
      <c r="G35" s="15">
        <v>0</v>
      </c>
      <c r="H35" s="15">
        <v>7285.8188300000002</v>
      </c>
      <c r="I35" s="15">
        <v>2152.4101099999998</v>
      </c>
      <c r="J35" s="15">
        <v>43706.561539999995</v>
      </c>
    </row>
    <row r="36" spans="1:10" ht="13.5" customHeight="1" x14ac:dyDescent="0.45">
      <c r="A36" s="13">
        <v>29</v>
      </c>
      <c r="B36" s="18" t="s">
        <v>110</v>
      </c>
      <c r="C36" s="15">
        <v>88711.739379999999</v>
      </c>
      <c r="D36" s="15">
        <v>52952.052479999998</v>
      </c>
      <c r="E36" s="15">
        <v>59.690017183833966</v>
      </c>
      <c r="F36" s="15">
        <v>23559.977159999999</v>
      </c>
      <c r="G36" s="15">
        <v>6556.5144500000006</v>
      </c>
      <c r="H36" s="15">
        <v>17003.46271</v>
      </c>
      <c r="I36" s="15">
        <v>500</v>
      </c>
      <c r="J36" s="15">
        <v>28892.075319999996</v>
      </c>
    </row>
    <row r="37" spans="1:10" ht="13.5" customHeight="1" x14ac:dyDescent="0.45">
      <c r="A37" s="13">
        <v>30</v>
      </c>
      <c r="B37" s="18" t="s">
        <v>64</v>
      </c>
      <c r="C37" s="15">
        <v>187702.94075000001</v>
      </c>
      <c r="D37" s="15">
        <v>51751.230629999998</v>
      </c>
      <c r="E37" s="15">
        <v>27.570815045954468</v>
      </c>
      <c r="F37" s="15">
        <v>873.91303000000005</v>
      </c>
      <c r="G37" s="15">
        <v>0</v>
      </c>
      <c r="H37" s="15">
        <v>873.91303000000005</v>
      </c>
      <c r="I37" s="15">
        <v>13197.71197</v>
      </c>
      <c r="J37" s="15">
        <v>37679.605629999998</v>
      </c>
    </row>
    <row r="38" spans="1:10" ht="13.5" customHeight="1" x14ac:dyDescent="0.45">
      <c r="A38" s="13">
        <v>31</v>
      </c>
      <c r="B38" s="18" t="s">
        <v>106</v>
      </c>
      <c r="C38" s="15">
        <v>68299.529110000003</v>
      </c>
      <c r="D38" s="15">
        <v>34185.142449999999</v>
      </c>
      <c r="E38" s="15">
        <v>50.051798153605155</v>
      </c>
      <c r="F38" s="15">
        <v>6053.3493200000003</v>
      </c>
      <c r="G38" s="15">
        <v>0</v>
      </c>
      <c r="H38" s="15">
        <v>6053.3493200000003</v>
      </c>
      <c r="I38" s="15">
        <v>5082.4641799999999</v>
      </c>
      <c r="J38" s="15">
        <v>23049.328950000003</v>
      </c>
    </row>
    <row r="39" spans="1:10" ht="13.5" customHeight="1" x14ac:dyDescent="0.45">
      <c r="A39" s="13">
        <v>32</v>
      </c>
      <c r="B39" s="18" t="s">
        <v>81</v>
      </c>
      <c r="C39" s="15">
        <v>77327.098510000011</v>
      </c>
      <c r="D39" s="15">
        <v>32675.115080000003</v>
      </c>
      <c r="E39" s="15">
        <v>42.255710752905628</v>
      </c>
      <c r="F39" s="15">
        <v>16077.86735</v>
      </c>
      <c r="G39" s="15">
        <v>8121.9591300000002</v>
      </c>
      <c r="H39" s="15">
        <v>7955.9082199999993</v>
      </c>
      <c r="I39" s="15">
        <v>3403.6517899999999</v>
      </c>
      <c r="J39" s="15">
        <v>13193.595940000001</v>
      </c>
    </row>
    <row r="40" spans="1:10" ht="13.5" customHeight="1" x14ac:dyDescent="0.45">
      <c r="A40" s="13">
        <v>33</v>
      </c>
      <c r="B40" s="18" t="s">
        <v>69</v>
      </c>
      <c r="C40" s="15">
        <v>116425.53745999999</v>
      </c>
      <c r="D40" s="15">
        <v>30957.131980000002</v>
      </c>
      <c r="E40" s="15">
        <v>26.589640602377173</v>
      </c>
      <c r="F40" s="15">
        <v>30558.610980000001</v>
      </c>
      <c r="G40" s="15">
        <v>26749.20206</v>
      </c>
      <c r="H40" s="15">
        <v>3809.4089200000017</v>
      </c>
      <c r="I40" s="15">
        <v>398.52100000000002</v>
      </c>
      <c r="J40" s="15">
        <v>0</v>
      </c>
    </row>
    <row r="41" spans="1:10" ht="13.5" customHeight="1" x14ac:dyDescent="0.45">
      <c r="A41" s="13">
        <v>34</v>
      </c>
      <c r="B41" s="18" t="s">
        <v>77</v>
      </c>
      <c r="C41" s="15">
        <v>75529.289720000001</v>
      </c>
      <c r="D41" s="15">
        <v>28996</v>
      </c>
      <c r="E41" s="15">
        <v>38.390404712520308</v>
      </c>
      <c r="F41" s="15">
        <v>0</v>
      </c>
      <c r="G41" s="15">
        <v>0</v>
      </c>
      <c r="H41" s="15">
        <v>0</v>
      </c>
      <c r="I41" s="15">
        <v>0</v>
      </c>
      <c r="J41" s="15">
        <v>28996</v>
      </c>
    </row>
    <row r="42" spans="1:10" ht="13.5" customHeight="1" x14ac:dyDescent="0.45">
      <c r="A42" s="13">
        <v>35</v>
      </c>
      <c r="B42" s="18" t="s">
        <v>79</v>
      </c>
      <c r="C42" s="15">
        <v>113192.96817000001</v>
      </c>
      <c r="D42" s="15">
        <v>20643.631930000003</v>
      </c>
      <c r="E42" s="15">
        <v>18.237556858652347</v>
      </c>
      <c r="F42" s="15">
        <v>9165.1740400000017</v>
      </c>
      <c r="G42" s="15">
        <v>884.91097000000002</v>
      </c>
      <c r="H42" s="15">
        <v>8280.2630700000009</v>
      </c>
      <c r="I42" s="15">
        <v>827.53896999999995</v>
      </c>
      <c r="J42" s="15">
        <v>10650.91892</v>
      </c>
    </row>
    <row r="43" spans="1:10" ht="13.5" customHeight="1" x14ac:dyDescent="0.45">
      <c r="A43" s="13">
        <v>36</v>
      </c>
      <c r="B43" s="18" t="s">
        <v>75</v>
      </c>
      <c r="C43" s="15">
        <v>281493.04326000001</v>
      </c>
      <c r="D43" s="15">
        <v>14086.7641</v>
      </c>
      <c r="E43" s="15">
        <v>5.004302748252579</v>
      </c>
      <c r="F43" s="15">
        <v>4838.5080200000011</v>
      </c>
      <c r="G43" s="15">
        <v>0</v>
      </c>
      <c r="H43" s="15">
        <v>4838.5080200000011</v>
      </c>
      <c r="I43" s="15">
        <v>10.587249999999999</v>
      </c>
      <c r="J43" s="15">
        <v>9237.6688300000005</v>
      </c>
    </row>
    <row r="44" spans="1:10" ht="13.5" customHeight="1" x14ac:dyDescent="0.45">
      <c r="A44" s="13">
        <v>37</v>
      </c>
      <c r="B44" s="18" t="s">
        <v>83</v>
      </c>
      <c r="C44" s="15">
        <v>102092.80127</v>
      </c>
      <c r="D44" s="15">
        <v>10743.486710000001</v>
      </c>
      <c r="E44" s="15">
        <v>10.523255877353401</v>
      </c>
      <c r="F44" s="15">
        <v>2866.58932</v>
      </c>
      <c r="G44" s="15">
        <v>985.77165000000002</v>
      </c>
      <c r="H44" s="15">
        <v>1880.8176699999999</v>
      </c>
      <c r="I44" s="15">
        <v>3081.6096699999998</v>
      </c>
      <c r="J44" s="15">
        <v>4795.2877200000003</v>
      </c>
    </row>
    <row r="45" spans="1:10" ht="13.5" customHeight="1" x14ac:dyDescent="0.45">
      <c r="A45" s="13">
        <v>38</v>
      </c>
      <c r="B45" s="18" t="s">
        <v>87</v>
      </c>
      <c r="C45" s="15">
        <v>51829.659399999997</v>
      </c>
      <c r="D45" s="15">
        <v>8659.1596699999991</v>
      </c>
      <c r="E45" s="15">
        <v>16.706958467876792</v>
      </c>
      <c r="F45" s="15">
        <v>0.20638999999999999</v>
      </c>
      <c r="G45" s="15">
        <v>0</v>
      </c>
      <c r="H45" s="15">
        <v>0.20638999999999999</v>
      </c>
      <c r="I45" s="15">
        <v>0</v>
      </c>
      <c r="J45" s="15">
        <v>8658.9532799999997</v>
      </c>
    </row>
    <row r="46" spans="1:10" ht="13.5" customHeight="1" x14ac:dyDescent="0.45">
      <c r="A46" s="13">
        <v>39</v>
      </c>
      <c r="B46" s="18" t="s">
        <v>95</v>
      </c>
      <c r="C46" s="15">
        <v>15485.63314</v>
      </c>
      <c r="D46" s="15">
        <v>7901.3868200000015</v>
      </c>
      <c r="E46" s="15">
        <v>51.023982994859985</v>
      </c>
      <c r="F46" s="15">
        <v>5263.8815200000017</v>
      </c>
      <c r="G46" s="15">
        <v>0</v>
      </c>
      <c r="H46" s="15">
        <v>5263.8815200000017</v>
      </c>
      <c r="I46" s="15">
        <v>1907.7777599999999</v>
      </c>
      <c r="J46" s="15">
        <v>729.72754000000009</v>
      </c>
    </row>
    <row r="47" spans="1:10" ht="13.5" customHeight="1" x14ac:dyDescent="0.45">
      <c r="A47" s="13">
        <v>40</v>
      </c>
      <c r="B47" s="18" t="s">
        <v>89</v>
      </c>
      <c r="C47" s="15">
        <v>10162.844999999999</v>
      </c>
      <c r="D47" s="15">
        <v>6498.3320999999996</v>
      </c>
      <c r="E47" s="15">
        <v>63.942056579629039</v>
      </c>
      <c r="F47" s="15">
        <v>980</v>
      </c>
      <c r="G47" s="15">
        <v>0</v>
      </c>
      <c r="H47" s="15">
        <v>980</v>
      </c>
      <c r="I47" s="15">
        <v>376.44583</v>
      </c>
      <c r="J47" s="15">
        <v>5141.88627</v>
      </c>
    </row>
    <row r="48" spans="1:10" ht="13.5" customHeight="1" x14ac:dyDescent="0.45">
      <c r="A48" s="13">
        <v>41</v>
      </c>
      <c r="B48" s="18" t="s">
        <v>91</v>
      </c>
      <c r="C48" s="15">
        <v>6598.8503700000001</v>
      </c>
      <c r="D48" s="15">
        <v>6120.4129800000001</v>
      </c>
      <c r="E48" s="15">
        <v>92.749685730485808</v>
      </c>
      <c r="F48" s="15">
        <v>0</v>
      </c>
      <c r="G48" s="15">
        <v>0</v>
      </c>
      <c r="H48" s="15">
        <v>0</v>
      </c>
      <c r="I48" s="15">
        <v>59.875</v>
      </c>
      <c r="J48" s="15">
        <v>6060.5379800000001</v>
      </c>
    </row>
    <row r="49" spans="1:10" ht="13.5" customHeight="1" x14ac:dyDescent="0.45">
      <c r="A49" s="13">
        <v>42</v>
      </c>
      <c r="B49" s="18" t="s">
        <v>93</v>
      </c>
      <c r="C49" s="15">
        <v>4731.5192100000004</v>
      </c>
      <c r="D49" s="15">
        <v>3137.5</v>
      </c>
      <c r="E49" s="15">
        <v>66.310625842307417</v>
      </c>
      <c r="F49" s="15">
        <v>0</v>
      </c>
      <c r="G49" s="15">
        <v>0</v>
      </c>
      <c r="H49" s="15">
        <v>0</v>
      </c>
      <c r="I49" s="15">
        <v>0</v>
      </c>
      <c r="J49" s="15">
        <v>3137.5</v>
      </c>
    </row>
    <row r="50" spans="1:10" ht="13.5" customHeight="1" x14ac:dyDescent="0.45">
      <c r="A50" s="13">
        <v>43</v>
      </c>
      <c r="B50" s="18" t="s">
        <v>85</v>
      </c>
      <c r="C50" s="15">
        <v>477.65762999999998</v>
      </c>
      <c r="D50" s="15">
        <v>18.64639</v>
      </c>
      <c r="E50" s="15">
        <v>3.9037144659449909</v>
      </c>
      <c r="F50" s="15">
        <v>0</v>
      </c>
      <c r="G50" s="15">
        <v>0</v>
      </c>
      <c r="H50" s="15">
        <v>0</v>
      </c>
      <c r="I50" s="15">
        <v>0</v>
      </c>
      <c r="J50" s="15">
        <v>18.64639</v>
      </c>
    </row>
    <row r="51" spans="1:10" ht="13.5" customHeight="1" x14ac:dyDescent="0.45">
      <c r="A51" s="13">
        <v>44</v>
      </c>
      <c r="B51" s="18" t="s">
        <v>98</v>
      </c>
      <c r="C51" s="15">
        <v>25161.094849999998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</row>
    <row r="52" spans="1:10" ht="13.5" customHeight="1" x14ac:dyDescent="0.45">
      <c r="A52" s="13">
        <v>45</v>
      </c>
      <c r="B52" s="18" t="s">
        <v>100</v>
      </c>
      <c r="C52" s="15">
        <v>487282.28792999999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</row>
    <row r="53" spans="1:10" ht="13.5" customHeight="1" x14ac:dyDescent="0.45">
      <c r="A53" s="13">
        <v>46</v>
      </c>
      <c r="B53" s="19" t="s">
        <v>128</v>
      </c>
      <c r="C53" s="20">
        <v>54146333.249540001</v>
      </c>
      <c r="D53" s="20">
        <v>11570444.684950002</v>
      </c>
      <c r="E53" s="20">
        <v>21.368842524619701</v>
      </c>
      <c r="F53" s="20">
        <v>3687697.4384100009</v>
      </c>
      <c r="G53" s="20">
        <v>1397035.2702400004</v>
      </c>
      <c r="H53" s="20">
        <v>2290662.16817</v>
      </c>
      <c r="I53" s="20">
        <v>2537885.8523899997</v>
      </c>
      <c r="J53" s="20">
        <v>5344861.394150001</v>
      </c>
    </row>
    <row r="54" spans="1:10" ht="13.5" customHeight="1" x14ac:dyDescent="0.45">
      <c r="A54" s="9" t="s">
        <v>102</v>
      </c>
    </row>
    <row r="55" spans="1:10" x14ac:dyDescent="0.45">
      <c r="C55" s="12"/>
      <c r="D55" s="12"/>
      <c r="E55" s="12"/>
      <c r="F55" s="12"/>
      <c r="G55" s="12"/>
      <c r="H55" s="12"/>
      <c r="I55" s="12"/>
      <c r="J55" s="12"/>
    </row>
  </sheetData>
  <sortState xmlns:xlrd2="http://schemas.microsoft.com/office/spreadsheetml/2017/richdata2" ref="B8:J52">
    <sortCondition descending="1" ref="D8:D52"/>
  </sortState>
  <mergeCells count="2">
    <mergeCell ref="A1:J5"/>
    <mergeCell ref="A6:J6"/>
  </mergeCells>
  <pageMargins left="0.7" right="0.7" top="0.75" bottom="0.75" header="0.3" footer="0.3"/>
  <pageSetup orientation="portrait" horizontalDpi="4294967294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55"/>
  <sheetViews>
    <sheetView workbookViewId="0">
      <selection activeCell="D9" sqref="D9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6" customWidth="1"/>
    <col min="11" max="11" width="12" bestFit="1" customWidth="1"/>
  </cols>
  <sheetData>
    <row r="1" spans="1:10" x14ac:dyDescent="0.45">
      <c r="A1" s="98" t="s">
        <v>135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13">
        <v>1</v>
      </c>
      <c r="B8" s="18" t="s">
        <v>11</v>
      </c>
      <c r="C8" s="15">
        <v>10410867.471270001</v>
      </c>
      <c r="D8" s="15">
        <v>2089786.2360499999</v>
      </c>
      <c r="E8" s="15">
        <v>20.073123030496813</v>
      </c>
      <c r="F8" s="15">
        <v>537168.36303000001</v>
      </c>
      <c r="G8" s="15">
        <v>200293.86567</v>
      </c>
      <c r="H8" s="15">
        <v>336874.49736000004</v>
      </c>
      <c r="I8" s="15">
        <v>500468.64970999997</v>
      </c>
      <c r="J8" s="15">
        <v>1052149.22331</v>
      </c>
    </row>
    <row r="9" spans="1:10" ht="13.5" customHeight="1" x14ac:dyDescent="0.45">
      <c r="A9" s="13">
        <v>2</v>
      </c>
      <c r="B9" s="18" t="s">
        <v>13</v>
      </c>
      <c r="C9" s="15">
        <v>7072426.8568000002</v>
      </c>
      <c r="D9" s="15">
        <v>1696793.2953300001</v>
      </c>
      <c r="E9" s="15">
        <v>23.991669757582102</v>
      </c>
      <c r="F9" s="15">
        <v>684456.96784000006</v>
      </c>
      <c r="G9" s="15">
        <v>204725.82855000001</v>
      </c>
      <c r="H9" s="15">
        <v>479731.13929000002</v>
      </c>
      <c r="I9" s="15">
        <v>591818.07008000009</v>
      </c>
      <c r="J9" s="15">
        <v>420518.25741000002</v>
      </c>
    </row>
    <row r="10" spans="1:10" ht="13.5" customHeight="1" x14ac:dyDescent="0.45">
      <c r="A10" s="13">
        <v>3</v>
      </c>
      <c r="B10" s="18" t="s">
        <v>15</v>
      </c>
      <c r="C10" s="15">
        <v>4775121.6864</v>
      </c>
      <c r="D10" s="15">
        <v>1025008.8563300001</v>
      </c>
      <c r="E10" s="15">
        <v>21.465607028388881</v>
      </c>
      <c r="F10" s="15">
        <v>196678.95216999998</v>
      </c>
      <c r="G10" s="15">
        <v>86822.110109999994</v>
      </c>
      <c r="H10" s="15">
        <v>109856.84205999998</v>
      </c>
      <c r="I10" s="15">
        <v>159666.81497000001</v>
      </c>
      <c r="J10" s="15">
        <v>668663.08919000009</v>
      </c>
    </row>
    <row r="11" spans="1:10" ht="13.5" customHeight="1" x14ac:dyDescent="0.45">
      <c r="A11" s="13">
        <v>4</v>
      </c>
      <c r="B11" s="18" t="s">
        <v>21</v>
      </c>
      <c r="C11" s="15">
        <v>2974239.0235000001</v>
      </c>
      <c r="D11" s="15">
        <v>728645.58776999998</v>
      </c>
      <c r="E11" s="15">
        <v>24.498555160255766</v>
      </c>
      <c r="F11" s="15">
        <v>200716.43054</v>
      </c>
      <c r="G11" s="15">
        <v>102977.14578000001</v>
      </c>
      <c r="H11" s="15">
        <v>97739.284759999995</v>
      </c>
      <c r="I11" s="15">
        <v>199140.77000999998</v>
      </c>
      <c r="J11" s="15">
        <v>328788.38722000003</v>
      </c>
    </row>
    <row r="12" spans="1:10" ht="13.5" customHeight="1" x14ac:dyDescent="0.45">
      <c r="A12" s="13">
        <v>5</v>
      </c>
      <c r="B12" s="18" t="s">
        <v>17</v>
      </c>
      <c r="C12" s="15">
        <v>3776036.6185999997</v>
      </c>
      <c r="D12" s="15">
        <v>665902.96872</v>
      </c>
      <c r="E12" s="15">
        <v>17.634971161028879</v>
      </c>
      <c r="F12" s="15">
        <v>217367.55588999999</v>
      </c>
      <c r="G12" s="15">
        <v>92499.328069999989</v>
      </c>
      <c r="H12" s="15">
        <v>124868.22782</v>
      </c>
      <c r="I12" s="15">
        <v>183110.70360000001</v>
      </c>
      <c r="J12" s="15">
        <v>265424.70922999998</v>
      </c>
    </row>
    <row r="13" spans="1:10" ht="13.5" customHeight="1" x14ac:dyDescent="0.45">
      <c r="A13" s="13">
        <v>6</v>
      </c>
      <c r="B13" s="18" t="s">
        <v>27</v>
      </c>
      <c r="C13" s="15">
        <v>1394984.5604000001</v>
      </c>
      <c r="D13" s="15">
        <v>532214.04314999992</v>
      </c>
      <c r="E13" s="15">
        <v>38.151966570683193</v>
      </c>
      <c r="F13" s="15">
        <v>160390.66047999999</v>
      </c>
      <c r="G13" s="15">
        <v>139177.52141999998</v>
      </c>
      <c r="H13" s="15">
        <v>21213.139060000001</v>
      </c>
      <c r="I13" s="15">
        <v>86156.492339999997</v>
      </c>
      <c r="J13" s="15">
        <v>285666.89032999997</v>
      </c>
    </row>
    <row r="14" spans="1:10" ht="13.5" customHeight="1" x14ac:dyDescent="0.45">
      <c r="A14" s="13">
        <v>7</v>
      </c>
      <c r="B14" s="18" t="s">
        <v>19</v>
      </c>
      <c r="C14" s="15">
        <v>3189925.8293600003</v>
      </c>
      <c r="D14" s="15">
        <v>529327.36786999996</v>
      </c>
      <c r="E14" s="15">
        <v>16.593720236316585</v>
      </c>
      <c r="F14" s="15">
        <v>154401.00499000002</v>
      </c>
      <c r="G14" s="15">
        <v>42335.969939999995</v>
      </c>
      <c r="H14" s="15">
        <v>112065.03505000001</v>
      </c>
      <c r="I14" s="15">
        <v>66406.500339999999</v>
      </c>
      <c r="J14" s="15">
        <v>308519.86254</v>
      </c>
    </row>
    <row r="15" spans="1:10" ht="13.5" customHeight="1" x14ac:dyDescent="0.45">
      <c r="A15" s="13">
        <v>8</v>
      </c>
      <c r="B15" s="18" t="s">
        <v>25</v>
      </c>
      <c r="C15" s="15">
        <v>892377.96684000001</v>
      </c>
      <c r="D15" s="15">
        <v>518843.66570999997</v>
      </c>
      <c r="E15" s="15">
        <v>58.141693877458387</v>
      </c>
      <c r="F15" s="15">
        <v>113236.08041</v>
      </c>
      <c r="G15" s="15">
        <v>12602.64652</v>
      </c>
      <c r="H15" s="15">
        <v>100633.43389</v>
      </c>
      <c r="I15" s="15">
        <v>120444.19987000001</v>
      </c>
      <c r="J15" s="15">
        <v>285163.38542999997</v>
      </c>
    </row>
    <row r="16" spans="1:10" ht="13.5" customHeight="1" x14ac:dyDescent="0.45">
      <c r="A16" s="13">
        <v>9</v>
      </c>
      <c r="B16" s="18" t="s">
        <v>29</v>
      </c>
      <c r="C16" s="15">
        <v>4726738.2970200004</v>
      </c>
      <c r="D16" s="15">
        <v>486196.62413000001</v>
      </c>
      <c r="E16" s="15">
        <v>10.286091456269654</v>
      </c>
      <c r="F16" s="15">
        <v>24643.207340000001</v>
      </c>
      <c r="G16" s="15">
        <v>0</v>
      </c>
      <c r="H16" s="15">
        <v>24643.207340000001</v>
      </c>
      <c r="I16" s="15">
        <v>42354.695509999998</v>
      </c>
      <c r="J16" s="15">
        <v>419198.72128</v>
      </c>
    </row>
    <row r="17" spans="1:10" ht="13.5" customHeight="1" x14ac:dyDescent="0.45">
      <c r="A17" s="13">
        <v>10</v>
      </c>
      <c r="B17" s="18" t="s">
        <v>23</v>
      </c>
      <c r="C17" s="15">
        <v>2235988.0329999998</v>
      </c>
      <c r="D17" s="15">
        <v>432406.44389</v>
      </c>
      <c r="E17" s="15">
        <v>19.338495443995967</v>
      </c>
      <c r="F17" s="15">
        <v>294210.41801999998</v>
      </c>
      <c r="G17" s="15">
        <v>58231.250840000001</v>
      </c>
      <c r="H17" s="15">
        <v>235979.16717999999</v>
      </c>
      <c r="I17" s="15">
        <v>115145.08084000001</v>
      </c>
      <c r="J17" s="15">
        <v>23050.945030000003</v>
      </c>
    </row>
    <row r="18" spans="1:10" ht="13.5" customHeight="1" x14ac:dyDescent="0.45">
      <c r="A18" s="13">
        <v>11</v>
      </c>
      <c r="B18" s="18" t="s">
        <v>31</v>
      </c>
      <c r="C18" s="15">
        <v>687260.88792999997</v>
      </c>
      <c r="D18" s="15">
        <v>344557.73580999998</v>
      </c>
      <c r="E18" s="15">
        <v>50.134925740906475</v>
      </c>
      <c r="F18" s="15">
        <v>129931.6933</v>
      </c>
      <c r="G18" s="15">
        <v>88264.101209999993</v>
      </c>
      <c r="H18" s="15">
        <v>41667.592090000006</v>
      </c>
      <c r="I18" s="15">
        <v>99957.771829999998</v>
      </c>
      <c r="J18" s="15">
        <v>114668.27067999999</v>
      </c>
    </row>
    <row r="19" spans="1:10" ht="13.5" customHeight="1" x14ac:dyDescent="0.45">
      <c r="A19" s="13">
        <v>12</v>
      </c>
      <c r="B19" s="18" t="s">
        <v>41</v>
      </c>
      <c r="C19" s="15">
        <v>414155.91054000001</v>
      </c>
      <c r="D19" s="15">
        <v>219636.88767000003</v>
      </c>
      <c r="E19" s="15">
        <v>53.032416556273454</v>
      </c>
      <c r="F19" s="15">
        <v>93513.530040000012</v>
      </c>
      <c r="G19" s="15">
        <v>51155.482539999997</v>
      </c>
      <c r="H19" s="15">
        <v>42358.047500000008</v>
      </c>
      <c r="I19" s="15">
        <v>17796.980509999998</v>
      </c>
      <c r="J19" s="15">
        <v>108326.37712</v>
      </c>
    </row>
    <row r="20" spans="1:10" ht="13.5" customHeight="1" x14ac:dyDescent="0.45">
      <c r="A20" s="13">
        <v>13</v>
      </c>
      <c r="B20" s="18" t="s">
        <v>39</v>
      </c>
      <c r="C20" s="15">
        <v>499681.24774000002</v>
      </c>
      <c r="D20" s="15">
        <v>197037.08600000001</v>
      </c>
      <c r="E20" s="15">
        <v>39.432555632450836</v>
      </c>
      <c r="F20" s="15">
        <v>122590.77378</v>
      </c>
      <c r="G20" s="15">
        <v>82601.285010000007</v>
      </c>
      <c r="H20" s="15">
        <v>39989.488769999996</v>
      </c>
      <c r="I20" s="15">
        <v>55408.235399999998</v>
      </c>
      <c r="J20" s="15">
        <v>19038.076820000002</v>
      </c>
    </row>
    <row r="21" spans="1:10" ht="13.5" customHeight="1" x14ac:dyDescent="0.45">
      <c r="A21" s="13">
        <v>14</v>
      </c>
      <c r="B21" s="18" t="s">
        <v>45</v>
      </c>
      <c r="C21" s="15">
        <v>754570.47838999995</v>
      </c>
      <c r="D21" s="15">
        <v>191257.72435999999</v>
      </c>
      <c r="E21" s="15">
        <v>25.346568655598585</v>
      </c>
      <c r="F21" s="15">
        <v>69573.86808</v>
      </c>
      <c r="G21" s="15">
        <v>17910.251350000002</v>
      </c>
      <c r="H21" s="15">
        <v>51663.616729999994</v>
      </c>
      <c r="I21" s="15">
        <v>37735.799930000001</v>
      </c>
      <c r="J21" s="15">
        <v>83948.056349999999</v>
      </c>
    </row>
    <row r="22" spans="1:10" ht="13.5" customHeight="1" x14ac:dyDescent="0.45">
      <c r="A22" s="13">
        <v>15</v>
      </c>
      <c r="B22" s="18" t="s">
        <v>50</v>
      </c>
      <c r="C22" s="15">
        <v>1348811.87992</v>
      </c>
      <c r="D22" s="15">
        <v>183390.52593</v>
      </c>
      <c r="E22" s="15">
        <v>13.596449487149917</v>
      </c>
      <c r="F22" s="15">
        <v>7429.7962500000003</v>
      </c>
      <c r="G22" s="15">
        <v>0</v>
      </c>
      <c r="H22" s="15">
        <v>7429.7962500000003</v>
      </c>
      <c r="I22" s="15">
        <v>51711.469239999999</v>
      </c>
      <c r="J22" s="15">
        <v>124249.26044</v>
      </c>
    </row>
    <row r="23" spans="1:10" ht="13.5" customHeight="1" x14ac:dyDescent="0.45">
      <c r="A23" s="13">
        <v>16</v>
      </c>
      <c r="B23" s="18" t="s">
        <v>33</v>
      </c>
      <c r="C23" s="15">
        <v>527861.83851000003</v>
      </c>
      <c r="D23" s="15">
        <v>173656.94073999999</v>
      </c>
      <c r="E23" s="15">
        <v>32.898180559932669</v>
      </c>
      <c r="F23" s="15">
        <v>155863.66490999999</v>
      </c>
      <c r="G23" s="15">
        <v>24858.546979999999</v>
      </c>
      <c r="H23" s="15">
        <v>131005.11792999999</v>
      </c>
      <c r="I23" s="15">
        <v>840.23133999999993</v>
      </c>
      <c r="J23" s="15">
        <v>16953.044489999997</v>
      </c>
    </row>
    <row r="24" spans="1:10" ht="13.5" customHeight="1" x14ac:dyDescent="0.45">
      <c r="A24" s="13">
        <v>17</v>
      </c>
      <c r="B24" s="18" t="s">
        <v>35</v>
      </c>
      <c r="C24" s="15">
        <v>1189722.5157999999</v>
      </c>
      <c r="D24" s="15">
        <v>171476.17339999997</v>
      </c>
      <c r="E24" s="15">
        <v>14.413123322684617</v>
      </c>
      <c r="F24" s="15">
        <v>37261.571550000001</v>
      </c>
      <c r="G24" s="15">
        <v>14168.771449999998</v>
      </c>
      <c r="H24" s="15">
        <v>23092.800099999997</v>
      </c>
      <c r="I24" s="15">
        <v>65465.050340000002</v>
      </c>
      <c r="J24" s="15">
        <v>68749.55150999999</v>
      </c>
    </row>
    <row r="25" spans="1:10" ht="13.5" customHeight="1" x14ac:dyDescent="0.45">
      <c r="A25" s="13">
        <v>18</v>
      </c>
      <c r="B25" s="18" t="s">
        <v>58</v>
      </c>
      <c r="C25" s="15">
        <v>365425.08160000003</v>
      </c>
      <c r="D25" s="15">
        <v>158938.63035000002</v>
      </c>
      <c r="E25" s="15">
        <v>43.494176604981021</v>
      </c>
      <c r="F25" s="15">
        <v>65533.476459999998</v>
      </c>
      <c r="G25" s="15">
        <v>16167.660540000001</v>
      </c>
      <c r="H25" s="15">
        <v>49365.815920000001</v>
      </c>
      <c r="I25" s="15">
        <v>26653.16589</v>
      </c>
      <c r="J25" s="15">
        <v>66751.988000000012</v>
      </c>
    </row>
    <row r="26" spans="1:10" ht="13.5" customHeight="1" x14ac:dyDescent="0.45">
      <c r="A26" s="13">
        <v>19</v>
      </c>
      <c r="B26" s="18" t="s">
        <v>124</v>
      </c>
      <c r="C26" s="15">
        <v>329821.64458999998</v>
      </c>
      <c r="D26" s="15">
        <v>151699.72345000002</v>
      </c>
      <c r="E26" s="15">
        <v>45.994471842070091</v>
      </c>
      <c r="F26" s="15">
        <v>89457.566890000002</v>
      </c>
      <c r="G26" s="15">
        <v>28879.259190000001</v>
      </c>
      <c r="H26" s="15">
        <v>60578.307700000005</v>
      </c>
      <c r="I26" s="15">
        <v>34999.106490000006</v>
      </c>
      <c r="J26" s="15">
        <v>27243.050070000001</v>
      </c>
    </row>
    <row r="27" spans="1:10" ht="13.5" customHeight="1" x14ac:dyDescent="0.45">
      <c r="A27" s="13">
        <v>20</v>
      </c>
      <c r="B27" s="18" t="s">
        <v>60</v>
      </c>
      <c r="C27" s="15">
        <v>497529.60167</v>
      </c>
      <c r="D27" s="15">
        <v>125335.62642</v>
      </c>
      <c r="E27" s="15">
        <v>25.191591816708076</v>
      </c>
      <c r="F27" s="15">
        <v>16120.01634</v>
      </c>
      <c r="G27" s="15">
        <v>1884.2542699999999</v>
      </c>
      <c r="H27" s="15">
        <v>14235.762070000001</v>
      </c>
      <c r="I27" s="15">
        <v>11435.313959999999</v>
      </c>
      <c r="J27" s="15">
        <v>97780.296119999999</v>
      </c>
    </row>
    <row r="28" spans="1:10" ht="13.5" customHeight="1" x14ac:dyDescent="0.45">
      <c r="A28" s="13">
        <v>21</v>
      </c>
      <c r="B28" s="18" t="s">
        <v>56</v>
      </c>
      <c r="C28" s="15">
        <v>373723.13013999996</v>
      </c>
      <c r="D28" s="15">
        <v>114152.16636</v>
      </c>
      <c r="E28" s="15">
        <v>30.54458157760736</v>
      </c>
      <c r="F28" s="15">
        <v>55107.269770000006</v>
      </c>
      <c r="G28" s="15">
        <v>16671.639819999997</v>
      </c>
      <c r="H28" s="15">
        <v>38435.629950000002</v>
      </c>
      <c r="I28" s="15">
        <v>1864.5007000000001</v>
      </c>
      <c r="J28" s="15">
        <v>57180.39589</v>
      </c>
    </row>
    <row r="29" spans="1:10" ht="13.5" customHeight="1" x14ac:dyDescent="0.45">
      <c r="A29" s="13">
        <v>22</v>
      </c>
      <c r="B29" s="18" t="s">
        <v>62</v>
      </c>
      <c r="C29" s="15">
        <v>320518.93612999999</v>
      </c>
      <c r="D29" s="15">
        <v>101505.87005</v>
      </c>
      <c r="E29" s="15">
        <v>31.669227183766139</v>
      </c>
      <c r="F29" s="15">
        <v>16631.893120000001</v>
      </c>
      <c r="G29" s="15">
        <v>3.9060000000000004E-2</v>
      </c>
      <c r="H29" s="15">
        <v>16631.854059999998</v>
      </c>
      <c r="I29" s="15">
        <v>10425.549870000001</v>
      </c>
      <c r="J29" s="15">
        <v>74448.427060000002</v>
      </c>
    </row>
    <row r="30" spans="1:10" ht="13.5" customHeight="1" x14ac:dyDescent="0.45">
      <c r="A30" s="13">
        <v>23</v>
      </c>
      <c r="B30" s="18" t="s">
        <v>47</v>
      </c>
      <c r="C30" s="15">
        <v>182302.15075999999</v>
      </c>
      <c r="D30" s="15">
        <v>100181.05249</v>
      </c>
      <c r="E30" s="15">
        <v>54.953302565194598</v>
      </c>
      <c r="F30" s="15">
        <v>52032.82157</v>
      </c>
      <c r="G30" s="15">
        <v>51934.310239999999</v>
      </c>
      <c r="H30" s="15">
        <v>98.51132999999821</v>
      </c>
      <c r="I30" s="15">
        <v>48148.230920000002</v>
      </c>
      <c r="J30" s="15">
        <v>0</v>
      </c>
    </row>
    <row r="31" spans="1:10" ht="13.5" customHeight="1" x14ac:dyDescent="0.45">
      <c r="A31" s="13">
        <v>24</v>
      </c>
      <c r="B31" s="18" t="s">
        <v>43</v>
      </c>
      <c r="C31" s="15">
        <v>217219.86009999999</v>
      </c>
      <c r="D31" s="15">
        <v>82574.189199999993</v>
      </c>
      <c r="E31" s="15">
        <v>38.014106611608121</v>
      </c>
      <c r="F31" s="15">
        <v>32651.825109999998</v>
      </c>
      <c r="G31" s="15">
        <v>19862.557390000002</v>
      </c>
      <c r="H31" s="15">
        <v>12789.267719999998</v>
      </c>
      <c r="I31" s="15">
        <v>2122.8491200000003</v>
      </c>
      <c r="J31" s="15">
        <v>47799.514969999997</v>
      </c>
    </row>
    <row r="32" spans="1:10" ht="13.5" customHeight="1" x14ac:dyDescent="0.45">
      <c r="A32" s="13">
        <v>25</v>
      </c>
      <c r="B32" s="18" t="s">
        <v>52</v>
      </c>
      <c r="C32" s="15">
        <v>467867.85313</v>
      </c>
      <c r="D32" s="15">
        <v>75885.102799999993</v>
      </c>
      <c r="E32" s="15">
        <v>16.219345332733269</v>
      </c>
      <c r="F32" s="15">
        <v>29999.054090000001</v>
      </c>
      <c r="G32" s="15">
        <v>17000</v>
      </c>
      <c r="H32" s="15">
        <v>12999.05409</v>
      </c>
      <c r="I32" s="15">
        <v>21391.115519999999</v>
      </c>
      <c r="J32" s="15">
        <v>24494.93319</v>
      </c>
    </row>
    <row r="33" spans="1:10" ht="13.5" customHeight="1" x14ac:dyDescent="0.45">
      <c r="A33" s="13">
        <v>26</v>
      </c>
      <c r="B33" s="18" t="s">
        <v>105</v>
      </c>
      <c r="C33" s="15">
        <v>252924.48084</v>
      </c>
      <c r="D33" s="15">
        <v>74136.72279</v>
      </c>
      <c r="E33" s="15">
        <v>29.311801903786012</v>
      </c>
      <c r="F33" s="15">
        <v>15222.05423</v>
      </c>
      <c r="G33" s="15">
        <v>0</v>
      </c>
      <c r="H33" s="15">
        <v>15222.05423</v>
      </c>
      <c r="I33" s="15">
        <v>4051.42616</v>
      </c>
      <c r="J33" s="15">
        <v>54863.242400000003</v>
      </c>
    </row>
    <row r="34" spans="1:10" ht="13.5" customHeight="1" x14ac:dyDescent="0.45">
      <c r="A34" s="13">
        <v>27</v>
      </c>
      <c r="B34" s="18" t="s">
        <v>71</v>
      </c>
      <c r="C34" s="15">
        <v>134972.56288999997</v>
      </c>
      <c r="D34" s="15">
        <v>60637.790629999996</v>
      </c>
      <c r="E34" s="15">
        <v>44.926012614444183</v>
      </c>
      <c r="F34" s="15">
        <v>13074.745949999999</v>
      </c>
      <c r="G34" s="15">
        <v>0</v>
      </c>
      <c r="H34" s="15">
        <v>13074.745949999999</v>
      </c>
      <c r="I34" s="15">
        <v>6606.2507100000003</v>
      </c>
      <c r="J34" s="15">
        <v>40956.793969999999</v>
      </c>
    </row>
    <row r="35" spans="1:10" ht="13.5" customHeight="1" x14ac:dyDescent="0.45">
      <c r="A35" s="13">
        <v>28</v>
      </c>
      <c r="B35" s="18" t="s">
        <v>54</v>
      </c>
      <c r="C35" s="15">
        <v>2843127.16561</v>
      </c>
      <c r="D35" s="15">
        <v>54331.924339999998</v>
      </c>
      <c r="E35" s="15">
        <v>1.9109917064980435</v>
      </c>
      <c r="F35" s="15">
        <v>8975.434150000001</v>
      </c>
      <c r="G35" s="15">
        <v>0</v>
      </c>
      <c r="H35" s="15">
        <v>8975.434150000001</v>
      </c>
      <c r="I35" s="15">
        <v>2115.5052400000004</v>
      </c>
      <c r="J35" s="15">
        <v>43240.984949999998</v>
      </c>
    </row>
    <row r="36" spans="1:10" ht="13.5" customHeight="1" x14ac:dyDescent="0.45">
      <c r="A36" s="13">
        <v>29</v>
      </c>
      <c r="B36" s="18" t="s">
        <v>110</v>
      </c>
      <c r="C36" s="15">
        <v>91555.812459999986</v>
      </c>
      <c r="D36" s="15">
        <v>51998.38781</v>
      </c>
      <c r="E36" s="15">
        <v>56.79419625347947</v>
      </c>
      <c r="F36" s="15">
        <v>22917.148299999997</v>
      </c>
      <c r="G36" s="15">
        <v>6507.6340999999993</v>
      </c>
      <c r="H36" s="15">
        <v>16409.514199999998</v>
      </c>
      <c r="I36" s="15">
        <v>500</v>
      </c>
      <c r="J36" s="15">
        <v>28581.239510000003</v>
      </c>
    </row>
    <row r="37" spans="1:10" ht="13.5" customHeight="1" x14ac:dyDescent="0.45">
      <c r="A37" s="13">
        <v>30</v>
      </c>
      <c r="B37" s="18" t="s">
        <v>64</v>
      </c>
      <c r="C37" s="15">
        <v>187680.41845</v>
      </c>
      <c r="D37" s="15">
        <v>51901.779000000002</v>
      </c>
      <c r="E37" s="15">
        <v>27.654338917529198</v>
      </c>
      <c r="F37" s="15">
        <v>947.62743</v>
      </c>
      <c r="G37" s="15">
        <v>0</v>
      </c>
      <c r="H37" s="15">
        <v>947.62743</v>
      </c>
      <c r="I37" s="15">
        <v>13160.79586</v>
      </c>
      <c r="J37" s="15">
        <v>37793.355710000003</v>
      </c>
    </row>
    <row r="38" spans="1:10" ht="13.5" customHeight="1" x14ac:dyDescent="0.45">
      <c r="A38" s="13">
        <v>31</v>
      </c>
      <c r="B38" s="18" t="s">
        <v>106</v>
      </c>
      <c r="C38" s="15">
        <v>72039.828020000001</v>
      </c>
      <c r="D38" s="15">
        <v>35420.84906</v>
      </c>
      <c r="E38" s="15">
        <v>49.168425346832194</v>
      </c>
      <c r="F38" s="15">
        <v>5812.51595</v>
      </c>
      <c r="G38" s="15">
        <v>0</v>
      </c>
      <c r="H38" s="15">
        <v>5812.51595</v>
      </c>
      <c r="I38" s="15">
        <v>5164.5619100000004</v>
      </c>
      <c r="J38" s="15">
        <v>24443.771199999999</v>
      </c>
    </row>
    <row r="39" spans="1:10" ht="13.5" customHeight="1" x14ac:dyDescent="0.45">
      <c r="A39" s="13">
        <v>32</v>
      </c>
      <c r="B39" s="18" t="s">
        <v>81</v>
      </c>
      <c r="C39" s="15">
        <v>76785.317599999995</v>
      </c>
      <c r="D39" s="15">
        <v>32921.983759999996</v>
      </c>
      <c r="E39" s="15">
        <v>42.875363141038825</v>
      </c>
      <c r="F39" s="15">
        <v>15904.367119999999</v>
      </c>
      <c r="G39" s="15">
        <v>7914.8009599999987</v>
      </c>
      <c r="H39" s="15">
        <v>7989.5661600000003</v>
      </c>
      <c r="I39" s="15">
        <v>3288.3856499999997</v>
      </c>
      <c r="J39" s="15">
        <v>13729.230989999998</v>
      </c>
    </row>
    <row r="40" spans="1:10" ht="13.5" customHeight="1" x14ac:dyDescent="0.45">
      <c r="A40" s="13">
        <v>33</v>
      </c>
      <c r="B40" s="18" t="s">
        <v>69</v>
      </c>
      <c r="C40" s="15">
        <v>144041.65714</v>
      </c>
      <c r="D40" s="15">
        <v>30942.376109999997</v>
      </c>
      <c r="E40" s="15">
        <v>21.481546883292125</v>
      </c>
      <c r="F40" s="15">
        <v>30531.790109999998</v>
      </c>
      <c r="G40" s="15">
        <v>26560.907199999998</v>
      </c>
      <c r="H40" s="15">
        <v>3970.8829100000003</v>
      </c>
      <c r="I40" s="15">
        <v>410.58600000000001</v>
      </c>
      <c r="J40" s="15">
        <v>0</v>
      </c>
    </row>
    <row r="41" spans="1:10" ht="13.5" customHeight="1" x14ac:dyDescent="0.45">
      <c r="A41" s="13">
        <v>34</v>
      </c>
      <c r="B41" s="18" t="s">
        <v>77</v>
      </c>
      <c r="C41" s="15">
        <v>75529.289720000001</v>
      </c>
      <c r="D41" s="15">
        <v>28996</v>
      </c>
      <c r="E41" s="15">
        <v>38.390404712520308</v>
      </c>
      <c r="F41" s="15">
        <v>0</v>
      </c>
      <c r="G41" s="15">
        <v>0</v>
      </c>
      <c r="H41" s="15">
        <v>0</v>
      </c>
      <c r="I41" s="15">
        <v>0</v>
      </c>
      <c r="J41" s="15">
        <v>28996</v>
      </c>
    </row>
    <row r="42" spans="1:10" ht="13.5" customHeight="1" x14ac:dyDescent="0.45">
      <c r="A42" s="13">
        <v>35</v>
      </c>
      <c r="B42" s="18" t="s">
        <v>79</v>
      </c>
      <c r="C42" s="15">
        <v>119176.09062999999</v>
      </c>
      <c r="D42" s="15">
        <v>20019.876670000001</v>
      </c>
      <c r="E42" s="15">
        <v>16.798568038411922</v>
      </c>
      <c r="F42" s="15">
        <v>8707.3616900000015</v>
      </c>
      <c r="G42" s="15">
        <v>877.71685000000002</v>
      </c>
      <c r="H42" s="15">
        <v>7829.6448400000018</v>
      </c>
      <c r="I42" s="15">
        <v>745.41180000000008</v>
      </c>
      <c r="J42" s="15">
        <v>10567.10318</v>
      </c>
    </row>
    <row r="43" spans="1:10" ht="13.5" customHeight="1" x14ac:dyDescent="0.45">
      <c r="A43" s="13">
        <v>36</v>
      </c>
      <c r="B43" s="18" t="s">
        <v>75</v>
      </c>
      <c r="C43" s="15">
        <v>287749.04657999997</v>
      </c>
      <c r="D43" s="15">
        <v>14174.487509999999</v>
      </c>
      <c r="E43" s="15">
        <v>4.9259893919610986</v>
      </c>
      <c r="F43" s="15">
        <v>4945.69596</v>
      </c>
      <c r="G43" s="15">
        <v>0</v>
      </c>
      <c r="H43" s="15">
        <v>4945.69596</v>
      </c>
      <c r="I43" s="15">
        <v>3.02765</v>
      </c>
      <c r="J43" s="15">
        <v>9225.7638999999999</v>
      </c>
    </row>
    <row r="44" spans="1:10" ht="13.5" customHeight="1" x14ac:dyDescent="0.45">
      <c r="A44" s="13">
        <v>37</v>
      </c>
      <c r="B44" s="18" t="s">
        <v>87</v>
      </c>
      <c r="C44" s="15">
        <v>56814.320810000005</v>
      </c>
      <c r="D44" s="15">
        <v>11379.037980000001</v>
      </c>
      <c r="E44" s="15">
        <v>20.028467854177276</v>
      </c>
      <c r="F44" s="15">
        <v>2181.89203</v>
      </c>
      <c r="G44" s="15">
        <v>0</v>
      </c>
      <c r="H44" s="15">
        <v>2181.89203</v>
      </c>
      <c r="I44" s="15">
        <v>0</v>
      </c>
      <c r="J44" s="15">
        <v>9197.1459500000001</v>
      </c>
    </row>
    <row r="45" spans="1:10" ht="13.5" customHeight="1" x14ac:dyDescent="0.45">
      <c r="A45" s="13">
        <v>38</v>
      </c>
      <c r="B45" s="18" t="s">
        <v>83</v>
      </c>
      <c r="C45" s="15">
        <v>102896.61534</v>
      </c>
      <c r="D45" s="15">
        <v>10401.77477</v>
      </c>
      <c r="E45" s="15">
        <v>10.108957166015173</v>
      </c>
      <c r="F45" s="15">
        <v>2627.9820800000002</v>
      </c>
      <c r="G45" s="15">
        <v>1056.6832300000001</v>
      </c>
      <c r="H45" s="15">
        <v>1571.2988500000001</v>
      </c>
      <c r="I45" s="15">
        <v>3062.8616400000001</v>
      </c>
      <c r="J45" s="15">
        <v>4710.9310500000001</v>
      </c>
    </row>
    <row r="46" spans="1:10" ht="13.5" customHeight="1" x14ac:dyDescent="0.45">
      <c r="A46" s="13">
        <v>39</v>
      </c>
      <c r="B46" s="18" t="s">
        <v>95</v>
      </c>
      <c r="C46" s="15">
        <v>15879.517300000001</v>
      </c>
      <c r="D46" s="15">
        <v>7687.1984300000004</v>
      </c>
      <c r="E46" s="15">
        <v>48.409522057701338</v>
      </c>
      <c r="F46" s="15">
        <v>5249.4144000000006</v>
      </c>
      <c r="G46" s="15">
        <v>0</v>
      </c>
      <c r="H46" s="15">
        <v>5249.4144000000006</v>
      </c>
      <c r="I46" s="15">
        <v>1741.1110900000001</v>
      </c>
      <c r="J46" s="15">
        <v>696.67293999999993</v>
      </c>
    </row>
    <row r="47" spans="1:10" ht="13.5" customHeight="1" x14ac:dyDescent="0.45">
      <c r="A47" s="13">
        <v>40</v>
      </c>
      <c r="B47" s="18" t="s">
        <v>91</v>
      </c>
      <c r="C47" s="15">
        <v>6345.3948700000001</v>
      </c>
      <c r="D47" s="15">
        <v>5894.3019300000005</v>
      </c>
      <c r="E47" s="15">
        <v>92.891018616781537</v>
      </c>
      <c r="F47" s="15">
        <v>0</v>
      </c>
      <c r="G47" s="15">
        <v>0</v>
      </c>
      <c r="H47" s="15">
        <v>0</v>
      </c>
      <c r="I47" s="15">
        <v>59.875</v>
      </c>
      <c r="J47" s="15">
        <v>5834.4269300000005</v>
      </c>
    </row>
    <row r="48" spans="1:10" ht="13.5" customHeight="1" x14ac:dyDescent="0.45">
      <c r="A48" s="13">
        <v>41</v>
      </c>
      <c r="B48" s="18" t="s">
        <v>89</v>
      </c>
      <c r="C48" s="15">
        <v>8626.6874100000005</v>
      </c>
      <c r="D48" s="15">
        <v>4785.5932499999999</v>
      </c>
      <c r="E48" s="15">
        <v>55.474286044635988</v>
      </c>
      <c r="F48" s="15">
        <v>980</v>
      </c>
      <c r="G48" s="15">
        <v>0</v>
      </c>
      <c r="H48" s="15">
        <v>980</v>
      </c>
      <c r="I48" s="15">
        <v>362.75421</v>
      </c>
      <c r="J48" s="15">
        <v>3442.8390399999998</v>
      </c>
    </row>
    <row r="49" spans="1:10" ht="13.5" customHeight="1" x14ac:dyDescent="0.45">
      <c r="A49" s="13">
        <v>42</v>
      </c>
      <c r="B49" s="18" t="s">
        <v>93</v>
      </c>
      <c r="C49" s="15">
        <v>4701.3522300000004</v>
      </c>
      <c r="D49" s="15">
        <v>3137.5</v>
      </c>
      <c r="E49" s="15">
        <v>66.73611859964808</v>
      </c>
      <c r="F49" s="15">
        <v>0</v>
      </c>
      <c r="G49" s="15">
        <v>0</v>
      </c>
      <c r="H49" s="15">
        <v>0</v>
      </c>
      <c r="I49" s="15">
        <v>0</v>
      </c>
      <c r="J49" s="15">
        <v>3137.5</v>
      </c>
    </row>
    <row r="50" spans="1:10" ht="13.5" customHeight="1" x14ac:dyDescent="0.45">
      <c r="A50" s="13">
        <v>43</v>
      </c>
      <c r="B50" s="18" t="s">
        <v>85</v>
      </c>
      <c r="C50" s="15">
        <v>476.37453999999997</v>
      </c>
      <c r="D50" s="15">
        <v>18.64639</v>
      </c>
      <c r="E50" s="15">
        <v>3.9142289174396265</v>
      </c>
      <c r="F50" s="15">
        <v>0</v>
      </c>
      <c r="G50" s="15">
        <v>0</v>
      </c>
      <c r="H50" s="15">
        <v>0</v>
      </c>
      <c r="I50" s="15">
        <v>0</v>
      </c>
      <c r="J50" s="15">
        <v>18.64639</v>
      </c>
    </row>
    <row r="51" spans="1:10" ht="13.5" customHeight="1" x14ac:dyDescent="0.45">
      <c r="A51" s="13">
        <v>44</v>
      </c>
      <c r="B51" s="18" t="s">
        <v>98</v>
      </c>
      <c r="C51" s="15">
        <v>25859.279910000001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</row>
    <row r="52" spans="1:10" ht="13.5" customHeight="1" x14ac:dyDescent="0.45">
      <c r="A52" s="13">
        <v>45</v>
      </c>
      <c r="B52" s="18" t="s">
        <v>100</v>
      </c>
      <c r="C52" s="15">
        <v>493982.74482000002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</row>
    <row r="53" spans="1:10" ht="13.5" customHeight="1" x14ac:dyDescent="0.45">
      <c r="A53" s="13">
        <v>46</v>
      </c>
      <c r="B53" s="19" t="s">
        <v>128</v>
      </c>
      <c r="C53" s="20">
        <v>54626343.317309998</v>
      </c>
      <c r="D53" s="20">
        <v>11595196.754409999</v>
      </c>
      <c r="E53" s="20">
        <v>21.226382822398644</v>
      </c>
      <c r="F53" s="20">
        <v>3695046.4913699999</v>
      </c>
      <c r="G53" s="20">
        <v>1413941.5682899996</v>
      </c>
      <c r="H53" s="20">
        <v>2281104.9230800001</v>
      </c>
      <c r="I53" s="20">
        <v>2591939.9012500001</v>
      </c>
      <c r="J53" s="20">
        <v>5308210.3617899995</v>
      </c>
    </row>
    <row r="54" spans="1:10" ht="13.5" customHeight="1" x14ac:dyDescent="0.45">
      <c r="A54" s="9" t="s">
        <v>102</v>
      </c>
    </row>
    <row r="55" spans="1:10" x14ac:dyDescent="0.45">
      <c r="C55" s="12"/>
      <c r="D55" s="12"/>
      <c r="E55" s="12"/>
      <c r="F55" s="12"/>
      <c r="G55" s="12"/>
      <c r="H55" s="12"/>
      <c r="I55" s="12"/>
      <c r="J55" s="12"/>
    </row>
  </sheetData>
  <sortState xmlns:xlrd2="http://schemas.microsoft.com/office/spreadsheetml/2017/richdata2" ref="B8:J52">
    <sortCondition descending="1" ref="D8:D52"/>
  </sortState>
  <mergeCells count="2">
    <mergeCell ref="A1:J5"/>
    <mergeCell ref="A6:J6"/>
  </mergeCells>
  <pageMargins left="0.7" right="0.7" top="0.75" bottom="0.75" header="0.3" footer="0.3"/>
  <pageSetup orientation="portrait" horizontalDpi="4294967294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J55"/>
  <sheetViews>
    <sheetView workbookViewId="0">
      <selection activeCell="B10" sqref="B10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6" customWidth="1"/>
    <col min="11" max="11" width="12" bestFit="1" customWidth="1"/>
  </cols>
  <sheetData>
    <row r="1" spans="1:10" x14ac:dyDescent="0.45">
      <c r="A1" s="98" t="s">
        <v>136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13">
        <v>1</v>
      </c>
      <c r="B8" s="21" t="s">
        <v>11</v>
      </c>
      <c r="C8" s="15">
        <v>10402505.679749999</v>
      </c>
      <c r="D8" s="15">
        <v>2044569.87784</v>
      </c>
      <c r="E8" s="15">
        <v>19.654590353361254</v>
      </c>
      <c r="F8" s="15">
        <v>508364.93907999998</v>
      </c>
      <c r="G8" s="15">
        <v>174366.35330000002</v>
      </c>
      <c r="H8" s="15">
        <v>333998.58577999996</v>
      </c>
      <c r="I8" s="15">
        <v>486580.22175999999</v>
      </c>
      <c r="J8" s="15">
        <v>1049624.7169999999</v>
      </c>
    </row>
    <row r="9" spans="1:10" ht="13.5" customHeight="1" x14ac:dyDescent="0.45">
      <c r="A9" s="13">
        <v>2</v>
      </c>
      <c r="B9" s="21" t="s">
        <v>13</v>
      </c>
      <c r="C9" s="15">
        <v>6989725.3182499995</v>
      </c>
      <c r="D9" s="15">
        <v>1615124.66453</v>
      </c>
      <c r="E9" s="15">
        <v>23.107126403278674</v>
      </c>
      <c r="F9" s="15">
        <v>643665.13902</v>
      </c>
      <c r="G9" s="15">
        <v>189834.59066999998</v>
      </c>
      <c r="H9" s="15">
        <v>453830.54835</v>
      </c>
      <c r="I9" s="15">
        <v>551817.15861000004</v>
      </c>
      <c r="J9" s="15">
        <v>419642.36690000002</v>
      </c>
    </row>
    <row r="10" spans="1:10" ht="13.5" customHeight="1" x14ac:dyDescent="0.45">
      <c r="A10" s="13">
        <v>3</v>
      </c>
      <c r="B10" s="21" t="s">
        <v>15</v>
      </c>
      <c r="C10" s="15">
        <v>4771700.8509900002</v>
      </c>
      <c r="D10" s="15">
        <v>1030022.00721</v>
      </c>
      <c r="E10" s="15">
        <v>21.586055777077849</v>
      </c>
      <c r="F10" s="15">
        <v>196661.70618000001</v>
      </c>
      <c r="G10" s="15">
        <v>85593.775510000007</v>
      </c>
      <c r="H10" s="15">
        <v>111067.93067</v>
      </c>
      <c r="I10" s="15">
        <v>161665.60934</v>
      </c>
      <c r="J10" s="15">
        <v>671694.69169000001</v>
      </c>
    </row>
    <row r="11" spans="1:10" ht="13.5" customHeight="1" x14ac:dyDescent="0.45">
      <c r="A11" s="13">
        <v>4</v>
      </c>
      <c r="B11" s="21" t="s">
        <v>21</v>
      </c>
      <c r="C11" s="15">
        <v>2986633.7442700001</v>
      </c>
      <c r="D11" s="15">
        <v>723583.49092999997</v>
      </c>
      <c r="E11" s="15">
        <v>24.227392873941426</v>
      </c>
      <c r="F11" s="15">
        <v>188921.56293000001</v>
      </c>
      <c r="G11" s="15">
        <v>96193.331989999991</v>
      </c>
      <c r="H11" s="15">
        <v>92728.230940000009</v>
      </c>
      <c r="I11" s="15">
        <v>206542.49397000001</v>
      </c>
      <c r="J11" s="15">
        <v>328119.43402999995</v>
      </c>
    </row>
    <row r="12" spans="1:10" ht="13.5" customHeight="1" x14ac:dyDescent="0.45">
      <c r="A12" s="13">
        <v>5</v>
      </c>
      <c r="B12" s="21" t="s">
        <v>17</v>
      </c>
      <c r="C12" s="15">
        <v>3749597.19637</v>
      </c>
      <c r="D12" s="15">
        <v>611144.58853999991</v>
      </c>
      <c r="E12" s="15">
        <v>16.298939766960874</v>
      </c>
      <c r="F12" s="15">
        <v>184733.61324000001</v>
      </c>
      <c r="G12" s="15">
        <v>73304.247189999995</v>
      </c>
      <c r="H12" s="15">
        <v>111429.36605000001</v>
      </c>
      <c r="I12" s="15">
        <v>157823.21734999999</v>
      </c>
      <c r="J12" s="15">
        <v>268587.75794999994</v>
      </c>
    </row>
    <row r="13" spans="1:10" ht="13.5" customHeight="1" x14ac:dyDescent="0.45">
      <c r="A13" s="13">
        <v>6</v>
      </c>
      <c r="B13" s="21" t="s">
        <v>25</v>
      </c>
      <c r="C13" s="15">
        <v>903855.55732000002</v>
      </c>
      <c r="D13" s="15">
        <v>524105.97462000005</v>
      </c>
      <c r="E13" s="15">
        <v>57.985589663686291</v>
      </c>
      <c r="F13" s="15">
        <v>107394.07944</v>
      </c>
      <c r="G13" s="15">
        <v>9627.4559000000008</v>
      </c>
      <c r="H13" s="15">
        <v>97766.623539999986</v>
      </c>
      <c r="I13" s="15">
        <v>118986.70972</v>
      </c>
      <c r="J13" s="15">
        <v>297725.18546000007</v>
      </c>
    </row>
    <row r="14" spans="1:10" ht="13.5" customHeight="1" x14ac:dyDescent="0.45">
      <c r="A14" s="13">
        <v>7</v>
      </c>
      <c r="B14" s="21" t="s">
        <v>27</v>
      </c>
      <c r="C14" s="15">
        <v>1397053.0946199999</v>
      </c>
      <c r="D14" s="15">
        <v>511289.90367999999</v>
      </c>
      <c r="E14" s="15">
        <v>36.597743181627003</v>
      </c>
      <c r="F14" s="15">
        <v>143580.17549000002</v>
      </c>
      <c r="G14" s="15">
        <v>122213.44331999999</v>
      </c>
      <c r="H14" s="15">
        <v>21366.732170000018</v>
      </c>
      <c r="I14" s="15">
        <v>69742.974249999999</v>
      </c>
      <c r="J14" s="15">
        <v>297966.75394000002</v>
      </c>
    </row>
    <row r="15" spans="1:10" ht="13.5" customHeight="1" x14ac:dyDescent="0.45">
      <c r="A15" s="13">
        <v>8</v>
      </c>
      <c r="B15" s="21" t="s">
        <v>19</v>
      </c>
      <c r="C15" s="15">
        <v>3186984.8824999998</v>
      </c>
      <c r="D15" s="15">
        <v>501214.62771999993</v>
      </c>
      <c r="E15" s="15">
        <v>15.726922034434846</v>
      </c>
      <c r="F15" s="15">
        <v>138403.09809000001</v>
      </c>
      <c r="G15" s="15">
        <v>41233.113469999997</v>
      </c>
      <c r="H15" s="15">
        <v>97169.984620000003</v>
      </c>
      <c r="I15" s="15">
        <v>50559.165070000003</v>
      </c>
      <c r="J15" s="15">
        <v>312252.36455999996</v>
      </c>
    </row>
    <row r="16" spans="1:10" ht="13.5" customHeight="1" x14ac:dyDescent="0.45">
      <c r="A16" s="13">
        <v>9</v>
      </c>
      <c r="B16" s="21" t="s">
        <v>29</v>
      </c>
      <c r="C16" s="15">
        <v>4252430.0799500002</v>
      </c>
      <c r="D16" s="15">
        <v>488796.59632000007</v>
      </c>
      <c r="E16" s="15">
        <v>11.494524004630954</v>
      </c>
      <c r="F16" s="15">
        <v>24394.329720000002</v>
      </c>
      <c r="G16" s="15">
        <v>101.71947999999999</v>
      </c>
      <c r="H16" s="15">
        <v>24292.610240000002</v>
      </c>
      <c r="I16" s="15">
        <v>42306.680380000005</v>
      </c>
      <c r="J16" s="15">
        <v>422095.58622000006</v>
      </c>
    </row>
    <row r="17" spans="1:10" ht="13.5" customHeight="1" x14ac:dyDescent="0.45">
      <c r="A17" s="13">
        <v>10</v>
      </c>
      <c r="B17" s="21" t="s">
        <v>137</v>
      </c>
      <c r="C17" s="15">
        <v>2231258.1614000001</v>
      </c>
      <c r="D17" s="15">
        <v>424506.10544000001</v>
      </c>
      <c r="E17" s="15">
        <v>19.025414126603987</v>
      </c>
      <c r="F17" s="15">
        <v>294086.94349000003</v>
      </c>
      <c r="G17" s="15">
        <v>56511.797829999996</v>
      </c>
      <c r="H17" s="15">
        <v>237575.14566000004</v>
      </c>
      <c r="I17" s="15">
        <v>107463.95943</v>
      </c>
      <c r="J17" s="15">
        <v>22955.202519999999</v>
      </c>
    </row>
    <row r="18" spans="1:10" ht="13.5" customHeight="1" x14ac:dyDescent="0.45">
      <c r="A18" s="13">
        <v>11</v>
      </c>
      <c r="B18" s="21" t="s">
        <v>31</v>
      </c>
      <c r="C18" s="15">
        <v>688417.40575000003</v>
      </c>
      <c r="D18" s="15">
        <v>346358.17258000001</v>
      </c>
      <c r="E18" s="15">
        <v>50.312233491926065</v>
      </c>
      <c r="F18" s="15">
        <v>122954.71298000001</v>
      </c>
      <c r="G18" s="15">
        <v>80036.571849999993</v>
      </c>
      <c r="H18" s="15">
        <v>42918.141130000011</v>
      </c>
      <c r="I18" s="15">
        <v>102647.79704999999</v>
      </c>
      <c r="J18" s="15">
        <v>120755.66254999999</v>
      </c>
    </row>
    <row r="19" spans="1:10" ht="13.5" customHeight="1" x14ac:dyDescent="0.45">
      <c r="A19" s="13">
        <v>12</v>
      </c>
      <c r="B19" s="21" t="s">
        <v>41</v>
      </c>
      <c r="C19" s="15">
        <v>404541.76847000001</v>
      </c>
      <c r="D19" s="15">
        <v>214042.71361999999</v>
      </c>
      <c r="E19" s="15">
        <v>52.909916923911652</v>
      </c>
      <c r="F19" s="15">
        <v>93873.784920000006</v>
      </c>
      <c r="G19" s="15">
        <v>49273.810680000002</v>
      </c>
      <c r="H19" s="15">
        <v>44599.974240000003</v>
      </c>
      <c r="I19" s="15">
        <v>16597.667229999999</v>
      </c>
      <c r="J19" s="15">
        <v>103571.26147</v>
      </c>
    </row>
    <row r="20" spans="1:10" ht="13.5" customHeight="1" x14ac:dyDescent="0.45">
      <c r="A20" s="13">
        <v>13</v>
      </c>
      <c r="B20" s="21" t="s">
        <v>45</v>
      </c>
      <c r="C20" s="15">
        <v>754233.86036000005</v>
      </c>
      <c r="D20" s="15">
        <v>183680.47683999999</v>
      </c>
      <c r="E20" s="15">
        <v>24.353252551181974</v>
      </c>
      <c r="F20" s="15">
        <v>60349.156139999999</v>
      </c>
      <c r="G20" s="15">
        <v>12376.86801</v>
      </c>
      <c r="H20" s="15">
        <v>47972.288130000001</v>
      </c>
      <c r="I20" s="15">
        <v>39523.731639999998</v>
      </c>
      <c r="J20" s="15">
        <v>83807.589059999998</v>
      </c>
    </row>
    <row r="21" spans="1:10" ht="13.5" customHeight="1" x14ac:dyDescent="0.45">
      <c r="A21" s="13">
        <v>14</v>
      </c>
      <c r="B21" s="21" t="s">
        <v>39</v>
      </c>
      <c r="C21" s="15">
        <v>481490.50077999994</v>
      </c>
      <c r="D21" s="15">
        <v>180902.41318999999</v>
      </c>
      <c r="E21" s="15">
        <v>37.571335861651185</v>
      </c>
      <c r="F21" s="15">
        <v>112185.91326999999</v>
      </c>
      <c r="G21" s="15">
        <v>73450.731700000004</v>
      </c>
      <c r="H21" s="15">
        <v>38735.181569999993</v>
      </c>
      <c r="I21" s="15">
        <v>56010.457029999998</v>
      </c>
      <c r="J21" s="15">
        <v>12706.042889999999</v>
      </c>
    </row>
    <row r="22" spans="1:10" ht="13.5" customHeight="1" x14ac:dyDescent="0.45">
      <c r="A22" s="13">
        <v>15</v>
      </c>
      <c r="B22" s="21" t="s">
        <v>50</v>
      </c>
      <c r="C22" s="15">
        <v>1355296.6810299999</v>
      </c>
      <c r="D22" s="15">
        <v>178978.87297</v>
      </c>
      <c r="E22" s="15">
        <v>13.205881448331994</v>
      </c>
      <c r="F22" s="15">
        <v>4824.3974600000001</v>
      </c>
      <c r="G22" s="15">
        <v>0</v>
      </c>
      <c r="H22" s="15">
        <v>4824.3974600000001</v>
      </c>
      <c r="I22" s="15">
        <v>51434.549500000001</v>
      </c>
      <c r="J22" s="15">
        <v>122719.92601</v>
      </c>
    </row>
    <row r="23" spans="1:10" ht="13.5" customHeight="1" x14ac:dyDescent="0.45">
      <c r="A23" s="13">
        <v>16</v>
      </c>
      <c r="B23" s="21" t="s">
        <v>33</v>
      </c>
      <c r="C23" s="15">
        <v>531704.39387000003</v>
      </c>
      <c r="D23" s="15">
        <v>174730.33318000002</v>
      </c>
      <c r="E23" s="15">
        <v>32.862307551801237</v>
      </c>
      <c r="F23" s="15">
        <v>158191.18711000003</v>
      </c>
      <c r="G23" s="15">
        <v>16143.024440000001</v>
      </c>
      <c r="H23" s="15">
        <v>142048.16267000002</v>
      </c>
      <c r="I23" s="15">
        <v>849.22579000000007</v>
      </c>
      <c r="J23" s="15">
        <v>15689.920280000002</v>
      </c>
    </row>
    <row r="24" spans="1:10" ht="13.5" customHeight="1" x14ac:dyDescent="0.45">
      <c r="A24" s="13">
        <v>17</v>
      </c>
      <c r="B24" s="21" t="s">
        <v>35</v>
      </c>
      <c r="C24" s="15">
        <v>1191124.90038</v>
      </c>
      <c r="D24" s="15">
        <v>170812.86105000001</v>
      </c>
      <c r="E24" s="15">
        <v>14.34046597426569</v>
      </c>
      <c r="F24" s="15">
        <v>35834.785450000003</v>
      </c>
      <c r="G24" s="15">
        <v>13410.809359999999</v>
      </c>
      <c r="H24" s="15">
        <v>22423.976090000004</v>
      </c>
      <c r="I24" s="15">
        <v>63974.720249999998</v>
      </c>
      <c r="J24" s="15">
        <v>71003.355350000013</v>
      </c>
    </row>
    <row r="25" spans="1:10" ht="13.5" customHeight="1" x14ac:dyDescent="0.45">
      <c r="A25" s="13">
        <v>18</v>
      </c>
      <c r="B25" s="21" t="s">
        <v>58</v>
      </c>
      <c r="C25" s="15">
        <v>370205.09256000002</v>
      </c>
      <c r="D25" s="15">
        <v>152777.0711</v>
      </c>
      <c r="E25" s="15">
        <v>41.268225146103049</v>
      </c>
      <c r="F25" s="15">
        <v>62744.450440000001</v>
      </c>
      <c r="G25" s="15">
        <v>14574.096669999997</v>
      </c>
      <c r="H25" s="15">
        <v>48170.353769999994</v>
      </c>
      <c r="I25" s="15">
        <v>20890.497780000002</v>
      </c>
      <c r="J25" s="15">
        <v>69142.12288000001</v>
      </c>
    </row>
    <row r="26" spans="1:10" ht="13.5" customHeight="1" x14ac:dyDescent="0.45">
      <c r="A26" s="13">
        <v>19</v>
      </c>
      <c r="B26" s="21" t="s">
        <v>124</v>
      </c>
      <c r="C26" s="15">
        <v>336427.90156999999</v>
      </c>
      <c r="D26" s="15">
        <v>150739.78678000002</v>
      </c>
      <c r="E26" s="15">
        <v>44.805970633394644</v>
      </c>
      <c r="F26" s="15">
        <v>87945.416430000012</v>
      </c>
      <c r="G26" s="15">
        <v>30413.827079999999</v>
      </c>
      <c r="H26" s="15">
        <v>57531.589350000009</v>
      </c>
      <c r="I26" s="15">
        <v>32883.421730000002</v>
      </c>
      <c r="J26" s="15">
        <v>29910.948620000003</v>
      </c>
    </row>
    <row r="27" spans="1:10" ht="13.5" customHeight="1" x14ac:dyDescent="0.45">
      <c r="A27" s="13">
        <v>20</v>
      </c>
      <c r="B27" s="21" t="s">
        <v>56</v>
      </c>
      <c r="C27" s="15">
        <v>382025.19408999995</v>
      </c>
      <c r="D27" s="15">
        <v>111356.56399999998</v>
      </c>
      <c r="E27" s="15">
        <v>29.149010516245138</v>
      </c>
      <c r="F27" s="15">
        <v>54282.596950000006</v>
      </c>
      <c r="G27" s="15">
        <v>16188.381089999999</v>
      </c>
      <c r="H27" s="15">
        <v>38094.215859999997</v>
      </c>
      <c r="I27" s="15">
        <v>1828.9988600000001</v>
      </c>
      <c r="J27" s="15">
        <v>55244.96819</v>
      </c>
    </row>
    <row r="28" spans="1:10" ht="13.5" customHeight="1" x14ac:dyDescent="0.45">
      <c r="A28" s="13">
        <v>21</v>
      </c>
      <c r="B28" s="21" t="s">
        <v>60</v>
      </c>
      <c r="C28" s="15">
        <v>478111.81975000002</v>
      </c>
      <c r="D28" s="15">
        <v>105199.66284999999</v>
      </c>
      <c r="E28" s="15">
        <v>22.003150414689156</v>
      </c>
      <c r="F28" s="15">
        <v>14231.801930000001</v>
      </c>
      <c r="G28" s="15">
        <v>1644.82538</v>
      </c>
      <c r="H28" s="15">
        <v>12586.976550000001</v>
      </c>
      <c r="I28" s="15">
        <v>13629.155459999998</v>
      </c>
      <c r="J28" s="15">
        <v>77338.705459999997</v>
      </c>
    </row>
    <row r="29" spans="1:10" ht="13.5" customHeight="1" x14ac:dyDescent="0.45">
      <c r="A29" s="13">
        <v>22</v>
      </c>
      <c r="B29" s="21" t="s">
        <v>47</v>
      </c>
      <c r="C29" s="15">
        <v>175302.66444999998</v>
      </c>
      <c r="D29" s="15">
        <v>98264.602320000005</v>
      </c>
      <c r="E29" s="15">
        <v>56.054254867316708</v>
      </c>
      <c r="F29" s="15">
        <v>51429.487590000004</v>
      </c>
      <c r="G29" s="15">
        <v>51390.259050000001</v>
      </c>
      <c r="H29" s="15">
        <v>39.228540000006554</v>
      </c>
      <c r="I29" s="15">
        <v>46835.114729999994</v>
      </c>
      <c r="J29" s="15">
        <v>0</v>
      </c>
    </row>
    <row r="30" spans="1:10" ht="13.5" customHeight="1" x14ac:dyDescent="0.45">
      <c r="A30" s="13">
        <v>23</v>
      </c>
      <c r="B30" s="21" t="s">
        <v>62</v>
      </c>
      <c r="C30" s="15">
        <v>315183.97525000002</v>
      </c>
      <c r="D30" s="15">
        <v>95725.75172</v>
      </c>
      <c r="E30" s="15">
        <v>30.371389168523404</v>
      </c>
      <c r="F30" s="15">
        <v>15470.61291</v>
      </c>
      <c r="G30" s="15">
        <v>2.5100000000000001E-2</v>
      </c>
      <c r="H30" s="15">
        <v>15470.587810000001</v>
      </c>
      <c r="I30" s="15">
        <v>6145.7387099999996</v>
      </c>
      <c r="J30" s="15">
        <v>74109.400099999999</v>
      </c>
    </row>
    <row r="31" spans="1:10" ht="13.5" customHeight="1" x14ac:dyDescent="0.45">
      <c r="A31" s="13">
        <v>24</v>
      </c>
      <c r="B31" s="21" t="s">
        <v>43</v>
      </c>
      <c r="C31" s="15">
        <v>235892.63866999999</v>
      </c>
      <c r="D31" s="15">
        <v>88383.244980000003</v>
      </c>
      <c r="E31" s="15">
        <v>37.467572315235742</v>
      </c>
      <c r="F31" s="15">
        <v>36726.698179999999</v>
      </c>
      <c r="G31" s="15">
        <v>18006.044830000003</v>
      </c>
      <c r="H31" s="15">
        <v>18720.653349999997</v>
      </c>
      <c r="I31" s="15">
        <v>1338.97056</v>
      </c>
      <c r="J31" s="15">
        <v>50317.576240000002</v>
      </c>
    </row>
    <row r="32" spans="1:10" ht="13.5" customHeight="1" x14ac:dyDescent="0.45">
      <c r="A32" s="13">
        <v>25</v>
      </c>
      <c r="B32" s="21" t="s">
        <v>105</v>
      </c>
      <c r="C32" s="15">
        <v>267403.88271000003</v>
      </c>
      <c r="D32" s="15">
        <v>66832.624249999993</v>
      </c>
      <c r="E32" s="15">
        <v>24.993139057176698</v>
      </c>
      <c r="F32" s="15">
        <v>15210.79752</v>
      </c>
      <c r="G32" s="15">
        <v>0</v>
      </c>
      <c r="H32" s="15">
        <v>15210.79752</v>
      </c>
      <c r="I32" s="15">
        <v>3862.8441499999999</v>
      </c>
      <c r="J32" s="15">
        <v>47758.982579999996</v>
      </c>
    </row>
    <row r="33" spans="1:10" ht="13.5" customHeight="1" x14ac:dyDescent="0.45">
      <c r="A33" s="13">
        <v>26</v>
      </c>
      <c r="B33" s="21" t="s">
        <v>52</v>
      </c>
      <c r="C33" s="15">
        <v>477497.99916000001</v>
      </c>
      <c r="D33" s="15">
        <v>63323.110079999999</v>
      </c>
      <c r="E33" s="15">
        <v>13.26143987857459</v>
      </c>
      <c r="F33" s="15">
        <v>12554.47061</v>
      </c>
      <c r="G33" s="15">
        <v>3000</v>
      </c>
      <c r="H33" s="15">
        <v>9554.4706100000003</v>
      </c>
      <c r="I33" s="15">
        <v>27310.42482</v>
      </c>
      <c r="J33" s="15">
        <v>23458.214649999998</v>
      </c>
    </row>
    <row r="34" spans="1:10" ht="13.5" customHeight="1" x14ac:dyDescent="0.45">
      <c r="A34" s="13">
        <v>27</v>
      </c>
      <c r="B34" s="21" t="s">
        <v>71</v>
      </c>
      <c r="C34" s="15">
        <v>135847.69783000002</v>
      </c>
      <c r="D34" s="15">
        <v>61643.735699999997</v>
      </c>
      <c r="E34" s="15">
        <v>45.377092644691743</v>
      </c>
      <c r="F34" s="15">
        <v>15477.069509999999</v>
      </c>
      <c r="G34" s="15">
        <v>0</v>
      </c>
      <c r="H34" s="15">
        <v>15477.069509999999</v>
      </c>
      <c r="I34" s="15">
        <v>6574.8655399999998</v>
      </c>
      <c r="J34" s="15">
        <v>39591.800649999997</v>
      </c>
    </row>
    <row r="35" spans="1:10" ht="13.5" customHeight="1" x14ac:dyDescent="0.45">
      <c r="A35" s="13">
        <v>28</v>
      </c>
      <c r="B35" s="21" t="s">
        <v>64</v>
      </c>
      <c r="C35" s="15">
        <v>189263.87291000001</v>
      </c>
      <c r="D35" s="15">
        <v>53585.414940000002</v>
      </c>
      <c r="E35" s="15">
        <v>28.312542756367083</v>
      </c>
      <c r="F35" s="15">
        <v>898.46785999999997</v>
      </c>
      <c r="G35" s="15">
        <v>0</v>
      </c>
      <c r="H35" s="15">
        <v>898.46785999999997</v>
      </c>
      <c r="I35" s="15">
        <v>13468.609339999999</v>
      </c>
      <c r="J35" s="15">
        <v>39218.337740000003</v>
      </c>
    </row>
    <row r="36" spans="1:10" ht="13.5" customHeight="1" x14ac:dyDescent="0.45">
      <c r="A36" s="13">
        <v>29</v>
      </c>
      <c r="B36" s="21" t="s">
        <v>110</v>
      </c>
      <c r="C36" s="15">
        <v>91605.948799999998</v>
      </c>
      <c r="D36" s="15">
        <v>52206.888720000003</v>
      </c>
      <c r="E36" s="15">
        <v>56.990718838556475</v>
      </c>
      <c r="F36" s="15">
        <v>23025.329310000001</v>
      </c>
      <c r="G36" s="15">
        <v>6360.2629200000001</v>
      </c>
      <c r="H36" s="15">
        <v>16665.066390000004</v>
      </c>
      <c r="I36" s="15">
        <v>500</v>
      </c>
      <c r="J36" s="15">
        <v>28681.559410000002</v>
      </c>
    </row>
    <row r="37" spans="1:10" ht="13.5" customHeight="1" x14ac:dyDescent="0.45">
      <c r="A37" s="13">
        <v>30</v>
      </c>
      <c r="B37" s="21" t="s">
        <v>54</v>
      </c>
      <c r="C37" s="15">
        <v>2844973.13289</v>
      </c>
      <c r="D37" s="15">
        <v>46740.422760000001</v>
      </c>
      <c r="E37" s="15">
        <v>1.6429126243635146</v>
      </c>
      <c r="F37" s="15">
        <v>7388.5398400000004</v>
      </c>
      <c r="G37" s="15">
        <v>0</v>
      </c>
      <c r="H37" s="15">
        <v>7388.5398400000004</v>
      </c>
      <c r="I37" s="15">
        <v>2077.78359</v>
      </c>
      <c r="J37" s="15">
        <v>37274.099330000005</v>
      </c>
    </row>
    <row r="38" spans="1:10" ht="13.5" customHeight="1" x14ac:dyDescent="0.45">
      <c r="A38" s="13">
        <v>31</v>
      </c>
      <c r="B38" s="21" t="s">
        <v>106</v>
      </c>
      <c r="C38" s="15">
        <v>70779.129579999993</v>
      </c>
      <c r="D38" s="15">
        <v>37683.038660000006</v>
      </c>
      <c r="E38" s="15">
        <v>53.24032505571823</v>
      </c>
      <c r="F38" s="15">
        <v>5587.3495499999999</v>
      </c>
      <c r="G38" s="15">
        <v>0</v>
      </c>
      <c r="H38" s="15">
        <v>5587.3495499999999</v>
      </c>
      <c r="I38" s="15">
        <v>5157.1072200000008</v>
      </c>
      <c r="J38" s="15">
        <v>26938.581890000001</v>
      </c>
    </row>
    <row r="39" spans="1:10" ht="13.5" customHeight="1" x14ac:dyDescent="0.45">
      <c r="A39" s="13">
        <v>32</v>
      </c>
      <c r="B39" s="21" t="s">
        <v>81</v>
      </c>
      <c r="C39" s="15">
        <v>73147.36967</v>
      </c>
      <c r="D39" s="15">
        <v>30743.744769999998</v>
      </c>
      <c r="E39" s="15">
        <v>42.029870532185328</v>
      </c>
      <c r="F39" s="15">
        <v>14788.375669999998</v>
      </c>
      <c r="G39" s="15">
        <v>9527.1619800000008</v>
      </c>
      <c r="H39" s="15">
        <v>5261.2136899999978</v>
      </c>
      <c r="I39" s="15">
        <v>3168.3016000000002</v>
      </c>
      <c r="J39" s="15">
        <v>12787.067499999999</v>
      </c>
    </row>
    <row r="40" spans="1:10" ht="13.5" customHeight="1" x14ac:dyDescent="0.45">
      <c r="A40" s="13">
        <v>33</v>
      </c>
      <c r="B40" s="21" t="s">
        <v>69</v>
      </c>
      <c r="C40" s="15">
        <v>172721.24969</v>
      </c>
      <c r="D40" s="15">
        <v>30703.759089999996</v>
      </c>
      <c r="E40" s="15">
        <v>17.77648039549684</v>
      </c>
      <c r="F40" s="15">
        <v>30266.67309</v>
      </c>
      <c r="G40" s="15">
        <v>26355.27478</v>
      </c>
      <c r="H40" s="15">
        <v>3911.3983099999987</v>
      </c>
      <c r="I40" s="15">
        <v>437.08600000000001</v>
      </c>
      <c r="J40" s="15">
        <v>0</v>
      </c>
    </row>
    <row r="41" spans="1:10" ht="13.5" customHeight="1" x14ac:dyDescent="0.45">
      <c r="A41" s="13">
        <v>34</v>
      </c>
      <c r="B41" s="21" t="s">
        <v>77</v>
      </c>
      <c r="C41" s="15">
        <v>75529.289720000001</v>
      </c>
      <c r="D41" s="15">
        <v>28996</v>
      </c>
      <c r="E41" s="15">
        <v>38.390404712520308</v>
      </c>
      <c r="F41" s="15">
        <v>0</v>
      </c>
      <c r="G41" s="15">
        <v>0</v>
      </c>
      <c r="H41" s="15">
        <v>0</v>
      </c>
      <c r="I41" s="15">
        <v>0</v>
      </c>
      <c r="J41" s="15">
        <v>28996</v>
      </c>
    </row>
    <row r="42" spans="1:10" ht="13.5" customHeight="1" x14ac:dyDescent="0.45">
      <c r="A42" s="13">
        <v>35</v>
      </c>
      <c r="B42" s="21" t="s">
        <v>79</v>
      </c>
      <c r="C42" s="15">
        <v>121862.26452</v>
      </c>
      <c r="D42" s="15">
        <v>21394.007089999999</v>
      </c>
      <c r="E42" s="15">
        <v>17.555891624259797</v>
      </c>
      <c r="F42" s="15">
        <v>7616.7735999999995</v>
      </c>
      <c r="G42" s="15">
        <v>870.63648999999998</v>
      </c>
      <c r="H42" s="15">
        <v>6746.1371099999997</v>
      </c>
      <c r="I42" s="15">
        <v>4219.4142799999991</v>
      </c>
      <c r="J42" s="15">
        <v>9557.8192099999997</v>
      </c>
    </row>
    <row r="43" spans="1:10" ht="13.5" customHeight="1" x14ac:dyDescent="0.45">
      <c r="A43" s="13">
        <v>36</v>
      </c>
      <c r="B43" s="21" t="s">
        <v>87</v>
      </c>
      <c r="C43" s="15">
        <v>65047.467880000004</v>
      </c>
      <c r="D43" s="15">
        <v>16064.382680000001</v>
      </c>
      <c r="E43" s="15">
        <v>24.696399727097262</v>
      </c>
      <c r="F43" s="15">
        <v>2183.2327799999998</v>
      </c>
      <c r="G43" s="15">
        <v>0</v>
      </c>
      <c r="H43" s="15">
        <v>2183.2327799999998</v>
      </c>
      <c r="I43" s="15">
        <v>0</v>
      </c>
      <c r="J43" s="15">
        <v>13881.1499</v>
      </c>
    </row>
    <row r="44" spans="1:10" ht="13.5" customHeight="1" x14ac:dyDescent="0.45">
      <c r="A44" s="13">
        <v>37</v>
      </c>
      <c r="B44" s="21" t="s">
        <v>75</v>
      </c>
      <c r="C44" s="15">
        <v>289928.79555000004</v>
      </c>
      <c r="D44" s="15">
        <v>13481.23977</v>
      </c>
      <c r="E44" s="15">
        <v>4.6498450574479326</v>
      </c>
      <c r="F44" s="15">
        <v>5048.5534000000007</v>
      </c>
      <c r="G44" s="15">
        <v>0</v>
      </c>
      <c r="H44" s="15">
        <v>5048.5534000000007</v>
      </c>
      <c r="I44" s="15">
        <v>11.011370000000001</v>
      </c>
      <c r="J44" s="15">
        <v>8421.6749999999993</v>
      </c>
    </row>
    <row r="45" spans="1:10" ht="13.5" customHeight="1" x14ac:dyDescent="0.45">
      <c r="A45" s="13">
        <v>38</v>
      </c>
      <c r="B45" s="21" t="s">
        <v>83</v>
      </c>
      <c r="C45" s="15">
        <v>103967.77695</v>
      </c>
      <c r="D45" s="15">
        <v>9680.1050300000006</v>
      </c>
      <c r="E45" s="15">
        <v>9.3106780908236022</v>
      </c>
      <c r="F45" s="15">
        <v>2704.1223199999999</v>
      </c>
      <c r="G45" s="15">
        <v>1023.7128399999999</v>
      </c>
      <c r="H45" s="15">
        <v>1680.40948</v>
      </c>
      <c r="I45" s="15">
        <v>1993.8838500000002</v>
      </c>
      <c r="J45" s="15">
        <v>4982.0988600000001</v>
      </c>
    </row>
    <row r="46" spans="1:10" ht="13.5" customHeight="1" x14ac:dyDescent="0.45">
      <c r="A46" s="13">
        <v>39</v>
      </c>
      <c r="B46" s="21" t="s">
        <v>95</v>
      </c>
      <c r="C46" s="15">
        <v>17121.97221</v>
      </c>
      <c r="D46" s="15">
        <v>9075.3229300000003</v>
      </c>
      <c r="E46" s="15">
        <v>53.003957830860195</v>
      </c>
      <c r="F46" s="15">
        <v>5251.89714</v>
      </c>
      <c r="G46" s="15">
        <v>0</v>
      </c>
      <c r="H46" s="15">
        <v>5251.89714</v>
      </c>
      <c r="I46" s="15">
        <v>1574.44442</v>
      </c>
      <c r="J46" s="15">
        <v>2248.98137</v>
      </c>
    </row>
    <row r="47" spans="1:10" ht="13.5" customHeight="1" x14ac:dyDescent="0.45">
      <c r="A47" s="13">
        <v>40</v>
      </c>
      <c r="B47" s="21" t="s">
        <v>91</v>
      </c>
      <c r="C47" s="15">
        <v>7157.0410900000006</v>
      </c>
      <c r="D47" s="15">
        <v>6709.7978300000004</v>
      </c>
      <c r="E47" s="15">
        <v>93.75100332140191</v>
      </c>
      <c r="F47" s="15">
        <v>0</v>
      </c>
      <c r="G47" s="15">
        <v>0</v>
      </c>
      <c r="H47" s="15">
        <v>0</v>
      </c>
      <c r="I47" s="15">
        <v>59.875</v>
      </c>
      <c r="J47" s="15">
        <v>6649.9228300000004</v>
      </c>
    </row>
    <row r="48" spans="1:10" ht="13.5" customHeight="1" x14ac:dyDescent="0.45">
      <c r="A48" s="13">
        <v>41</v>
      </c>
      <c r="B48" s="21" t="s">
        <v>89</v>
      </c>
      <c r="C48" s="15">
        <v>8309.3925299999992</v>
      </c>
      <c r="D48" s="15">
        <v>4654.0410400000001</v>
      </c>
      <c r="E48" s="15">
        <v>56.009401688476991</v>
      </c>
      <c r="F48" s="15">
        <v>985.61795999999993</v>
      </c>
      <c r="G48" s="15">
        <v>0</v>
      </c>
      <c r="H48" s="15">
        <v>985.61795999999993</v>
      </c>
      <c r="I48" s="15">
        <v>354.04230000000001</v>
      </c>
      <c r="J48" s="15">
        <v>3314.38078</v>
      </c>
    </row>
    <row r="49" spans="1:10" ht="13.5" customHeight="1" x14ac:dyDescent="0.45">
      <c r="A49" s="13">
        <v>42</v>
      </c>
      <c r="B49" s="21" t="s">
        <v>93</v>
      </c>
      <c r="C49" s="15">
        <v>4699.6908200000007</v>
      </c>
      <c r="D49" s="15">
        <v>3137.5</v>
      </c>
      <c r="E49" s="15">
        <v>66.759710801571401</v>
      </c>
      <c r="F49" s="15">
        <v>0</v>
      </c>
      <c r="G49" s="15">
        <v>0</v>
      </c>
      <c r="H49" s="15">
        <v>0</v>
      </c>
      <c r="I49" s="15">
        <v>0</v>
      </c>
      <c r="J49" s="15">
        <v>3137.5</v>
      </c>
    </row>
    <row r="50" spans="1:10" ht="13.5" customHeight="1" x14ac:dyDescent="0.45">
      <c r="A50" s="13">
        <v>43</v>
      </c>
      <c r="B50" s="21" t="s">
        <v>85</v>
      </c>
      <c r="C50" s="15">
        <v>475.10708</v>
      </c>
      <c r="D50" s="15">
        <v>18.64639</v>
      </c>
      <c r="E50" s="15">
        <v>3.9246710446832327</v>
      </c>
      <c r="F50" s="15">
        <v>0</v>
      </c>
      <c r="G50" s="15">
        <v>0</v>
      </c>
      <c r="H50" s="15">
        <v>0</v>
      </c>
      <c r="I50" s="15">
        <v>0</v>
      </c>
      <c r="J50" s="15">
        <v>18.64639</v>
      </c>
    </row>
    <row r="51" spans="1:10" ht="13.5" customHeight="1" x14ac:dyDescent="0.45">
      <c r="A51" s="13">
        <v>44</v>
      </c>
      <c r="B51" s="21" t="s">
        <v>98</v>
      </c>
      <c r="C51" s="15">
        <v>26567.735210000003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</row>
    <row r="52" spans="1:10" ht="13.5" customHeight="1" x14ac:dyDescent="0.45">
      <c r="A52" s="13">
        <v>45</v>
      </c>
      <c r="B52" s="21" t="s">
        <v>100</v>
      </c>
      <c r="C52" s="15">
        <v>500093.12780000002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</row>
    <row r="53" spans="1:10" ht="13.5" customHeight="1" x14ac:dyDescent="0.45">
      <c r="A53" s="13">
        <v>46</v>
      </c>
      <c r="B53" s="22" t="s">
        <v>128</v>
      </c>
      <c r="C53" s="20">
        <v>54115703.306999996</v>
      </c>
      <c r="D53" s="20">
        <v>11282984.145740001</v>
      </c>
      <c r="E53" s="20">
        <v>20.849741306569179</v>
      </c>
      <c r="F53" s="20">
        <v>3490237.8585999999</v>
      </c>
      <c r="G53" s="20">
        <v>1273026.1529100004</v>
      </c>
      <c r="H53" s="20">
        <v>2217211.7056900007</v>
      </c>
      <c r="I53" s="20">
        <v>2478847.9296800001</v>
      </c>
      <c r="J53" s="20">
        <v>5313898.3574599996</v>
      </c>
    </row>
    <row r="54" spans="1:10" ht="13.5" customHeight="1" x14ac:dyDescent="0.45">
      <c r="A54" s="9" t="s">
        <v>102</v>
      </c>
    </row>
    <row r="55" spans="1:10" x14ac:dyDescent="0.45">
      <c r="C55" s="12"/>
      <c r="D55" s="12"/>
      <c r="E55" s="12"/>
      <c r="F55" s="12"/>
      <c r="G55" s="12"/>
      <c r="H55" s="12"/>
      <c r="I55" s="12"/>
      <c r="J55" s="12"/>
    </row>
  </sheetData>
  <sortState xmlns:xlrd2="http://schemas.microsoft.com/office/spreadsheetml/2017/richdata2" ref="B8:J52">
    <sortCondition descending="1" ref="D8:D52"/>
  </sortState>
  <mergeCells count="2">
    <mergeCell ref="A1:J5"/>
    <mergeCell ref="A6:J6"/>
  </mergeCells>
  <pageMargins left="0.7" right="0.7" top="0.75" bottom="0.75" header="0.3" footer="0.3"/>
  <pageSetup orientation="portrait" horizontalDpi="4294967294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J55"/>
  <sheetViews>
    <sheetView workbookViewId="0">
      <selection activeCell="B7" sqref="B7:J52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6" customWidth="1"/>
    <col min="11" max="11" width="12" bestFit="1" customWidth="1"/>
  </cols>
  <sheetData>
    <row r="1" spans="1:10" x14ac:dyDescent="0.45">
      <c r="A1" s="98" t="s">
        <v>138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13">
        <v>1</v>
      </c>
      <c r="B8" s="18" t="s">
        <v>11</v>
      </c>
      <c r="C8" s="15">
        <v>10544457.001879999</v>
      </c>
      <c r="D8" s="15">
        <v>2096175.2704699999</v>
      </c>
      <c r="E8" s="15">
        <v>19.879404601832672</v>
      </c>
      <c r="F8" s="15">
        <v>518123.41164000001</v>
      </c>
      <c r="G8" s="15">
        <v>176232.47225999998</v>
      </c>
      <c r="H8" s="15">
        <v>341890.93938</v>
      </c>
      <c r="I8" s="15">
        <v>525259.96281000006</v>
      </c>
      <c r="J8" s="15">
        <v>1052791.8960199999</v>
      </c>
    </row>
    <row r="9" spans="1:10" ht="13.5" customHeight="1" x14ac:dyDescent="0.45">
      <c r="A9" s="13">
        <v>2</v>
      </c>
      <c r="B9" s="18" t="s">
        <v>13</v>
      </c>
      <c r="C9" s="15">
        <v>7009279.4123900002</v>
      </c>
      <c r="D9" s="15">
        <v>1641924.3489099999</v>
      </c>
      <c r="E9" s="15">
        <v>23.425009224309722</v>
      </c>
      <c r="F9" s="15">
        <v>672686.06914000004</v>
      </c>
      <c r="G9" s="15">
        <v>194979.77462000001</v>
      </c>
      <c r="H9" s="15">
        <v>477706.29452</v>
      </c>
      <c r="I9" s="15">
        <v>541177.85661000002</v>
      </c>
      <c r="J9" s="15">
        <v>428060.42315999995</v>
      </c>
    </row>
    <row r="10" spans="1:10" ht="13.5" customHeight="1" x14ac:dyDescent="0.45">
      <c r="A10" s="13">
        <v>3</v>
      </c>
      <c r="B10" s="18" t="s">
        <v>15</v>
      </c>
      <c r="C10" s="15">
        <v>4783460.3328799997</v>
      </c>
      <c r="D10" s="15">
        <v>1014116.0064</v>
      </c>
      <c r="E10" s="15">
        <v>21.200468611170159</v>
      </c>
      <c r="F10" s="15">
        <v>184525.16735</v>
      </c>
      <c r="G10" s="15">
        <v>76438.873149999999</v>
      </c>
      <c r="H10" s="15">
        <v>108086.29419999999</v>
      </c>
      <c r="I10" s="15">
        <v>157204.88144</v>
      </c>
      <c r="J10" s="15">
        <v>672385.95760999992</v>
      </c>
    </row>
    <row r="11" spans="1:10" ht="13.5" customHeight="1" x14ac:dyDescent="0.45">
      <c r="A11" s="13">
        <v>4</v>
      </c>
      <c r="B11" s="18" t="s">
        <v>21</v>
      </c>
      <c r="C11" s="15">
        <v>2984723.3662199997</v>
      </c>
      <c r="D11" s="15">
        <v>716846.91310000001</v>
      </c>
      <c r="E11" s="15">
        <v>24.017197748140063</v>
      </c>
      <c r="F11" s="15">
        <v>179143.19845</v>
      </c>
      <c r="G11" s="15">
        <v>93417.661059999999</v>
      </c>
      <c r="H11" s="15">
        <v>85725.537389999983</v>
      </c>
      <c r="I11" s="15">
        <v>210347.91561000003</v>
      </c>
      <c r="J11" s="15">
        <v>327355.79903999995</v>
      </c>
    </row>
    <row r="12" spans="1:10" ht="13.5" customHeight="1" x14ac:dyDescent="0.45">
      <c r="A12" s="13">
        <v>5</v>
      </c>
      <c r="B12" s="18" t="s">
        <v>17</v>
      </c>
      <c r="C12" s="15">
        <v>3740312.15827</v>
      </c>
      <c r="D12" s="15">
        <v>607243.31040000007</v>
      </c>
      <c r="E12" s="15">
        <v>16.235097090956902</v>
      </c>
      <c r="F12" s="15">
        <v>178039.15917</v>
      </c>
      <c r="G12" s="15">
        <v>66002.258740000005</v>
      </c>
      <c r="H12" s="15">
        <v>112036.90042999998</v>
      </c>
      <c r="I12" s="15">
        <v>162267.20697</v>
      </c>
      <c r="J12" s="15">
        <v>266936.94426000002</v>
      </c>
    </row>
    <row r="13" spans="1:10" ht="13.5" customHeight="1" x14ac:dyDescent="0.45">
      <c r="A13" s="13">
        <v>6</v>
      </c>
      <c r="B13" s="18" t="s">
        <v>19</v>
      </c>
      <c r="C13" s="15">
        <v>3153238.3342399998</v>
      </c>
      <c r="D13" s="15">
        <v>515185.89182000002</v>
      </c>
      <c r="E13" s="15">
        <v>16.338311196643854</v>
      </c>
      <c r="F13" s="15">
        <v>127962.53904999999</v>
      </c>
      <c r="G13" s="15">
        <v>39164.615740000001</v>
      </c>
      <c r="H13" s="15">
        <v>88797.923309999998</v>
      </c>
      <c r="I13" s="15">
        <v>53571.908179999999</v>
      </c>
      <c r="J13" s="15">
        <v>333651.44459000003</v>
      </c>
    </row>
    <row r="14" spans="1:10" ht="13.5" customHeight="1" x14ac:dyDescent="0.45">
      <c r="A14" s="13">
        <v>7</v>
      </c>
      <c r="B14" s="18" t="s">
        <v>27</v>
      </c>
      <c r="C14" s="15">
        <v>1400500.6463900001</v>
      </c>
      <c r="D14" s="15">
        <v>511992.94007999997</v>
      </c>
      <c r="E14" s="15">
        <v>36.557851037037246</v>
      </c>
      <c r="F14" s="15">
        <v>142991.58447</v>
      </c>
      <c r="G14" s="15">
        <v>121833.82312</v>
      </c>
      <c r="H14" s="15">
        <v>21157.761349999993</v>
      </c>
      <c r="I14" s="15">
        <v>76304.664720000001</v>
      </c>
      <c r="J14" s="15">
        <v>292696.69088999997</v>
      </c>
    </row>
    <row r="15" spans="1:10" ht="13.5" customHeight="1" x14ac:dyDescent="0.45">
      <c r="A15" s="13">
        <v>8</v>
      </c>
      <c r="B15" s="18" t="s">
        <v>29</v>
      </c>
      <c r="C15" s="15">
        <v>4275641.38961</v>
      </c>
      <c r="D15" s="15">
        <v>486530.14836999995</v>
      </c>
      <c r="E15" s="15">
        <v>11.379114945240497</v>
      </c>
      <c r="F15" s="15">
        <v>23064.404989999999</v>
      </c>
      <c r="G15" s="15">
        <v>104.63421000000001</v>
      </c>
      <c r="H15" s="15">
        <v>22959.770779999999</v>
      </c>
      <c r="I15" s="15">
        <v>42391.718049999996</v>
      </c>
      <c r="J15" s="15">
        <v>421074.02532999997</v>
      </c>
    </row>
    <row r="16" spans="1:10" ht="13.5" customHeight="1" x14ac:dyDescent="0.45">
      <c r="A16" s="13">
        <v>9</v>
      </c>
      <c r="B16" s="18" t="s">
        <v>25</v>
      </c>
      <c r="C16" s="15">
        <v>905528.37492999993</v>
      </c>
      <c r="D16" s="15">
        <v>473378.39357999997</v>
      </c>
      <c r="E16" s="15">
        <v>52.276483728805687</v>
      </c>
      <c r="F16" s="15">
        <v>83042.234989999997</v>
      </c>
      <c r="G16" s="15">
        <v>8806.6374199999991</v>
      </c>
      <c r="H16" s="15">
        <v>74235.597569999998</v>
      </c>
      <c r="I16" s="15">
        <v>88465.043560000006</v>
      </c>
      <c r="J16" s="15">
        <v>301871.11502999999</v>
      </c>
    </row>
    <row r="17" spans="1:10" ht="13.5" customHeight="1" x14ac:dyDescent="0.45">
      <c r="A17" s="13">
        <v>10</v>
      </c>
      <c r="B17" s="18" t="s">
        <v>137</v>
      </c>
      <c r="C17" s="15">
        <v>2219813.6521100001</v>
      </c>
      <c r="D17" s="15">
        <v>420177.96428000001</v>
      </c>
      <c r="E17" s="15">
        <v>18.928524197542803</v>
      </c>
      <c r="F17" s="15">
        <v>290542.37620999996</v>
      </c>
      <c r="G17" s="15">
        <v>56920.697700000004</v>
      </c>
      <c r="H17" s="15">
        <v>233621.67851</v>
      </c>
      <c r="I17" s="15">
        <v>106919.99117000001</v>
      </c>
      <c r="J17" s="15">
        <v>22715.5969</v>
      </c>
    </row>
    <row r="18" spans="1:10" ht="13.5" customHeight="1" x14ac:dyDescent="0.45">
      <c r="A18" s="13">
        <v>11</v>
      </c>
      <c r="B18" s="18" t="s">
        <v>31</v>
      </c>
      <c r="C18" s="15">
        <v>682589.36832000001</v>
      </c>
      <c r="D18" s="15">
        <v>346824.38363</v>
      </c>
      <c r="E18" s="15">
        <v>50.81010629913704</v>
      </c>
      <c r="F18" s="15">
        <v>121309.80433</v>
      </c>
      <c r="G18" s="15">
        <v>77410.60067</v>
      </c>
      <c r="H18" s="15">
        <v>43899.203659999999</v>
      </c>
      <c r="I18" s="15">
        <v>105520.77923</v>
      </c>
      <c r="J18" s="15">
        <v>119993.80007</v>
      </c>
    </row>
    <row r="19" spans="1:10" ht="13.5" customHeight="1" x14ac:dyDescent="0.45">
      <c r="A19" s="13">
        <v>12</v>
      </c>
      <c r="B19" s="18" t="s">
        <v>41</v>
      </c>
      <c r="C19" s="15">
        <v>399187.56426999997</v>
      </c>
      <c r="D19" s="15">
        <v>209156.43958000001</v>
      </c>
      <c r="E19" s="15">
        <v>52.395529896450398</v>
      </c>
      <c r="F19" s="15">
        <v>93481.169869999998</v>
      </c>
      <c r="G19" s="15">
        <v>49463.616320000001</v>
      </c>
      <c r="H19" s="15">
        <v>44017.553550000004</v>
      </c>
      <c r="I19" s="15">
        <v>13938.56891</v>
      </c>
      <c r="J19" s="15">
        <v>101736.70079999999</v>
      </c>
    </row>
    <row r="20" spans="1:10" ht="13.5" customHeight="1" x14ac:dyDescent="0.45">
      <c r="A20" s="13">
        <v>13</v>
      </c>
      <c r="B20" s="18" t="s">
        <v>45</v>
      </c>
      <c r="C20" s="15">
        <v>748650.47169000003</v>
      </c>
      <c r="D20" s="15">
        <v>177003.96293000001</v>
      </c>
      <c r="E20" s="15">
        <v>23.643071048954543</v>
      </c>
      <c r="F20" s="15">
        <v>61603.695070000002</v>
      </c>
      <c r="G20" s="15">
        <v>12146.53241</v>
      </c>
      <c r="H20" s="15">
        <v>49457.162659999995</v>
      </c>
      <c r="I20" s="15">
        <v>39000.364270000005</v>
      </c>
      <c r="J20" s="15">
        <v>76399.903590000002</v>
      </c>
    </row>
    <row r="21" spans="1:10" ht="13.5" customHeight="1" x14ac:dyDescent="0.45">
      <c r="A21" s="13">
        <v>14</v>
      </c>
      <c r="B21" s="18" t="s">
        <v>50</v>
      </c>
      <c r="C21" s="15">
        <v>1356842.49306</v>
      </c>
      <c r="D21" s="15">
        <v>176882.63829999999</v>
      </c>
      <c r="E21" s="15">
        <v>13.036342774104009</v>
      </c>
      <c r="F21" s="15">
        <v>4634.6688700000004</v>
      </c>
      <c r="G21" s="15">
        <v>0</v>
      </c>
      <c r="H21" s="15">
        <v>4634.6688700000004</v>
      </c>
      <c r="I21" s="15">
        <v>49494.512120000007</v>
      </c>
      <c r="J21" s="15">
        <v>122753.45731</v>
      </c>
    </row>
    <row r="22" spans="1:10" ht="13.5" customHeight="1" x14ac:dyDescent="0.45">
      <c r="A22" s="13">
        <v>15</v>
      </c>
      <c r="B22" s="18" t="s">
        <v>33</v>
      </c>
      <c r="C22" s="15">
        <v>532158.58363000001</v>
      </c>
      <c r="D22" s="15">
        <v>175406.36650999999</v>
      </c>
      <c r="E22" s="15">
        <v>32.961296107168835</v>
      </c>
      <c r="F22" s="15">
        <v>159481.07921999999</v>
      </c>
      <c r="G22" s="15">
        <v>16495.004519999999</v>
      </c>
      <c r="H22" s="15">
        <v>142986.0747</v>
      </c>
      <c r="I22" s="15">
        <v>896.06017000000008</v>
      </c>
      <c r="J22" s="15">
        <v>15029.22712</v>
      </c>
    </row>
    <row r="23" spans="1:10" ht="13.5" customHeight="1" x14ac:dyDescent="0.45">
      <c r="A23" s="13">
        <v>16</v>
      </c>
      <c r="B23" s="18" t="s">
        <v>35</v>
      </c>
      <c r="C23" s="15">
        <v>1194952.9133599999</v>
      </c>
      <c r="D23" s="15">
        <v>170580.10576000001</v>
      </c>
      <c r="E23" s="15">
        <v>14.275048318042794</v>
      </c>
      <c r="F23" s="15">
        <v>33147.54335</v>
      </c>
      <c r="G23" s="15">
        <v>11794.08345</v>
      </c>
      <c r="H23" s="15">
        <v>21353.459899999998</v>
      </c>
      <c r="I23" s="15">
        <v>65348.853499999997</v>
      </c>
      <c r="J23" s="15">
        <v>72083.708910000001</v>
      </c>
    </row>
    <row r="24" spans="1:10" ht="13.5" customHeight="1" x14ac:dyDescent="0.45">
      <c r="A24" s="13">
        <v>17</v>
      </c>
      <c r="B24" s="18" t="s">
        <v>39</v>
      </c>
      <c r="C24" s="15">
        <v>476769.97617000004</v>
      </c>
      <c r="D24" s="15">
        <v>169830.53295000002</v>
      </c>
      <c r="E24" s="15">
        <v>35.621062868573794</v>
      </c>
      <c r="F24" s="15">
        <v>105218.67968</v>
      </c>
      <c r="G24" s="15">
        <v>69969.087390000001</v>
      </c>
      <c r="H24" s="15">
        <v>35249.592290000008</v>
      </c>
      <c r="I24" s="15">
        <v>49023.148369999995</v>
      </c>
      <c r="J24" s="15">
        <v>15588.704899999999</v>
      </c>
    </row>
    <row r="25" spans="1:10" ht="13.5" customHeight="1" x14ac:dyDescent="0.45">
      <c r="A25" s="13">
        <v>18</v>
      </c>
      <c r="B25" s="18" t="s">
        <v>124</v>
      </c>
      <c r="C25" s="15">
        <v>349569.38020999997</v>
      </c>
      <c r="D25" s="15">
        <v>157163.17812999999</v>
      </c>
      <c r="E25" s="15">
        <v>44.959080236256945</v>
      </c>
      <c r="F25" s="15">
        <v>95284.349130000002</v>
      </c>
      <c r="G25" s="15">
        <v>32513.419320000001</v>
      </c>
      <c r="H25" s="15">
        <v>62770.929809999994</v>
      </c>
      <c r="I25" s="15">
        <v>32135.661070000002</v>
      </c>
      <c r="J25" s="15">
        <v>29743.16793</v>
      </c>
    </row>
    <row r="26" spans="1:10" ht="13.5" customHeight="1" x14ac:dyDescent="0.45">
      <c r="A26" s="13">
        <v>19</v>
      </c>
      <c r="B26" s="18" t="s">
        <v>58</v>
      </c>
      <c r="C26" s="15">
        <v>347608.61667000002</v>
      </c>
      <c r="D26" s="15">
        <v>141420.50861999998</v>
      </c>
      <c r="E26" s="15">
        <v>40.683832862019251</v>
      </c>
      <c r="F26" s="15">
        <v>56674.031080000001</v>
      </c>
      <c r="G26" s="15">
        <v>14070.441510000001</v>
      </c>
      <c r="H26" s="15">
        <v>42603.589570000004</v>
      </c>
      <c r="I26" s="15">
        <v>21146.51181</v>
      </c>
      <c r="J26" s="15">
        <v>63599.965729999996</v>
      </c>
    </row>
    <row r="27" spans="1:10" ht="13.5" customHeight="1" x14ac:dyDescent="0.45">
      <c r="A27" s="13">
        <v>20</v>
      </c>
      <c r="B27" s="18" t="s">
        <v>56</v>
      </c>
      <c r="C27" s="15">
        <v>384770.64162999997</v>
      </c>
      <c r="D27" s="15">
        <v>125334.35707</v>
      </c>
      <c r="E27" s="15">
        <v>32.573783836273826</v>
      </c>
      <c r="F27" s="15">
        <v>58831.835799999993</v>
      </c>
      <c r="G27" s="15">
        <v>21291.456869999998</v>
      </c>
      <c r="H27" s="15">
        <v>37540.378929999999</v>
      </c>
      <c r="I27" s="15">
        <v>1816.9836699999998</v>
      </c>
      <c r="J27" s="15">
        <v>64685.537599999996</v>
      </c>
    </row>
    <row r="28" spans="1:10" ht="13.5" customHeight="1" x14ac:dyDescent="0.45">
      <c r="A28" s="13">
        <v>21</v>
      </c>
      <c r="B28" s="18" t="s">
        <v>60</v>
      </c>
      <c r="C28" s="15">
        <v>493781.92962999997</v>
      </c>
      <c r="D28" s="15">
        <v>121692.01156000001</v>
      </c>
      <c r="E28" s="15">
        <v>24.64488962793477</v>
      </c>
      <c r="F28" s="15">
        <v>13614.364169999999</v>
      </c>
      <c r="G28" s="15">
        <v>1144.0532599999999</v>
      </c>
      <c r="H28" s="15">
        <v>12470.310909999998</v>
      </c>
      <c r="I28" s="15">
        <v>12420.95818</v>
      </c>
      <c r="J28" s="15">
        <v>95656.689210000011</v>
      </c>
    </row>
    <row r="29" spans="1:10" ht="13.5" customHeight="1" x14ac:dyDescent="0.45">
      <c r="A29" s="13">
        <v>22</v>
      </c>
      <c r="B29" s="18" t="s">
        <v>47</v>
      </c>
      <c r="C29" s="15">
        <v>173930.56055000002</v>
      </c>
      <c r="D29" s="15">
        <v>97394.01397</v>
      </c>
      <c r="E29" s="15">
        <v>55.995917946807296</v>
      </c>
      <c r="F29" s="15">
        <v>51571.332170000001</v>
      </c>
      <c r="G29" s="15">
        <v>51514.348450000005</v>
      </c>
      <c r="H29" s="15">
        <v>56.983719999998804</v>
      </c>
      <c r="I29" s="15">
        <v>43307.681799999998</v>
      </c>
      <c r="J29" s="15">
        <v>2515</v>
      </c>
    </row>
    <row r="30" spans="1:10" ht="13.5" customHeight="1" x14ac:dyDescent="0.45">
      <c r="A30" s="13">
        <v>23</v>
      </c>
      <c r="B30" s="18" t="s">
        <v>62</v>
      </c>
      <c r="C30" s="15">
        <v>318332.20551999996</v>
      </c>
      <c r="D30" s="15">
        <v>90976.173150000002</v>
      </c>
      <c r="E30" s="15">
        <v>28.579003811879229</v>
      </c>
      <c r="F30" s="15">
        <v>15829.632949999999</v>
      </c>
      <c r="G30" s="15">
        <v>0</v>
      </c>
      <c r="H30" s="15">
        <v>15829.632949999999</v>
      </c>
      <c r="I30" s="15">
        <v>5613.7967099999996</v>
      </c>
      <c r="J30" s="15">
        <v>69532.743490000008</v>
      </c>
    </row>
    <row r="31" spans="1:10" ht="13.5" customHeight="1" x14ac:dyDescent="0.45">
      <c r="A31" s="13">
        <v>24</v>
      </c>
      <c r="B31" s="18" t="s">
        <v>43</v>
      </c>
      <c r="C31" s="15">
        <v>233755.11116999999</v>
      </c>
      <c r="D31" s="15">
        <v>86766.366500000004</v>
      </c>
      <c r="E31" s="15">
        <v>37.118489544769176</v>
      </c>
      <c r="F31" s="15">
        <v>36308.027909999997</v>
      </c>
      <c r="G31" s="15">
        <v>18740.127140000001</v>
      </c>
      <c r="H31" s="15">
        <v>17567.900769999997</v>
      </c>
      <c r="I31" s="15">
        <v>656.05882999999994</v>
      </c>
      <c r="J31" s="15">
        <v>49802.279759999998</v>
      </c>
    </row>
    <row r="32" spans="1:10" ht="13.5" customHeight="1" x14ac:dyDescent="0.45">
      <c r="A32" s="13">
        <v>25</v>
      </c>
      <c r="B32" s="18" t="s">
        <v>52</v>
      </c>
      <c r="C32" s="15">
        <v>475184.69313999999</v>
      </c>
      <c r="D32" s="15">
        <v>70114.536349999995</v>
      </c>
      <c r="E32" s="15">
        <v>14.755217784202213</v>
      </c>
      <c r="F32" s="15">
        <v>24044.61765</v>
      </c>
      <c r="G32" s="15">
        <v>15000</v>
      </c>
      <c r="H32" s="15">
        <v>9044.6176499999983</v>
      </c>
      <c r="I32" s="15">
        <v>22611.70405</v>
      </c>
      <c r="J32" s="15">
        <v>23458.214649999998</v>
      </c>
    </row>
    <row r="33" spans="1:10" ht="13.5" customHeight="1" x14ac:dyDescent="0.45">
      <c r="A33" s="13">
        <v>26</v>
      </c>
      <c r="B33" s="18" t="s">
        <v>105</v>
      </c>
      <c r="C33" s="15">
        <v>274983.20837000001</v>
      </c>
      <c r="D33" s="15">
        <v>66262.625869999989</v>
      </c>
      <c r="E33" s="15">
        <v>24.096971688846246</v>
      </c>
      <c r="F33" s="15">
        <v>14764.695530000001</v>
      </c>
      <c r="G33" s="15">
        <v>0</v>
      </c>
      <c r="H33" s="15">
        <v>14764.695530000001</v>
      </c>
      <c r="I33" s="15">
        <v>3843.5671499999999</v>
      </c>
      <c r="J33" s="15">
        <v>47654.363189999996</v>
      </c>
    </row>
    <row r="34" spans="1:10" ht="13.5" customHeight="1" x14ac:dyDescent="0.45">
      <c r="A34" s="13">
        <v>27</v>
      </c>
      <c r="B34" s="18" t="s">
        <v>71</v>
      </c>
      <c r="C34" s="15">
        <v>132481.49801000001</v>
      </c>
      <c r="D34" s="15">
        <v>59114.218210000006</v>
      </c>
      <c r="E34" s="15">
        <v>44.620735044479893</v>
      </c>
      <c r="F34" s="15">
        <v>14038.263690000002</v>
      </c>
      <c r="G34" s="15">
        <v>0</v>
      </c>
      <c r="H34" s="15">
        <v>14038.263690000002</v>
      </c>
      <c r="I34" s="15">
        <v>7453.1758900000004</v>
      </c>
      <c r="J34" s="15">
        <v>37622.778630000001</v>
      </c>
    </row>
    <row r="35" spans="1:10" ht="13.5" customHeight="1" x14ac:dyDescent="0.45">
      <c r="A35" s="13">
        <v>28</v>
      </c>
      <c r="B35" s="18" t="s">
        <v>110</v>
      </c>
      <c r="C35" s="15">
        <v>91363.685329999993</v>
      </c>
      <c r="D35" s="15">
        <v>51460.355659999994</v>
      </c>
      <c r="E35" s="15">
        <v>56.324737201797817</v>
      </c>
      <c r="F35" s="15">
        <v>22462.26326</v>
      </c>
      <c r="G35" s="15">
        <v>6211.1885600000014</v>
      </c>
      <c r="H35" s="15">
        <v>16251.074699999996</v>
      </c>
      <c r="I35" s="15">
        <v>500</v>
      </c>
      <c r="J35" s="15">
        <v>28498.092399999998</v>
      </c>
    </row>
    <row r="36" spans="1:10" ht="13.5" customHeight="1" x14ac:dyDescent="0.45">
      <c r="A36" s="13">
        <v>29</v>
      </c>
      <c r="B36" s="18" t="s">
        <v>54</v>
      </c>
      <c r="C36" s="15">
        <v>2856976.8358</v>
      </c>
      <c r="D36" s="15">
        <v>46236.001829999994</v>
      </c>
      <c r="E36" s="15">
        <v>1.618354102512461</v>
      </c>
      <c r="F36" s="15">
        <v>7096.1557900000007</v>
      </c>
      <c r="G36" s="15">
        <v>0</v>
      </c>
      <c r="H36" s="15">
        <v>7096.1557900000007</v>
      </c>
      <c r="I36" s="15">
        <v>2050.6248999999998</v>
      </c>
      <c r="J36" s="15">
        <v>37089.221139999994</v>
      </c>
    </row>
    <row r="37" spans="1:10" ht="13.5" customHeight="1" x14ac:dyDescent="0.45">
      <c r="A37" s="13">
        <v>30</v>
      </c>
      <c r="B37" s="18" t="s">
        <v>64</v>
      </c>
      <c r="C37" s="15">
        <v>189678.60418999998</v>
      </c>
      <c r="D37" s="15">
        <v>43675.320350000002</v>
      </c>
      <c r="E37" s="15">
        <v>23.025960432654113</v>
      </c>
      <c r="F37" s="15">
        <v>1108.0845900000002</v>
      </c>
      <c r="G37" s="15">
        <v>0</v>
      </c>
      <c r="H37" s="15">
        <v>1108.0845900000002</v>
      </c>
      <c r="I37" s="15">
        <v>10499.886540000001</v>
      </c>
      <c r="J37" s="15">
        <v>32067.34922</v>
      </c>
    </row>
    <row r="38" spans="1:10" ht="13.5" customHeight="1" x14ac:dyDescent="0.45">
      <c r="A38" s="13">
        <v>31</v>
      </c>
      <c r="B38" s="18" t="s">
        <v>106</v>
      </c>
      <c r="C38" s="15">
        <v>70363.897700000001</v>
      </c>
      <c r="D38" s="15">
        <v>37089.691409999999</v>
      </c>
      <c r="E38" s="15">
        <v>52.711251966361715</v>
      </c>
      <c r="F38" s="15">
        <v>7420.7706400000006</v>
      </c>
      <c r="G38" s="15">
        <v>0</v>
      </c>
      <c r="H38" s="15">
        <v>7420.7706400000006</v>
      </c>
      <c r="I38" s="15">
        <v>5034.2857200000008</v>
      </c>
      <c r="J38" s="15">
        <v>24634.635049999997</v>
      </c>
    </row>
    <row r="39" spans="1:10" ht="13.5" customHeight="1" x14ac:dyDescent="0.45">
      <c r="A39" s="13">
        <v>32</v>
      </c>
      <c r="B39" s="18" t="s">
        <v>69</v>
      </c>
      <c r="C39" s="15">
        <v>171369.45640999998</v>
      </c>
      <c r="D39" s="15">
        <v>29723.539679999998</v>
      </c>
      <c r="E39" s="15">
        <v>17.344712589206491</v>
      </c>
      <c r="F39" s="15">
        <v>29255.203679999999</v>
      </c>
      <c r="G39" s="15">
        <v>25720.471899999997</v>
      </c>
      <c r="H39" s="15">
        <v>3534.731780000001</v>
      </c>
      <c r="I39" s="15">
        <v>468.33600000000001</v>
      </c>
      <c r="J39" s="15">
        <v>0</v>
      </c>
    </row>
    <row r="40" spans="1:10" ht="13.5" customHeight="1" x14ac:dyDescent="0.45">
      <c r="A40" s="13">
        <v>33</v>
      </c>
      <c r="B40" s="18" t="s">
        <v>77</v>
      </c>
      <c r="C40" s="15">
        <v>79001.199829999998</v>
      </c>
      <c r="D40" s="15">
        <v>28996</v>
      </c>
      <c r="E40" s="15">
        <v>36.703240029766015</v>
      </c>
      <c r="F40" s="15">
        <v>0</v>
      </c>
      <c r="G40" s="15">
        <v>0</v>
      </c>
      <c r="H40" s="15">
        <v>0</v>
      </c>
      <c r="I40" s="15">
        <v>0</v>
      </c>
      <c r="J40" s="15">
        <v>28996</v>
      </c>
    </row>
    <row r="41" spans="1:10" ht="13.5" customHeight="1" x14ac:dyDescent="0.45">
      <c r="A41" s="13">
        <v>34</v>
      </c>
      <c r="B41" s="18" t="s">
        <v>81</v>
      </c>
      <c r="C41" s="15">
        <v>70266.809659999999</v>
      </c>
      <c r="D41" s="15">
        <v>28812.420979999995</v>
      </c>
      <c r="E41" s="15">
        <v>41.004310739899324</v>
      </c>
      <c r="F41" s="15">
        <v>14570.0702</v>
      </c>
      <c r="G41" s="15">
        <v>9220.2565400000003</v>
      </c>
      <c r="H41" s="15">
        <v>5349.813659999998</v>
      </c>
      <c r="I41" s="15">
        <v>3211.9901</v>
      </c>
      <c r="J41" s="15">
        <v>11030.36068</v>
      </c>
    </row>
    <row r="42" spans="1:10" ht="13.5" customHeight="1" x14ac:dyDescent="0.45">
      <c r="A42" s="13">
        <v>35</v>
      </c>
      <c r="B42" s="18" t="s">
        <v>79</v>
      </c>
      <c r="C42" s="15">
        <v>121158.95212</v>
      </c>
      <c r="D42" s="15">
        <v>22844.06943</v>
      </c>
      <c r="E42" s="15">
        <v>18.854627768135902</v>
      </c>
      <c r="F42" s="15">
        <v>8865.1337099999982</v>
      </c>
      <c r="G42" s="15">
        <v>863.68412999999998</v>
      </c>
      <c r="H42" s="15">
        <v>8001.4495799999995</v>
      </c>
      <c r="I42" s="15">
        <v>4227.7553899999994</v>
      </c>
      <c r="J42" s="15">
        <v>9751.1803299999992</v>
      </c>
    </row>
    <row r="43" spans="1:10" ht="13.5" customHeight="1" x14ac:dyDescent="0.45">
      <c r="A43" s="13">
        <v>36</v>
      </c>
      <c r="B43" s="18" t="s">
        <v>87</v>
      </c>
      <c r="C43" s="15">
        <v>53783.14759</v>
      </c>
      <c r="D43" s="15">
        <v>16202.484919999999</v>
      </c>
      <c r="E43" s="15">
        <v>30.12557956539635</v>
      </c>
      <c r="F43" s="15">
        <v>2184.9600399999999</v>
      </c>
      <c r="G43" s="15">
        <v>0</v>
      </c>
      <c r="H43" s="15">
        <v>2184.9600399999999</v>
      </c>
      <c r="I43" s="15">
        <v>0</v>
      </c>
      <c r="J43" s="15">
        <v>14017.524879999999</v>
      </c>
    </row>
    <row r="44" spans="1:10" ht="13.5" customHeight="1" x14ac:dyDescent="0.45">
      <c r="A44" s="13">
        <v>37</v>
      </c>
      <c r="B44" s="18" t="s">
        <v>75</v>
      </c>
      <c r="C44" s="15">
        <v>292127.31242000003</v>
      </c>
      <c r="D44" s="15">
        <v>12596.109139999999</v>
      </c>
      <c r="E44" s="15">
        <v>4.3118560314176309</v>
      </c>
      <c r="F44" s="15">
        <v>4287.4860099999996</v>
      </c>
      <c r="G44" s="15">
        <v>0</v>
      </c>
      <c r="H44" s="15">
        <v>4287.4860099999996</v>
      </c>
      <c r="I44" s="15">
        <v>13.9374</v>
      </c>
      <c r="J44" s="15">
        <v>8294.6857299999992</v>
      </c>
    </row>
    <row r="45" spans="1:10" ht="13.5" customHeight="1" x14ac:dyDescent="0.45">
      <c r="A45" s="13">
        <v>38</v>
      </c>
      <c r="B45" s="18" t="s">
        <v>95</v>
      </c>
      <c r="C45" s="15">
        <v>18818.794580000002</v>
      </c>
      <c r="D45" s="15">
        <v>10725.517070000002</v>
      </c>
      <c r="E45" s="15">
        <v>56.993645498414281</v>
      </c>
      <c r="F45" s="15">
        <v>5237.0515500000001</v>
      </c>
      <c r="G45" s="15">
        <v>0</v>
      </c>
      <c r="H45" s="15">
        <v>5237.0515500000001</v>
      </c>
      <c r="I45" s="15">
        <v>2807.7777500000002</v>
      </c>
      <c r="J45" s="15">
        <v>2680.6877700000005</v>
      </c>
    </row>
    <row r="46" spans="1:10" ht="13.5" customHeight="1" x14ac:dyDescent="0.45">
      <c r="A46" s="13">
        <v>39</v>
      </c>
      <c r="B46" s="18" t="s">
        <v>83</v>
      </c>
      <c r="C46" s="15">
        <v>87196.976129999995</v>
      </c>
      <c r="D46" s="15">
        <v>10373.911239999998</v>
      </c>
      <c r="E46" s="15">
        <v>11.897099762420394</v>
      </c>
      <c r="F46" s="15">
        <v>2725.1565399999999</v>
      </c>
      <c r="G46" s="15">
        <v>990.89706000000001</v>
      </c>
      <c r="H46" s="15">
        <v>1734.2594799999999</v>
      </c>
      <c r="I46" s="15">
        <v>2707.9884900000002</v>
      </c>
      <c r="J46" s="15">
        <v>4940.7662099999989</v>
      </c>
    </row>
    <row r="47" spans="1:10" ht="13.5" customHeight="1" x14ac:dyDescent="0.45">
      <c r="A47" s="13">
        <v>40</v>
      </c>
      <c r="B47" s="18" t="s">
        <v>91</v>
      </c>
      <c r="C47" s="15">
        <v>6908.9245099999998</v>
      </c>
      <c r="D47" s="15">
        <v>6462.3547600000002</v>
      </c>
      <c r="E47" s="15">
        <v>93.536334789103094</v>
      </c>
      <c r="F47" s="15">
        <v>0</v>
      </c>
      <c r="G47" s="15">
        <v>0</v>
      </c>
      <c r="H47" s="15">
        <v>0</v>
      </c>
      <c r="I47" s="15">
        <v>59.875</v>
      </c>
      <c r="J47" s="15">
        <v>6402.4797600000002</v>
      </c>
    </row>
    <row r="48" spans="1:10" ht="13.5" customHeight="1" x14ac:dyDescent="0.45">
      <c r="A48" s="13">
        <v>41</v>
      </c>
      <c r="B48" s="18" t="s">
        <v>89</v>
      </c>
      <c r="C48" s="15">
        <v>7098.3394000000008</v>
      </c>
      <c r="D48" s="15">
        <v>3560.1468999999997</v>
      </c>
      <c r="E48" s="15">
        <v>50.154644620120578</v>
      </c>
      <c r="F48" s="15">
        <v>0</v>
      </c>
      <c r="G48" s="15">
        <v>0</v>
      </c>
      <c r="H48" s="15">
        <v>0</v>
      </c>
      <c r="I48" s="15">
        <v>332.86248000000001</v>
      </c>
      <c r="J48" s="15">
        <v>3227.28442</v>
      </c>
    </row>
    <row r="49" spans="1:10" ht="13.5" customHeight="1" x14ac:dyDescent="0.45">
      <c r="A49" s="13">
        <v>42</v>
      </c>
      <c r="B49" s="18" t="s">
        <v>93</v>
      </c>
      <c r="C49" s="15">
        <v>4704.3708100000013</v>
      </c>
      <c r="D49" s="15">
        <v>3112.5</v>
      </c>
      <c r="E49" s="15">
        <v>66.161876384910215</v>
      </c>
      <c r="F49" s="15">
        <v>0</v>
      </c>
      <c r="G49" s="15">
        <v>0</v>
      </c>
      <c r="H49" s="15">
        <v>0</v>
      </c>
      <c r="I49" s="15">
        <v>0</v>
      </c>
      <c r="J49" s="15">
        <v>3112.5</v>
      </c>
    </row>
    <row r="50" spans="1:10" ht="13.5" customHeight="1" x14ac:dyDescent="0.45">
      <c r="A50" s="13">
        <v>43</v>
      </c>
      <c r="B50" s="18" t="s">
        <v>85</v>
      </c>
      <c r="C50" s="15">
        <v>475.10708</v>
      </c>
      <c r="D50" s="15">
        <v>18.64639</v>
      </c>
      <c r="E50" s="15">
        <v>3.9246710446832327</v>
      </c>
      <c r="F50" s="15">
        <v>0</v>
      </c>
      <c r="G50" s="15">
        <v>0</v>
      </c>
      <c r="H50" s="15">
        <v>0</v>
      </c>
      <c r="I50" s="15">
        <v>0</v>
      </c>
      <c r="J50" s="15">
        <v>18.64639</v>
      </c>
    </row>
    <row r="51" spans="1:10" ht="13.5" customHeight="1" x14ac:dyDescent="0.45">
      <c r="A51" s="13">
        <v>44</v>
      </c>
      <c r="B51" s="18" t="s">
        <v>98</v>
      </c>
      <c r="C51" s="15">
        <v>26425.399280000001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</row>
    <row r="52" spans="1:10" ht="13.5" customHeight="1" x14ac:dyDescent="0.45">
      <c r="A52" s="13">
        <v>45</v>
      </c>
      <c r="B52" s="18" t="s">
        <v>100</v>
      </c>
      <c r="C52" s="15">
        <v>504670.42058999999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</row>
    <row r="53" spans="1:10" ht="13.5" customHeight="1" x14ac:dyDescent="0.45">
      <c r="A53" s="13">
        <v>46</v>
      </c>
      <c r="B53" s="19" t="s">
        <v>133</v>
      </c>
      <c r="C53" s="20">
        <v>54244892.117749996</v>
      </c>
      <c r="D53" s="20">
        <v>11277382.676259998</v>
      </c>
      <c r="E53" s="20">
        <v>20.789759617882652</v>
      </c>
      <c r="F53" s="20">
        <v>3465170.2719399999</v>
      </c>
      <c r="G53" s="20">
        <v>1268460.7175199999</v>
      </c>
      <c r="H53" s="20">
        <v>2196709.5544199995</v>
      </c>
      <c r="I53" s="20">
        <v>2470054.8546199999</v>
      </c>
      <c r="J53" s="20">
        <v>5342157.5496999994</v>
      </c>
    </row>
    <row r="54" spans="1:10" ht="13.5" customHeight="1" x14ac:dyDescent="0.45">
      <c r="A54" s="9" t="s">
        <v>102</v>
      </c>
    </row>
    <row r="55" spans="1:10" x14ac:dyDescent="0.45">
      <c r="C55" s="12"/>
      <c r="D55" s="12"/>
      <c r="E55" s="12"/>
      <c r="F55" s="12"/>
      <c r="G55" s="12"/>
      <c r="H55" s="12"/>
      <c r="I55" s="12"/>
      <c r="J55" s="12"/>
    </row>
  </sheetData>
  <sortState xmlns:xlrd2="http://schemas.microsoft.com/office/spreadsheetml/2017/richdata2" ref="B8:J52">
    <sortCondition descending="1" ref="D8:D52"/>
  </sortState>
  <mergeCells count="2">
    <mergeCell ref="A1:J5"/>
    <mergeCell ref="A6:J6"/>
  </mergeCells>
  <pageMargins left="0.7" right="0.7" top="0.75" bottom="0.75" header="0.3" footer="0.3"/>
  <pageSetup orientation="portrait" horizontalDpi="4294967294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55"/>
  <sheetViews>
    <sheetView workbookViewId="0">
      <selection activeCell="B48" sqref="B48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6" customWidth="1"/>
    <col min="11" max="11" width="12" bestFit="1" customWidth="1"/>
  </cols>
  <sheetData>
    <row r="1" spans="1:10" x14ac:dyDescent="0.45">
      <c r="A1" s="98" t="s">
        <v>139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13">
        <v>1</v>
      </c>
      <c r="B8" s="23" t="s">
        <v>11</v>
      </c>
      <c r="C8" s="15">
        <v>10566838.524629999</v>
      </c>
      <c r="D8" s="15">
        <v>2092670.6853500002</v>
      </c>
      <c r="E8" s="15">
        <v>19.804132337900711</v>
      </c>
      <c r="F8" s="15">
        <v>516740.12774999999</v>
      </c>
      <c r="G8" s="15">
        <v>176092.62471999999</v>
      </c>
      <c r="H8" s="15">
        <v>340647.50302999996</v>
      </c>
      <c r="I8" s="15">
        <v>534154.62519000005</v>
      </c>
      <c r="J8" s="15">
        <v>1041775.9324100001</v>
      </c>
    </row>
    <row r="9" spans="1:10" ht="13.5" customHeight="1" x14ac:dyDescent="0.45">
      <c r="A9" s="13">
        <v>2</v>
      </c>
      <c r="B9" s="23" t="s">
        <v>13</v>
      </c>
      <c r="C9" s="15">
        <v>7060948.0060400004</v>
      </c>
      <c r="D9" s="15">
        <v>1680945.5318700003</v>
      </c>
      <c r="E9" s="15">
        <v>23.806230132725858</v>
      </c>
      <c r="F9" s="15">
        <v>673632.82341999991</v>
      </c>
      <c r="G9" s="15">
        <v>198230.01431</v>
      </c>
      <c r="H9" s="15">
        <v>475402.80910999997</v>
      </c>
      <c r="I9" s="15">
        <v>552148.26375000004</v>
      </c>
      <c r="J9" s="15">
        <v>455164.44470000005</v>
      </c>
    </row>
    <row r="10" spans="1:10" ht="13.5" customHeight="1" x14ac:dyDescent="0.45">
      <c r="A10" s="13">
        <v>3</v>
      </c>
      <c r="B10" s="23" t="s">
        <v>15</v>
      </c>
      <c r="C10" s="15">
        <v>4789736.8691400001</v>
      </c>
      <c r="D10" s="15">
        <v>1001866.73785</v>
      </c>
      <c r="E10" s="15">
        <v>20.916947323452568</v>
      </c>
      <c r="F10" s="15">
        <v>188158.77108000001</v>
      </c>
      <c r="G10" s="15">
        <v>80746.997340000002</v>
      </c>
      <c r="H10" s="15">
        <v>107411.77374</v>
      </c>
      <c r="I10" s="15">
        <v>157258.72899999999</v>
      </c>
      <c r="J10" s="15">
        <v>656449.23777000001</v>
      </c>
    </row>
    <row r="11" spans="1:10" ht="13.5" customHeight="1" x14ac:dyDescent="0.45">
      <c r="A11" s="13">
        <v>4</v>
      </c>
      <c r="B11" s="23" t="s">
        <v>21</v>
      </c>
      <c r="C11" s="15">
        <v>2995786.1751899999</v>
      </c>
      <c r="D11" s="15">
        <v>709155.51353999996</v>
      </c>
      <c r="E11" s="15">
        <v>23.67176667724036</v>
      </c>
      <c r="F11" s="15">
        <v>173355.0105</v>
      </c>
      <c r="G11" s="15">
        <v>88406.583629999994</v>
      </c>
      <c r="H11" s="15">
        <v>84948.42687000001</v>
      </c>
      <c r="I11" s="15">
        <v>212663.50615999999</v>
      </c>
      <c r="J11" s="15">
        <v>323136.99687999999</v>
      </c>
    </row>
    <row r="12" spans="1:10" ht="13.5" customHeight="1" x14ac:dyDescent="0.45">
      <c r="A12" s="13">
        <v>5</v>
      </c>
      <c r="B12" s="23" t="s">
        <v>17</v>
      </c>
      <c r="C12" s="15">
        <v>3744071.8060599999</v>
      </c>
      <c r="D12" s="15">
        <v>616375.34516000003</v>
      </c>
      <c r="E12" s="15">
        <v>16.462700960017923</v>
      </c>
      <c r="F12" s="15">
        <v>182142.90759000002</v>
      </c>
      <c r="G12" s="15">
        <v>63409.904329999998</v>
      </c>
      <c r="H12" s="15">
        <v>118733.00326000001</v>
      </c>
      <c r="I12" s="15">
        <v>167476.43612999999</v>
      </c>
      <c r="J12" s="15">
        <v>266756.00144000002</v>
      </c>
    </row>
    <row r="13" spans="1:10" ht="13.5" customHeight="1" x14ac:dyDescent="0.45">
      <c r="A13" s="13">
        <v>6</v>
      </c>
      <c r="B13" s="23" t="s">
        <v>19</v>
      </c>
      <c r="C13" s="15">
        <v>3186944.1297900002</v>
      </c>
      <c r="D13" s="15">
        <v>518180.27078000002</v>
      </c>
      <c r="E13" s="15">
        <v>16.259471445900271</v>
      </c>
      <c r="F13" s="15">
        <v>137979.05966</v>
      </c>
      <c r="G13" s="15">
        <v>43212.977759999994</v>
      </c>
      <c r="H13" s="15">
        <v>94766.081900000005</v>
      </c>
      <c r="I13" s="15">
        <v>47542.25071</v>
      </c>
      <c r="J13" s="15">
        <v>332658.96041</v>
      </c>
    </row>
    <row r="14" spans="1:10" ht="13.5" customHeight="1" x14ac:dyDescent="0.45">
      <c r="A14" s="13">
        <v>7</v>
      </c>
      <c r="B14" s="23" t="s">
        <v>27</v>
      </c>
      <c r="C14" s="15">
        <v>1387998.40781</v>
      </c>
      <c r="D14" s="15">
        <v>499624.72973000002</v>
      </c>
      <c r="E14" s="15">
        <v>35.996059283548725</v>
      </c>
      <c r="F14" s="15">
        <v>140939.33843999999</v>
      </c>
      <c r="G14" s="15">
        <v>122099.31431999999</v>
      </c>
      <c r="H14" s="15">
        <v>18840.024120000005</v>
      </c>
      <c r="I14" s="15">
        <v>75781.65612</v>
      </c>
      <c r="J14" s="15">
        <v>282903.73517</v>
      </c>
    </row>
    <row r="15" spans="1:10" ht="13.5" customHeight="1" x14ac:dyDescent="0.45">
      <c r="A15" s="13">
        <v>8</v>
      </c>
      <c r="B15" s="23" t="s">
        <v>29</v>
      </c>
      <c r="C15" s="15">
        <v>4431244.78474</v>
      </c>
      <c r="D15" s="15">
        <v>492096.45753000001</v>
      </c>
      <c r="E15" s="15">
        <v>11.105151744824528</v>
      </c>
      <c r="F15" s="15">
        <v>21884.24495</v>
      </c>
      <c r="G15" s="15">
        <v>102.90083</v>
      </c>
      <c r="H15" s="15">
        <v>21781.344120000002</v>
      </c>
      <c r="I15" s="15">
        <v>41958.464479999995</v>
      </c>
      <c r="J15" s="15">
        <v>428253.74810000003</v>
      </c>
    </row>
    <row r="16" spans="1:10" ht="13.5" customHeight="1" x14ac:dyDescent="0.45">
      <c r="A16" s="13">
        <v>9</v>
      </c>
      <c r="B16" s="23" t="s">
        <v>25</v>
      </c>
      <c r="C16" s="15">
        <v>917969.31830999989</v>
      </c>
      <c r="D16" s="15">
        <v>489563.48527</v>
      </c>
      <c r="E16" s="15">
        <v>53.331138144278754</v>
      </c>
      <c r="F16" s="15">
        <v>89366.975529999996</v>
      </c>
      <c r="G16" s="15">
        <v>7770.6562099999992</v>
      </c>
      <c r="H16" s="15">
        <v>81596.31932000001</v>
      </c>
      <c r="I16" s="15">
        <v>93002.259290000002</v>
      </c>
      <c r="J16" s="15">
        <v>307194.25044999999</v>
      </c>
    </row>
    <row r="17" spans="1:10" ht="13.5" customHeight="1" x14ac:dyDescent="0.45">
      <c r="A17" s="13">
        <v>10</v>
      </c>
      <c r="B17" s="23" t="s">
        <v>137</v>
      </c>
      <c r="C17" s="15">
        <v>2242685.9374699998</v>
      </c>
      <c r="D17" s="15">
        <v>429297.69556999998</v>
      </c>
      <c r="E17" s="15">
        <v>19.142122773298151</v>
      </c>
      <c r="F17" s="15">
        <v>293671.07507000002</v>
      </c>
      <c r="G17" s="15">
        <v>57117.499360000002</v>
      </c>
      <c r="H17" s="15">
        <v>236553.57570999998</v>
      </c>
      <c r="I17" s="15">
        <v>113212.63533</v>
      </c>
      <c r="J17" s="15">
        <v>22413.985170000004</v>
      </c>
    </row>
    <row r="18" spans="1:10" ht="13.5" customHeight="1" x14ac:dyDescent="0.45">
      <c r="A18" s="13">
        <v>11</v>
      </c>
      <c r="B18" s="23" t="s">
        <v>31</v>
      </c>
      <c r="C18" s="15">
        <v>677054.52185999998</v>
      </c>
      <c r="D18" s="15">
        <v>338728.38052999997</v>
      </c>
      <c r="E18" s="15">
        <v>50.029705081866595</v>
      </c>
      <c r="F18" s="15">
        <v>116403.76797</v>
      </c>
      <c r="G18" s="15">
        <v>75376.428329999995</v>
      </c>
      <c r="H18" s="15">
        <v>41027.339639999998</v>
      </c>
      <c r="I18" s="15">
        <v>103936.19710999999</v>
      </c>
      <c r="J18" s="15">
        <v>118388.41545</v>
      </c>
    </row>
    <row r="19" spans="1:10" ht="13.5" customHeight="1" x14ac:dyDescent="0.45">
      <c r="A19" s="13">
        <v>12</v>
      </c>
      <c r="B19" s="23" t="s">
        <v>41</v>
      </c>
      <c r="C19" s="15">
        <v>386165.50264999998</v>
      </c>
      <c r="D19" s="15">
        <v>196852.46648999999</v>
      </c>
      <c r="E19" s="15">
        <v>50.976191591204014</v>
      </c>
      <c r="F19" s="15">
        <v>89719.162099999987</v>
      </c>
      <c r="G19" s="15">
        <v>49301.492810000003</v>
      </c>
      <c r="H19" s="15">
        <v>40417.669289999991</v>
      </c>
      <c r="I19" s="15">
        <v>14069.047980000001</v>
      </c>
      <c r="J19" s="15">
        <v>93064.256410000002</v>
      </c>
    </row>
    <row r="20" spans="1:10" ht="13.5" customHeight="1" x14ac:dyDescent="0.45">
      <c r="A20" s="13">
        <v>13</v>
      </c>
      <c r="B20" s="23" t="s">
        <v>39</v>
      </c>
      <c r="C20" s="15">
        <v>486703.44769999996</v>
      </c>
      <c r="D20" s="15">
        <v>177291.76922000002</v>
      </c>
      <c r="E20" s="15">
        <v>36.427062528079979</v>
      </c>
      <c r="F20" s="15">
        <v>112405.44551000001</v>
      </c>
      <c r="G20" s="15">
        <v>72101.068209999998</v>
      </c>
      <c r="H20" s="15">
        <v>40304.377300000015</v>
      </c>
      <c r="I20" s="15">
        <v>49294.379500000003</v>
      </c>
      <c r="J20" s="15">
        <v>15591.944210000001</v>
      </c>
    </row>
    <row r="21" spans="1:10" ht="13.5" customHeight="1" x14ac:dyDescent="0.45">
      <c r="A21" s="13">
        <v>14</v>
      </c>
      <c r="B21" s="23" t="s">
        <v>50</v>
      </c>
      <c r="C21" s="15">
        <v>1359183.9568</v>
      </c>
      <c r="D21" s="15">
        <v>176178.09440999999</v>
      </c>
      <c r="E21" s="15">
        <v>12.962049289103261</v>
      </c>
      <c r="F21" s="15">
        <v>4577.6445600000015</v>
      </c>
      <c r="G21" s="15">
        <v>0</v>
      </c>
      <c r="H21" s="15">
        <v>4577.6445600000015</v>
      </c>
      <c r="I21" s="15">
        <v>49278.515329999987</v>
      </c>
      <c r="J21" s="15">
        <v>122321.93452</v>
      </c>
    </row>
    <row r="22" spans="1:10" ht="13.5" customHeight="1" x14ac:dyDescent="0.45">
      <c r="A22" s="13">
        <v>15</v>
      </c>
      <c r="B22" s="23" t="s">
        <v>45</v>
      </c>
      <c r="C22" s="15">
        <v>768180.29162000003</v>
      </c>
      <c r="D22" s="15">
        <v>175403.10106000002</v>
      </c>
      <c r="E22" s="15">
        <v>22.833585158777755</v>
      </c>
      <c r="F22" s="15">
        <v>62288.435279999998</v>
      </c>
      <c r="G22" s="15">
        <v>9238.0948200000003</v>
      </c>
      <c r="H22" s="15">
        <v>53050.340459999999</v>
      </c>
      <c r="I22" s="15">
        <v>39921.727659999997</v>
      </c>
      <c r="J22" s="15">
        <v>73192.938120000006</v>
      </c>
    </row>
    <row r="23" spans="1:10" ht="13.5" customHeight="1" x14ac:dyDescent="0.45">
      <c r="A23" s="13">
        <v>16</v>
      </c>
      <c r="B23" s="23" t="s">
        <v>33</v>
      </c>
      <c r="C23" s="15">
        <v>526680.73716000002</v>
      </c>
      <c r="D23" s="15">
        <v>174044.31866000005</v>
      </c>
      <c r="E23" s="15">
        <v>33.045506771045481</v>
      </c>
      <c r="F23" s="15">
        <v>158119.16787999999</v>
      </c>
      <c r="G23" s="15">
        <v>14494.214569999998</v>
      </c>
      <c r="H23" s="15">
        <v>143624.95331000001</v>
      </c>
      <c r="I23" s="15">
        <v>845.29598999999996</v>
      </c>
      <c r="J23" s="15">
        <v>15079.854789999999</v>
      </c>
    </row>
    <row r="24" spans="1:10" ht="13.5" customHeight="1" x14ac:dyDescent="0.45">
      <c r="A24" s="13">
        <v>17</v>
      </c>
      <c r="B24" s="23" t="s">
        <v>35</v>
      </c>
      <c r="C24" s="15">
        <v>1206978.24728</v>
      </c>
      <c r="D24" s="15">
        <v>173679.52961000003</v>
      </c>
      <c r="E24" s="15">
        <v>14.389615554497157</v>
      </c>
      <c r="F24" s="15">
        <v>33252.749469999995</v>
      </c>
      <c r="G24" s="15">
        <v>11628.724309999998</v>
      </c>
      <c r="H24" s="15">
        <v>21624.025160000001</v>
      </c>
      <c r="I24" s="15">
        <v>63579.764000000003</v>
      </c>
      <c r="J24" s="15">
        <v>76847.016140000007</v>
      </c>
    </row>
    <row r="25" spans="1:10" ht="13.5" customHeight="1" x14ac:dyDescent="0.45">
      <c r="A25" s="13">
        <v>18</v>
      </c>
      <c r="B25" s="23" t="s">
        <v>124</v>
      </c>
      <c r="C25" s="15">
        <v>353613.77551999997</v>
      </c>
      <c r="D25" s="15">
        <v>160485.59216</v>
      </c>
      <c r="E25" s="15">
        <v>45.384428794947532</v>
      </c>
      <c r="F25" s="15">
        <v>98975.576809999999</v>
      </c>
      <c r="G25" s="15">
        <v>28577.189989999999</v>
      </c>
      <c r="H25" s="15">
        <v>70398.386820000014</v>
      </c>
      <c r="I25" s="15">
        <v>33117.137949999997</v>
      </c>
      <c r="J25" s="15">
        <v>28392.877399999998</v>
      </c>
    </row>
    <row r="26" spans="1:10" ht="13.5" customHeight="1" x14ac:dyDescent="0.45">
      <c r="A26" s="13">
        <v>19</v>
      </c>
      <c r="B26" s="23" t="s">
        <v>58</v>
      </c>
      <c r="C26" s="15">
        <v>346116.72706999996</v>
      </c>
      <c r="D26" s="15">
        <v>141033.33295000001</v>
      </c>
      <c r="E26" s="15">
        <v>40.747332307194995</v>
      </c>
      <c r="F26" s="15">
        <v>55951.782340000005</v>
      </c>
      <c r="G26" s="15">
        <v>13276.359540000001</v>
      </c>
      <c r="H26" s="15">
        <v>42675.422800000008</v>
      </c>
      <c r="I26" s="15">
        <v>21974.99454</v>
      </c>
      <c r="J26" s="15">
        <v>63106.556069999999</v>
      </c>
    </row>
    <row r="27" spans="1:10" ht="13.5" customHeight="1" x14ac:dyDescent="0.45">
      <c r="A27" s="13">
        <v>20</v>
      </c>
      <c r="B27" s="23" t="s">
        <v>56</v>
      </c>
      <c r="C27" s="15">
        <v>397329.81027999998</v>
      </c>
      <c r="D27" s="15">
        <v>129504.33633000002</v>
      </c>
      <c r="E27" s="15">
        <v>32.593662237106692</v>
      </c>
      <c r="F27" s="15">
        <v>62297.268080000002</v>
      </c>
      <c r="G27" s="15">
        <v>24824.580440000002</v>
      </c>
      <c r="H27" s="15">
        <v>37472.687640000004</v>
      </c>
      <c r="I27" s="15">
        <v>1701.2501299999999</v>
      </c>
      <c r="J27" s="15">
        <v>65505.818120000004</v>
      </c>
    </row>
    <row r="28" spans="1:10" ht="13.5" customHeight="1" x14ac:dyDescent="0.45">
      <c r="A28" s="13">
        <v>21</v>
      </c>
      <c r="B28" s="23" t="s">
        <v>60</v>
      </c>
      <c r="C28" s="15">
        <v>493283.14041000005</v>
      </c>
      <c r="D28" s="15">
        <v>119476.48299</v>
      </c>
      <c r="E28" s="15">
        <v>24.22067028090505</v>
      </c>
      <c r="F28" s="15">
        <v>14594.048130000001</v>
      </c>
      <c r="G28" s="15">
        <v>1266.46453</v>
      </c>
      <c r="H28" s="15">
        <v>13327.583600000002</v>
      </c>
      <c r="I28" s="15">
        <v>11668.86745</v>
      </c>
      <c r="J28" s="15">
        <v>93213.567410000003</v>
      </c>
    </row>
    <row r="29" spans="1:10" ht="13.5" customHeight="1" x14ac:dyDescent="0.45">
      <c r="A29" s="13">
        <v>22</v>
      </c>
      <c r="B29" s="23" t="s">
        <v>47</v>
      </c>
      <c r="C29" s="15">
        <v>178999.72497000001</v>
      </c>
      <c r="D29" s="15">
        <v>103940.84023999999</v>
      </c>
      <c r="E29" s="15">
        <v>58.067597733694988</v>
      </c>
      <c r="F29" s="15">
        <v>52280.77506</v>
      </c>
      <c r="G29" s="15">
        <v>50081.689030000001</v>
      </c>
      <c r="H29" s="15">
        <v>2199.0860300000013</v>
      </c>
      <c r="I29" s="15">
        <v>47159.992279999999</v>
      </c>
      <c r="J29" s="15">
        <v>4500.0728999999992</v>
      </c>
    </row>
    <row r="30" spans="1:10" ht="13.5" customHeight="1" x14ac:dyDescent="0.45">
      <c r="A30" s="13">
        <v>23</v>
      </c>
      <c r="B30" s="23" t="s">
        <v>62</v>
      </c>
      <c r="C30" s="15">
        <v>302713.13549999997</v>
      </c>
      <c r="D30" s="15">
        <v>89542.394950000002</v>
      </c>
      <c r="E30" s="15">
        <v>29.579950272755838</v>
      </c>
      <c r="F30" s="15">
        <v>13819.02952</v>
      </c>
      <c r="G30" s="15">
        <v>0</v>
      </c>
      <c r="H30" s="15">
        <v>13819.02952</v>
      </c>
      <c r="I30" s="15">
        <v>5582.1991900000003</v>
      </c>
      <c r="J30" s="15">
        <v>70141.166240000006</v>
      </c>
    </row>
    <row r="31" spans="1:10" ht="13.5" customHeight="1" x14ac:dyDescent="0.45">
      <c r="A31" s="13">
        <v>24</v>
      </c>
      <c r="B31" s="23" t="s">
        <v>43</v>
      </c>
      <c r="C31" s="15">
        <v>222798.86352000001</v>
      </c>
      <c r="D31" s="15">
        <v>78639.082820000011</v>
      </c>
      <c r="E31" s="15">
        <v>35.295998183106001</v>
      </c>
      <c r="F31" s="15">
        <v>32108.61868</v>
      </c>
      <c r="G31" s="15">
        <v>17205.707539999999</v>
      </c>
      <c r="H31" s="15">
        <v>14902.91114</v>
      </c>
      <c r="I31" s="15">
        <v>236.98575</v>
      </c>
      <c r="J31" s="15">
        <v>46293.478390000004</v>
      </c>
    </row>
    <row r="32" spans="1:10" ht="13.5" customHeight="1" x14ac:dyDescent="0.45">
      <c r="A32" s="13">
        <v>25</v>
      </c>
      <c r="B32" s="23" t="s">
        <v>52</v>
      </c>
      <c r="C32" s="15">
        <v>474558.82192000002</v>
      </c>
      <c r="D32" s="15">
        <v>75619.103239999997</v>
      </c>
      <c r="E32" s="15">
        <v>15.934611210904364</v>
      </c>
      <c r="F32" s="15">
        <v>25057.626250000001</v>
      </c>
      <c r="G32" s="15">
        <v>15000</v>
      </c>
      <c r="H32" s="15">
        <v>10057.626249999999</v>
      </c>
      <c r="I32" s="15">
        <v>27003.262340000001</v>
      </c>
      <c r="J32" s="15">
        <v>23558.214649999998</v>
      </c>
    </row>
    <row r="33" spans="1:10" ht="13.5" customHeight="1" x14ac:dyDescent="0.45">
      <c r="A33" s="13">
        <v>26</v>
      </c>
      <c r="B33" s="23" t="s">
        <v>105</v>
      </c>
      <c r="C33" s="15">
        <v>277819.62624000001</v>
      </c>
      <c r="D33" s="15">
        <v>66753.201759999996</v>
      </c>
      <c r="E33" s="15">
        <v>24.027532778528009</v>
      </c>
      <c r="F33" s="15">
        <v>14748.911890000001</v>
      </c>
      <c r="G33" s="15">
        <v>0</v>
      </c>
      <c r="H33" s="15">
        <v>14748.911890000001</v>
      </c>
      <c r="I33" s="15">
        <v>3998.4936699999998</v>
      </c>
      <c r="J33" s="15">
        <v>48005.796199999997</v>
      </c>
    </row>
    <row r="34" spans="1:10" ht="13.5" customHeight="1" x14ac:dyDescent="0.45">
      <c r="A34" s="13">
        <v>27</v>
      </c>
      <c r="B34" s="23" t="s">
        <v>71</v>
      </c>
      <c r="C34" s="15">
        <v>131713.23095999999</v>
      </c>
      <c r="D34" s="15">
        <v>58728.023949999995</v>
      </c>
      <c r="E34" s="15">
        <v>44.587793892805742</v>
      </c>
      <c r="F34" s="15">
        <v>12772.441429999999</v>
      </c>
      <c r="G34" s="15">
        <v>0</v>
      </c>
      <c r="H34" s="15">
        <v>12772.441429999999</v>
      </c>
      <c r="I34" s="15">
        <v>8049.6794800000007</v>
      </c>
      <c r="J34" s="15">
        <v>37905.903039999997</v>
      </c>
    </row>
    <row r="35" spans="1:10" ht="13.5" customHeight="1" x14ac:dyDescent="0.45">
      <c r="A35" s="13">
        <v>28</v>
      </c>
      <c r="B35" s="23" t="s">
        <v>64</v>
      </c>
      <c r="C35" s="15">
        <v>190409.27087000001</v>
      </c>
      <c r="D35" s="15">
        <v>54765.866599999994</v>
      </c>
      <c r="E35" s="15">
        <v>28.762184923963513</v>
      </c>
      <c r="F35" s="15">
        <v>1307.4264800000001</v>
      </c>
      <c r="G35" s="15">
        <v>0</v>
      </c>
      <c r="H35" s="15">
        <v>1307.4264800000001</v>
      </c>
      <c r="I35" s="15">
        <v>12939.700690000001</v>
      </c>
      <c r="J35" s="15">
        <v>40518.739429999994</v>
      </c>
    </row>
    <row r="36" spans="1:10" ht="13.5" customHeight="1" x14ac:dyDescent="0.45">
      <c r="A36" s="13">
        <v>29</v>
      </c>
      <c r="B36" s="23" t="s">
        <v>110</v>
      </c>
      <c r="C36" s="15">
        <v>90874.169450000001</v>
      </c>
      <c r="D36" s="15">
        <v>51202.383529999999</v>
      </c>
      <c r="E36" s="15">
        <v>56.344265746684073</v>
      </c>
      <c r="F36" s="15">
        <v>22115.569289999999</v>
      </c>
      <c r="G36" s="15">
        <v>5955.3899599999995</v>
      </c>
      <c r="H36" s="15">
        <v>16160.179329999999</v>
      </c>
      <c r="I36" s="15">
        <v>500</v>
      </c>
      <c r="J36" s="15">
        <v>28586.81424</v>
      </c>
    </row>
    <row r="37" spans="1:10" ht="13.5" customHeight="1" x14ac:dyDescent="0.45">
      <c r="A37" s="13">
        <v>30</v>
      </c>
      <c r="B37" s="23" t="s">
        <v>54</v>
      </c>
      <c r="C37" s="15">
        <v>2891353.7850799998</v>
      </c>
      <c r="D37" s="15">
        <v>46552.57448000001</v>
      </c>
      <c r="E37" s="15">
        <v>1.6100615123690913</v>
      </c>
      <c r="F37" s="15">
        <v>7763.520770000001</v>
      </c>
      <c r="G37" s="15">
        <v>0</v>
      </c>
      <c r="H37" s="15">
        <v>7763.520770000001</v>
      </c>
      <c r="I37" s="15">
        <v>2012.3053</v>
      </c>
      <c r="J37" s="15">
        <v>36776.748410000007</v>
      </c>
    </row>
    <row r="38" spans="1:10" ht="13.5" customHeight="1" x14ac:dyDescent="0.45">
      <c r="A38" s="13">
        <v>31</v>
      </c>
      <c r="B38" s="23" t="s">
        <v>106</v>
      </c>
      <c r="C38" s="15">
        <v>71500.546000000002</v>
      </c>
      <c r="D38" s="15">
        <v>37322.407780000001</v>
      </c>
      <c r="E38" s="15">
        <v>52.19877311146687</v>
      </c>
      <c r="F38" s="15">
        <v>7254.25731</v>
      </c>
      <c r="G38" s="15">
        <v>0</v>
      </c>
      <c r="H38" s="15">
        <v>7254.25731</v>
      </c>
      <c r="I38" s="15">
        <v>4976.4514900000004</v>
      </c>
      <c r="J38" s="15">
        <v>25091.698980000001</v>
      </c>
    </row>
    <row r="39" spans="1:10" ht="13.5" customHeight="1" x14ac:dyDescent="0.45">
      <c r="A39" s="13">
        <v>32</v>
      </c>
      <c r="B39" s="23" t="s">
        <v>77</v>
      </c>
      <c r="C39" s="15">
        <v>79001.199829999998</v>
      </c>
      <c r="D39" s="15">
        <v>28996</v>
      </c>
      <c r="E39" s="15">
        <v>36.703240029766015</v>
      </c>
      <c r="F39" s="15">
        <v>0</v>
      </c>
      <c r="G39" s="15">
        <v>0</v>
      </c>
      <c r="H39" s="15">
        <v>0</v>
      </c>
      <c r="I39" s="15">
        <v>0</v>
      </c>
      <c r="J39" s="15">
        <v>28996</v>
      </c>
    </row>
    <row r="40" spans="1:10" ht="13.5" customHeight="1" x14ac:dyDescent="0.45">
      <c r="A40" s="13">
        <v>33</v>
      </c>
      <c r="B40" s="23" t="s">
        <v>81</v>
      </c>
      <c r="C40" s="15">
        <v>69952.462629999995</v>
      </c>
      <c r="D40" s="15">
        <v>28759.827489999996</v>
      </c>
      <c r="E40" s="15">
        <v>41.113388162071629</v>
      </c>
      <c r="F40" s="15">
        <v>14629.798669999998</v>
      </c>
      <c r="G40" s="15">
        <v>9112.5187699999988</v>
      </c>
      <c r="H40" s="15">
        <v>5517.2798999999986</v>
      </c>
      <c r="I40" s="15">
        <v>3152.52495</v>
      </c>
      <c r="J40" s="15">
        <v>10977.503869999999</v>
      </c>
    </row>
    <row r="41" spans="1:10" ht="13.5" customHeight="1" x14ac:dyDescent="0.45">
      <c r="A41" s="13">
        <v>34</v>
      </c>
      <c r="B41" s="23" t="s">
        <v>79</v>
      </c>
      <c r="C41" s="15">
        <v>127319.07428</v>
      </c>
      <c r="D41" s="15">
        <v>24207.189740000002</v>
      </c>
      <c r="E41" s="15">
        <v>19.013011111566495</v>
      </c>
      <c r="F41" s="15">
        <v>10800.223059999998</v>
      </c>
      <c r="G41" s="15">
        <v>856.68985999999995</v>
      </c>
      <c r="H41" s="15">
        <v>9943.5331999999999</v>
      </c>
      <c r="I41" s="15">
        <v>3651.24514</v>
      </c>
      <c r="J41" s="15">
        <v>9755.7215400000005</v>
      </c>
    </row>
    <row r="42" spans="1:10" ht="13.5" customHeight="1" x14ac:dyDescent="0.45">
      <c r="A42" s="13">
        <v>35</v>
      </c>
      <c r="B42" s="23" t="s">
        <v>69</v>
      </c>
      <c r="C42" s="15">
        <v>169824.31362</v>
      </c>
      <c r="D42" s="15">
        <v>20944.657950000001</v>
      </c>
      <c r="E42" s="15">
        <v>12.33313269669142</v>
      </c>
      <c r="F42" s="15">
        <v>20524.121950000001</v>
      </c>
      <c r="G42" s="15">
        <v>17194.984250000001</v>
      </c>
      <c r="H42" s="15">
        <v>3329.1376999999993</v>
      </c>
      <c r="I42" s="15">
        <v>420.536</v>
      </c>
      <c r="J42" s="15">
        <v>0</v>
      </c>
    </row>
    <row r="43" spans="1:10" ht="13.5" customHeight="1" x14ac:dyDescent="0.45">
      <c r="A43" s="13">
        <v>36</v>
      </c>
      <c r="B43" s="23" t="s">
        <v>87</v>
      </c>
      <c r="C43" s="15">
        <v>54813.360909999996</v>
      </c>
      <c r="D43" s="15">
        <v>16485.70766</v>
      </c>
      <c r="E43" s="15">
        <v>30.076075223828123</v>
      </c>
      <c r="F43" s="15">
        <v>2183.2904199999998</v>
      </c>
      <c r="G43" s="15">
        <v>0</v>
      </c>
      <c r="H43" s="15">
        <v>2183.2904199999998</v>
      </c>
      <c r="I43" s="15">
        <v>0</v>
      </c>
      <c r="J43" s="15">
        <v>14302.417240000001</v>
      </c>
    </row>
    <row r="44" spans="1:10" ht="13.5" customHeight="1" x14ac:dyDescent="0.45">
      <c r="A44" s="13">
        <v>37</v>
      </c>
      <c r="B44" s="23" t="s">
        <v>75</v>
      </c>
      <c r="C44" s="15">
        <v>295138.36405000003</v>
      </c>
      <c r="D44" s="15">
        <v>11623.786340000001</v>
      </c>
      <c r="E44" s="15">
        <v>3.9384193164500938</v>
      </c>
      <c r="F44" s="15">
        <v>3307.31583</v>
      </c>
      <c r="G44" s="15">
        <v>0</v>
      </c>
      <c r="H44" s="15">
        <v>3307.31583</v>
      </c>
      <c r="I44" s="15">
        <v>12.704469999999999</v>
      </c>
      <c r="J44" s="15">
        <v>8303.7660400000004</v>
      </c>
    </row>
    <row r="45" spans="1:10" ht="13.5" customHeight="1" x14ac:dyDescent="0.45">
      <c r="A45" s="13">
        <v>38</v>
      </c>
      <c r="B45" s="23" t="s">
        <v>95</v>
      </c>
      <c r="C45" s="15">
        <v>18623.56957</v>
      </c>
      <c r="D45" s="15">
        <v>10491.21141</v>
      </c>
      <c r="E45" s="15">
        <v>56.332978329245186</v>
      </c>
      <c r="F45" s="15">
        <v>5210.3429700000006</v>
      </c>
      <c r="G45" s="15">
        <v>0</v>
      </c>
      <c r="H45" s="15">
        <v>5210.3429700000006</v>
      </c>
      <c r="I45" s="15">
        <v>2641.1110800000001</v>
      </c>
      <c r="J45" s="15">
        <v>2639.7573600000001</v>
      </c>
    </row>
    <row r="46" spans="1:10" ht="13.5" customHeight="1" x14ac:dyDescent="0.45">
      <c r="A46" s="13">
        <v>39</v>
      </c>
      <c r="B46" s="23" t="s">
        <v>83</v>
      </c>
      <c r="C46" s="15">
        <v>89941.082299999995</v>
      </c>
      <c r="D46" s="15">
        <v>9752.4333299999998</v>
      </c>
      <c r="E46" s="15">
        <v>10.843135395536596</v>
      </c>
      <c r="F46" s="15">
        <v>2350.8174800000002</v>
      </c>
      <c r="G46" s="15">
        <v>957.48616000000004</v>
      </c>
      <c r="H46" s="15">
        <v>1393.3313199999998</v>
      </c>
      <c r="I46" s="15">
        <v>2589.3761800000002</v>
      </c>
      <c r="J46" s="15">
        <v>4812.2396699999999</v>
      </c>
    </row>
    <row r="47" spans="1:10" ht="13.5" customHeight="1" x14ac:dyDescent="0.45">
      <c r="A47" s="13">
        <v>40</v>
      </c>
      <c r="B47" s="23" t="s">
        <v>91</v>
      </c>
      <c r="C47" s="15">
        <v>7778.9553299999998</v>
      </c>
      <c r="D47" s="15">
        <v>6333.6915300000001</v>
      </c>
      <c r="E47" s="15">
        <v>81.420849732530868</v>
      </c>
      <c r="F47" s="15">
        <v>0</v>
      </c>
      <c r="G47" s="15">
        <v>0</v>
      </c>
      <c r="H47" s="15">
        <v>0</v>
      </c>
      <c r="I47" s="15">
        <v>59.875</v>
      </c>
      <c r="J47" s="15">
        <v>6273.8165300000001</v>
      </c>
    </row>
    <row r="48" spans="1:10" ht="13.5" customHeight="1" x14ac:dyDescent="0.45">
      <c r="A48" s="13">
        <v>41</v>
      </c>
      <c r="B48" s="23" t="s">
        <v>93</v>
      </c>
      <c r="C48" s="15">
        <v>4533.4814700000006</v>
      </c>
      <c r="D48" s="15">
        <v>2943.75</v>
      </c>
      <c r="E48" s="15">
        <v>64.933539918053299</v>
      </c>
      <c r="F48" s="15">
        <v>0</v>
      </c>
      <c r="G48" s="15">
        <v>0</v>
      </c>
      <c r="H48" s="15">
        <v>0</v>
      </c>
      <c r="I48" s="15">
        <v>0</v>
      </c>
      <c r="J48" s="15">
        <v>2943.75</v>
      </c>
    </row>
    <row r="49" spans="1:10" ht="13.5" customHeight="1" x14ac:dyDescent="0.45">
      <c r="A49" s="13">
        <v>42</v>
      </c>
      <c r="B49" s="23" t="s">
        <v>89</v>
      </c>
      <c r="C49" s="15">
        <v>6080.79396</v>
      </c>
      <c r="D49" s="15">
        <v>2656.4210399999997</v>
      </c>
      <c r="E49" s="15">
        <v>43.685430841337038</v>
      </c>
      <c r="F49" s="15">
        <v>97.326259999999991</v>
      </c>
      <c r="G49" s="15">
        <v>0</v>
      </c>
      <c r="H49" s="15">
        <v>97.326259999999991</v>
      </c>
      <c r="I49" s="15">
        <v>227.23707999999999</v>
      </c>
      <c r="J49" s="15">
        <v>2331.8576999999996</v>
      </c>
    </row>
    <row r="50" spans="1:10" ht="13.5" customHeight="1" x14ac:dyDescent="0.45">
      <c r="A50" s="13">
        <v>43</v>
      </c>
      <c r="B50" s="23" t="s">
        <v>85</v>
      </c>
      <c r="C50" s="15">
        <v>473.83294000000001</v>
      </c>
      <c r="D50" s="15">
        <v>18.646039999999999</v>
      </c>
      <c r="E50" s="15">
        <v>3.935150646132791</v>
      </c>
      <c r="F50" s="15">
        <v>0</v>
      </c>
      <c r="G50" s="15">
        <v>0</v>
      </c>
      <c r="H50" s="15">
        <v>0</v>
      </c>
      <c r="I50" s="15">
        <v>0</v>
      </c>
      <c r="J50" s="15">
        <v>18.646039999999999</v>
      </c>
    </row>
    <row r="51" spans="1:10" ht="13.5" customHeight="1" x14ac:dyDescent="0.45">
      <c r="A51" s="13">
        <v>44</v>
      </c>
      <c r="B51" s="23" t="s">
        <v>98</v>
      </c>
      <c r="C51" s="15">
        <v>26379.668470000001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</row>
    <row r="52" spans="1:10" ht="13.5" customHeight="1" x14ac:dyDescent="0.45">
      <c r="A52" s="13">
        <v>45</v>
      </c>
      <c r="B52" s="23" t="s">
        <v>100</v>
      </c>
      <c r="C52" s="15">
        <v>450008.46656000003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</row>
    <row r="53" spans="1:10" ht="13.5" customHeight="1" x14ac:dyDescent="0.45">
      <c r="A53" s="13"/>
      <c r="B53" s="24" t="s">
        <v>133</v>
      </c>
      <c r="C53" s="20">
        <v>54558123.917959996</v>
      </c>
      <c r="D53" s="20">
        <v>11318733.058940001</v>
      </c>
      <c r="E53" s="20">
        <v>20.746191852124859</v>
      </c>
      <c r="F53" s="20">
        <v>3474786.79544</v>
      </c>
      <c r="G53" s="20">
        <v>1253638.5559299998</v>
      </c>
      <c r="H53" s="20">
        <v>2221148.2395099993</v>
      </c>
      <c r="I53" s="20">
        <v>2509799.68389</v>
      </c>
      <c r="J53" s="20">
        <v>5334146.5796100004</v>
      </c>
    </row>
    <row r="54" spans="1:10" ht="13.5" customHeight="1" x14ac:dyDescent="0.45">
      <c r="A54" s="9" t="s">
        <v>102</v>
      </c>
    </row>
    <row r="55" spans="1:10" x14ac:dyDescent="0.45">
      <c r="C55" s="12"/>
      <c r="D55" s="12"/>
      <c r="E55" s="12"/>
      <c r="F55" s="12"/>
      <c r="G55" s="12"/>
      <c r="H55" s="12"/>
      <c r="I55" s="12"/>
      <c r="J55" s="12"/>
    </row>
  </sheetData>
  <sortState xmlns:xlrd2="http://schemas.microsoft.com/office/spreadsheetml/2017/richdata2" ref="B8:J52">
    <sortCondition descending="1" ref="D8:D52"/>
  </sortState>
  <mergeCells count="2">
    <mergeCell ref="A1:J5"/>
    <mergeCell ref="A6:J6"/>
  </mergeCells>
  <pageMargins left="0.7" right="0.7" top="0.75" bottom="0.75" header="0.3" footer="0.3"/>
  <pageSetup orientation="portrait" horizontalDpi="4294967294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55"/>
  <sheetViews>
    <sheetView workbookViewId="0">
      <selection activeCell="C17" sqref="C17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6" customWidth="1"/>
    <col min="11" max="11" width="12" bestFit="1" customWidth="1"/>
  </cols>
  <sheetData>
    <row r="1" spans="1:10" x14ac:dyDescent="0.45">
      <c r="A1" s="98" t="s">
        <v>140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13">
        <v>1</v>
      </c>
      <c r="B8" s="23" t="s">
        <v>11</v>
      </c>
      <c r="C8" s="15">
        <v>10583180.02018</v>
      </c>
      <c r="D8" s="15">
        <v>2037243.3641900001</v>
      </c>
      <c r="E8" s="15">
        <v>19.249822457006175</v>
      </c>
      <c r="F8" s="15">
        <v>468827.35950999998</v>
      </c>
      <c r="G8" s="15">
        <v>168606.57641000001</v>
      </c>
      <c r="H8" s="15">
        <v>300220.7831</v>
      </c>
      <c r="I8" s="15">
        <v>527428.70597999997</v>
      </c>
      <c r="J8" s="15">
        <v>1040987.2987</v>
      </c>
    </row>
    <row r="9" spans="1:10" ht="13.5" customHeight="1" x14ac:dyDescent="0.45">
      <c r="A9" s="13">
        <v>2</v>
      </c>
      <c r="B9" s="23" t="s">
        <v>13</v>
      </c>
      <c r="C9" s="15">
        <v>7125696.1683900002</v>
      </c>
      <c r="D9" s="15">
        <v>1729690.5695500001</v>
      </c>
      <c r="E9" s="15">
        <v>24.273987111926093</v>
      </c>
      <c r="F9" s="15">
        <v>658506.37512999994</v>
      </c>
      <c r="G9" s="15">
        <v>191547.09674000001</v>
      </c>
      <c r="H9" s="15">
        <v>466959.27838999999</v>
      </c>
      <c r="I9" s="15">
        <v>560790.75838000001</v>
      </c>
      <c r="J9" s="15">
        <v>510393.43604000006</v>
      </c>
    </row>
    <row r="10" spans="1:10" ht="13.5" customHeight="1" x14ac:dyDescent="0.45">
      <c r="A10" s="13">
        <v>3</v>
      </c>
      <c r="B10" s="23" t="s">
        <v>15</v>
      </c>
      <c r="C10" s="15">
        <v>4807602.3529599998</v>
      </c>
      <c r="D10" s="15">
        <v>1004592.3322099999</v>
      </c>
      <c r="E10" s="15">
        <v>20.895911484681776</v>
      </c>
      <c r="F10" s="15">
        <v>183632.77184999999</v>
      </c>
      <c r="G10" s="15">
        <v>79164.072840000008</v>
      </c>
      <c r="H10" s="15">
        <v>104468.69901</v>
      </c>
      <c r="I10" s="15">
        <v>155324.04183999999</v>
      </c>
      <c r="J10" s="15">
        <v>665635.51851999993</v>
      </c>
    </row>
    <row r="11" spans="1:10" ht="13.5" customHeight="1" x14ac:dyDescent="0.45">
      <c r="A11" s="13">
        <v>4</v>
      </c>
      <c r="B11" s="23" t="s">
        <v>21</v>
      </c>
      <c r="C11" s="15">
        <v>3001620.67398</v>
      </c>
      <c r="D11" s="15">
        <v>713755.57683999999</v>
      </c>
      <c r="E11" s="15">
        <v>23.779006555601693</v>
      </c>
      <c r="F11" s="15">
        <v>173080.39443000001</v>
      </c>
      <c r="G11" s="15">
        <v>86740.487180000011</v>
      </c>
      <c r="H11" s="15">
        <v>86339.907250000004</v>
      </c>
      <c r="I11" s="15">
        <v>213658.15888999999</v>
      </c>
      <c r="J11" s="15">
        <v>327017.02351999999</v>
      </c>
    </row>
    <row r="12" spans="1:10" ht="13.5" customHeight="1" x14ac:dyDescent="0.45">
      <c r="A12" s="13">
        <v>5</v>
      </c>
      <c r="B12" s="23" t="s">
        <v>17</v>
      </c>
      <c r="C12" s="15">
        <v>3740223.54317</v>
      </c>
      <c r="D12" s="15">
        <v>631847.98048999999</v>
      </c>
      <c r="E12" s="15">
        <v>16.893321300108223</v>
      </c>
      <c r="F12" s="15">
        <v>180420.97738999999</v>
      </c>
      <c r="G12" s="15">
        <v>56784.463990000004</v>
      </c>
      <c r="H12" s="15">
        <v>123636.51339999998</v>
      </c>
      <c r="I12" s="15">
        <v>165236.90231999999</v>
      </c>
      <c r="J12" s="15">
        <v>286190.10078000004</v>
      </c>
    </row>
    <row r="13" spans="1:10" ht="13.5" customHeight="1" x14ac:dyDescent="0.45">
      <c r="A13" s="13">
        <v>6</v>
      </c>
      <c r="B13" s="23" t="s">
        <v>19</v>
      </c>
      <c r="C13" s="15">
        <v>3170993.1138200001</v>
      </c>
      <c r="D13" s="15">
        <v>516027.89397999999</v>
      </c>
      <c r="E13" s="15">
        <v>16.273384250852462</v>
      </c>
      <c r="F13" s="15">
        <v>131683.87536000001</v>
      </c>
      <c r="G13" s="15">
        <v>43966.597869999998</v>
      </c>
      <c r="H13" s="15">
        <v>87717.277490000008</v>
      </c>
      <c r="I13" s="15">
        <v>53278.14086</v>
      </c>
      <c r="J13" s="15">
        <v>331065.87776</v>
      </c>
    </row>
    <row r="14" spans="1:10" ht="13.5" customHeight="1" x14ac:dyDescent="0.45">
      <c r="A14" s="13">
        <v>7</v>
      </c>
      <c r="B14" s="23" t="s">
        <v>25</v>
      </c>
      <c r="C14" s="15">
        <v>932768.80083000008</v>
      </c>
      <c r="D14" s="15">
        <v>491951.23590999999</v>
      </c>
      <c r="E14" s="15">
        <v>52.740961690855229</v>
      </c>
      <c r="F14" s="15">
        <v>89894.571849999993</v>
      </c>
      <c r="G14" s="15">
        <v>7736.9767900000006</v>
      </c>
      <c r="H14" s="15">
        <v>82157.595059999992</v>
      </c>
      <c r="I14" s="15">
        <v>97314.535810000001</v>
      </c>
      <c r="J14" s="15">
        <v>304742.12825000001</v>
      </c>
    </row>
    <row r="15" spans="1:10" ht="13.5" customHeight="1" x14ac:dyDescent="0.45">
      <c r="A15" s="13">
        <v>8</v>
      </c>
      <c r="B15" s="23" t="s">
        <v>29</v>
      </c>
      <c r="C15" s="15">
        <v>4654424.3138900008</v>
      </c>
      <c r="D15" s="15">
        <v>490948.93018999993</v>
      </c>
      <c r="E15" s="15">
        <v>10.548005447738873</v>
      </c>
      <c r="F15" s="15">
        <v>22065.02607</v>
      </c>
      <c r="G15" s="15">
        <v>105.02703</v>
      </c>
      <c r="H15" s="15">
        <v>21959.999039999999</v>
      </c>
      <c r="I15" s="15">
        <v>41389.178759999995</v>
      </c>
      <c r="J15" s="15">
        <v>427494.72535999992</v>
      </c>
    </row>
    <row r="16" spans="1:10" ht="13.5" customHeight="1" x14ac:dyDescent="0.45">
      <c r="A16" s="13">
        <v>9</v>
      </c>
      <c r="B16" s="23" t="s">
        <v>27</v>
      </c>
      <c r="C16" s="15">
        <v>1390237.0067199999</v>
      </c>
      <c r="D16" s="15">
        <v>476040.15703</v>
      </c>
      <c r="E16" s="15">
        <v>34.241654820650062</v>
      </c>
      <c r="F16" s="15">
        <v>135442.18821000002</v>
      </c>
      <c r="G16" s="15">
        <v>115978.3348</v>
      </c>
      <c r="H16" s="15">
        <v>19463.853410000011</v>
      </c>
      <c r="I16" s="15">
        <v>75303.428569999989</v>
      </c>
      <c r="J16" s="15">
        <v>265294.54025000002</v>
      </c>
    </row>
    <row r="17" spans="1:10" ht="13.5" customHeight="1" x14ac:dyDescent="0.45">
      <c r="A17" s="13">
        <v>10</v>
      </c>
      <c r="B17" s="23" t="s">
        <v>137</v>
      </c>
      <c r="C17" s="15">
        <v>2243985.1484099999</v>
      </c>
      <c r="D17" s="15">
        <v>420820.38229000004</v>
      </c>
      <c r="E17" s="15">
        <v>18.753260581433747</v>
      </c>
      <c r="F17" s="15">
        <v>282415.77160000004</v>
      </c>
      <c r="G17" s="15">
        <v>53572.105250000001</v>
      </c>
      <c r="H17" s="15">
        <v>228843.66635000001</v>
      </c>
      <c r="I17" s="15">
        <v>114057.60122</v>
      </c>
      <c r="J17" s="15">
        <v>24347.009469999997</v>
      </c>
    </row>
    <row r="18" spans="1:10" ht="13.5" customHeight="1" x14ac:dyDescent="0.45">
      <c r="A18" s="13">
        <v>11</v>
      </c>
      <c r="B18" s="23" t="s">
        <v>31</v>
      </c>
      <c r="C18" s="15">
        <v>679532.96561000007</v>
      </c>
      <c r="D18" s="15">
        <v>333782.59791000001</v>
      </c>
      <c r="E18" s="15">
        <v>49.119412125999148</v>
      </c>
      <c r="F18" s="15">
        <v>115636.55344</v>
      </c>
      <c r="G18" s="15">
        <v>72812.04926</v>
      </c>
      <c r="H18" s="15">
        <v>42824.504179999989</v>
      </c>
      <c r="I18" s="15">
        <v>104162.64442</v>
      </c>
      <c r="J18" s="15">
        <v>113983.40005000001</v>
      </c>
    </row>
    <row r="19" spans="1:10" ht="13.5" customHeight="1" x14ac:dyDescent="0.45">
      <c r="A19" s="13">
        <v>12</v>
      </c>
      <c r="B19" s="23" t="s">
        <v>41</v>
      </c>
      <c r="C19" s="15">
        <v>384071.15561000002</v>
      </c>
      <c r="D19" s="15">
        <v>194986.05648999999</v>
      </c>
      <c r="E19" s="15">
        <v>50.768211473812421</v>
      </c>
      <c r="F19" s="15">
        <v>90098.303629999995</v>
      </c>
      <c r="G19" s="15">
        <v>49083.14039</v>
      </c>
      <c r="H19" s="15">
        <v>41015.163239999994</v>
      </c>
      <c r="I19" s="15">
        <v>14876.528380000002</v>
      </c>
      <c r="J19" s="15">
        <v>90011.22447999999</v>
      </c>
    </row>
    <row r="20" spans="1:10" ht="13.5" customHeight="1" x14ac:dyDescent="0.45">
      <c r="A20" s="13">
        <v>13</v>
      </c>
      <c r="B20" s="23" t="s">
        <v>45</v>
      </c>
      <c r="C20" s="15">
        <v>757123.31615999993</v>
      </c>
      <c r="D20" s="15">
        <v>180098.32686000003</v>
      </c>
      <c r="E20" s="15">
        <v>23.787185391862977</v>
      </c>
      <c r="F20" s="15">
        <v>61758.90883</v>
      </c>
      <c r="G20" s="15">
        <v>7406.6427599999997</v>
      </c>
      <c r="H20" s="15">
        <v>54352.266069999998</v>
      </c>
      <c r="I20" s="15">
        <v>46845.608650000002</v>
      </c>
      <c r="J20" s="15">
        <v>71493.809380000006</v>
      </c>
    </row>
    <row r="21" spans="1:10" ht="13.5" customHeight="1" x14ac:dyDescent="0.45">
      <c r="A21" s="13">
        <v>14</v>
      </c>
      <c r="B21" s="23" t="s">
        <v>33</v>
      </c>
      <c r="C21" s="15">
        <v>528905.12547000009</v>
      </c>
      <c r="D21" s="15">
        <v>176774.59206</v>
      </c>
      <c r="E21" s="15">
        <v>33.422741347592932</v>
      </c>
      <c r="F21" s="15">
        <v>156023.43031</v>
      </c>
      <c r="G21" s="15">
        <v>14486.77111</v>
      </c>
      <c r="H21" s="15">
        <v>141536.65919999999</v>
      </c>
      <c r="I21" s="15">
        <v>4514.0741200000002</v>
      </c>
      <c r="J21" s="15">
        <v>16237.08763</v>
      </c>
    </row>
    <row r="22" spans="1:10" ht="13.5" customHeight="1" x14ac:dyDescent="0.45">
      <c r="A22" s="13">
        <v>15</v>
      </c>
      <c r="B22" s="23" t="s">
        <v>39</v>
      </c>
      <c r="C22" s="15">
        <v>497086.21395999996</v>
      </c>
      <c r="D22" s="15">
        <v>174434.44336</v>
      </c>
      <c r="E22" s="15">
        <v>35.091386254786897</v>
      </c>
      <c r="F22" s="15">
        <v>111909.81733000001</v>
      </c>
      <c r="G22" s="15">
        <v>71021.257799999992</v>
      </c>
      <c r="H22" s="15">
        <v>40888.559529999999</v>
      </c>
      <c r="I22" s="15">
        <v>47360.601590000006</v>
      </c>
      <c r="J22" s="15">
        <v>15164.024439999997</v>
      </c>
    </row>
    <row r="23" spans="1:10" ht="13.5" customHeight="1" x14ac:dyDescent="0.45">
      <c r="A23" s="13">
        <v>16</v>
      </c>
      <c r="B23" s="23" t="s">
        <v>50</v>
      </c>
      <c r="C23" s="15">
        <v>1356476.3894100001</v>
      </c>
      <c r="D23" s="15">
        <v>173905.26358999999</v>
      </c>
      <c r="E23" s="15">
        <v>12.820367899336615</v>
      </c>
      <c r="F23" s="15">
        <v>4519.4556199999997</v>
      </c>
      <c r="G23" s="15">
        <v>0</v>
      </c>
      <c r="H23" s="15">
        <v>4519.4556199999997</v>
      </c>
      <c r="I23" s="15">
        <v>49416.804579999996</v>
      </c>
      <c r="J23" s="15">
        <v>119969.00339</v>
      </c>
    </row>
    <row r="24" spans="1:10" ht="13.5" customHeight="1" x14ac:dyDescent="0.45">
      <c r="A24" s="13">
        <v>17</v>
      </c>
      <c r="B24" s="23" t="s">
        <v>35</v>
      </c>
      <c r="C24" s="15">
        <v>1213585.9252500001</v>
      </c>
      <c r="D24" s="15">
        <v>167295.14674999999</v>
      </c>
      <c r="E24" s="15">
        <v>13.785191742029884</v>
      </c>
      <c r="F24" s="15">
        <v>33505.354429999999</v>
      </c>
      <c r="G24" s="15">
        <v>11011.865099999999</v>
      </c>
      <c r="H24" s="15">
        <v>22493.489329999997</v>
      </c>
      <c r="I24" s="15">
        <v>60548.697919999999</v>
      </c>
      <c r="J24" s="15">
        <v>73241.094400000002</v>
      </c>
    </row>
    <row r="25" spans="1:10" ht="13.5" customHeight="1" x14ac:dyDescent="0.45">
      <c r="A25" s="13">
        <v>18</v>
      </c>
      <c r="B25" s="23" t="s">
        <v>124</v>
      </c>
      <c r="C25" s="15">
        <v>364596.80874000001</v>
      </c>
      <c r="D25" s="15">
        <v>157871.73712000001</v>
      </c>
      <c r="E25" s="15">
        <v>43.300361751816908</v>
      </c>
      <c r="F25" s="15">
        <v>95779.760680000007</v>
      </c>
      <c r="G25" s="15">
        <v>26524.562149999998</v>
      </c>
      <c r="H25" s="15">
        <v>69255.198529999994</v>
      </c>
      <c r="I25" s="15">
        <v>31822.35745</v>
      </c>
      <c r="J25" s="15">
        <v>30269.618990000003</v>
      </c>
    </row>
    <row r="26" spans="1:10" ht="13.5" customHeight="1" x14ac:dyDescent="0.45">
      <c r="A26" s="13">
        <v>19</v>
      </c>
      <c r="B26" s="23" t="s">
        <v>58</v>
      </c>
      <c r="C26" s="15">
        <v>342097.45704000001</v>
      </c>
      <c r="D26" s="15">
        <v>141988.63670999999</v>
      </c>
      <c r="E26" s="15">
        <v>41.505317794103881</v>
      </c>
      <c r="F26" s="15">
        <v>56802.582920000001</v>
      </c>
      <c r="G26" s="15">
        <v>13229.042290000001</v>
      </c>
      <c r="H26" s="15">
        <v>43573.540630000003</v>
      </c>
      <c r="I26" s="15">
        <v>21665.77204</v>
      </c>
      <c r="J26" s="15">
        <v>63520.281750000002</v>
      </c>
    </row>
    <row r="27" spans="1:10" ht="13.5" customHeight="1" x14ac:dyDescent="0.45">
      <c r="A27" s="13">
        <v>20</v>
      </c>
      <c r="B27" s="23" t="s">
        <v>56</v>
      </c>
      <c r="C27" s="15">
        <v>312184.25866000005</v>
      </c>
      <c r="D27" s="15">
        <v>127758.87074</v>
      </c>
      <c r="E27" s="15">
        <v>40.924187301558405</v>
      </c>
      <c r="F27" s="15">
        <v>61477.210599999999</v>
      </c>
      <c r="G27" s="15">
        <v>24335.185269999998</v>
      </c>
      <c r="H27" s="15">
        <v>37142.025329999997</v>
      </c>
      <c r="I27" s="15">
        <v>1058.5802900000001</v>
      </c>
      <c r="J27" s="15">
        <v>65223.079850000009</v>
      </c>
    </row>
    <row r="28" spans="1:10" ht="13.5" customHeight="1" x14ac:dyDescent="0.45">
      <c r="A28" s="13">
        <v>21</v>
      </c>
      <c r="B28" s="23" t="s">
        <v>60</v>
      </c>
      <c r="C28" s="15">
        <v>492950.31664999999</v>
      </c>
      <c r="D28" s="15">
        <v>118243.60197999999</v>
      </c>
      <c r="E28" s="15">
        <v>23.986920788196635</v>
      </c>
      <c r="F28" s="15">
        <v>14288.59079</v>
      </c>
      <c r="G28" s="15">
        <v>1269.2318899999998</v>
      </c>
      <c r="H28" s="15">
        <v>13019.358900000001</v>
      </c>
      <c r="I28" s="15">
        <v>10933.26851</v>
      </c>
      <c r="J28" s="15">
        <v>93021.742679999996</v>
      </c>
    </row>
    <row r="29" spans="1:10" ht="13.5" customHeight="1" x14ac:dyDescent="0.45">
      <c r="A29" s="13">
        <v>22</v>
      </c>
      <c r="B29" s="23" t="s">
        <v>52</v>
      </c>
      <c r="C29" s="15">
        <v>492691.35645999998</v>
      </c>
      <c r="D29" s="15">
        <v>86624.976369999989</v>
      </c>
      <c r="E29" s="15">
        <v>17.581996362266768</v>
      </c>
      <c r="F29" s="15">
        <v>31763.008600000001</v>
      </c>
      <c r="G29" s="15">
        <v>22000</v>
      </c>
      <c r="H29" s="15">
        <v>9763.008600000001</v>
      </c>
      <c r="I29" s="15">
        <v>32340.008160000001</v>
      </c>
      <c r="J29" s="15">
        <v>22521.959609999998</v>
      </c>
    </row>
    <row r="30" spans="1:10" ht="13.5" customHeight="1" x14ac:dyDescent="0.45">
      <c r="A30" s="13">
        <v>23</v>
      </c>
      <c r="B30" s="23" t="s">
        <v>43</v>
      </c>
      <c r="C30" s="15">
        <v>228816.1153</v>
      </c>
      <c r="D30" s="15">
        <v>85765.95405</v>
      </c>
      <c r="E30" s="15">
        <v>37.482479735989124</v>
      </c>
      <c r="F30" s="15">
        <v>38200.839249999997</v>
      </c>
      <c r="G30" s="15">
        <v>23245.963609999999</v>
      </c>
      <c r="H30" s="15">
        <v>14954.87564</v>
      </c>
      <c r="I30" s="15">
        <v>1.87171</v>
      </c>
      <c r="J30" s="15">
        <v>47563.243090000004</v>
      </c>
    </row>
    <row r="31" spans="1:10" ht="13.5" customHeight="1" x14ac:dyDescent="0.45">
      <c r="A31" s="13">
        <v>24</v>
      </c>
      <c r="B31" s="23" t="s">
        <v>62</v>
      </c>
      <c r="C31" s="15">
        <v>294426.17943999998</v>
      </c>
      <c r="D31" s="15">
        <v>79880.925719999999</v>
      </c>
      <c r="E31" s="15">
        <v>27.131053995243871</v>
      </c>
      <c r="F31" s="15">
        <v>8736.7704400000021</v>
      </c>
      <c r="G31" s="15">
        <v>0</v>
      </c>
      <c r="H31" s="15">
        <v>8736.7704400000021</v>
      </c>
      <c r="I31" s="15">
        <v>5554.0459500000006</v>
      </c>
      <c r="J31" s="15">
        <v>65590.109329999992</v>
      </c>
    </row>
    <row r="32" spans="1:10" ht="13.5" customHeight="1" x14ac:dyDescent="0.45">
      <c r="A32" s="13">
        <v>25</v>
      </c>
      <c r="B32" s="23" t="s">
        <v>105</v>
      </c>
      <c r="C32" s="15">
        <v>281762.59772000002</v>
      </c>
      <c r="D32" s="15">
        <v>67918.840330000006</v>
      </c>
      <c r="E32" s="15">
        <v>24.104987986196083</v>
      </c>
      <c r="F32" s="15">
        <v>14863.516959999999</v>
      </c>
      <c r="G32" s="15">
        <v>0</v>
      </c>
      <c r="H32" s="15">
        <v>14863.516959999999</v>
      </c>
      <c r="I32" s="15">
        <v>5724.7044700000006</v>
      </c>
      <c r="J32" s="15">
        <v>47330.618900000009</v>
      </c>
    </row>
    <row r="33" spans="1:10" ht="13.5" customHeight="1" x14ac:dyDescent="0.45">
      <c r="A33" s="13">
        <v>26</v>
      </c>
      <c r="B33" s="23" t="s">
        <v>47</v>
      </c>
      <c r="C33" s="15">
        <v>187624.56904</v>
      </c>
      <c r="D33" s="15">
        <v>63667.197020000007</v>
      </c>
      <c r="E33" s="15">
        <v>33.933294208620772</v>
      </c>
      <c r="F33" s="15">
        <v>43067.176639999998</v>
      </c>
      <c r="G33" s="15">
        <v>40502.926530000004</v>
      </c>
      <c r="H33" s="15">
        <v>2564.2501099999995</v>
      </c>
      <c r="I33" s="15">
        <v>10308.678800000002</v>
      </c>
      <c r="J33" s="15">
        <v>10291.341579999998</v>
      </c>
    </row>
    <row r="34" spans="1:10" ht="13.5" customHeight="1" x14ac:dyDescent="0.45">
      <c r="A34" s="13">
        <v>27</v>
      </c>
      <c r="B34" s="23" t="s">
        <v>71</v>
      </c>
      <c r="C34" s="15">
        <v>131859.93665000002</v>
      </c>
      <c r="D34" s="15">
        <v>58965.857359999995</v>
      </c>
      <c r="E34" s="15">
        <v>44.718554291827793</v>
      </c>
      <c r="F34" s="15">
        <v>12756.32697</v>
      </c>
      <c r="G34" s="15">
        <v>0</v>
      </c>
      <c r="H34" s="15">
        <v>12756.32697</v>
      </c>
      <c r="I34" s="15">
        <v>8946.97055</v>
      </c>
      <c r="J34" s="15">
        <v>37262.559839999994</v>
      </c>
    </row>
    <row r="35" spans="1:10" ht="13.5" customHeight="1" x14ac:dyDescent="0.45">
      <c r="A35" s="13">
        <v>28</v>
      </c>
      <c r="B35" s="23" t="s">
        <v>64</v>
      </c>
      <c r="C35" s="15">
        <v>190424.12090000001</v>
      </c>
      <c r="D35" s="15">
        <v>54184.560030000001</v>
      </c>
      <c r="E35" s="15">
        <v>28.454672535132602</v>
      </c>
      <c r="F35" s="15">
        <v>852.79608999999994</v>
      </c>
      <c r="G35" s="15">
        <v>0</v>
      </c>
      <c r="H35" s="15">
        <v>852.79608999999994</v>
      </c>
      <c r="I35" s="15">
        <v>12691.672470000001</v>
      </c>
      <c r="J35" s="15">
        <v>40640.091469999999</v>
      </c>
    </row>
    <row r="36" spans="1:10" ht="13.5" customHeight="1" x14ac:dyDescent="0.45">
      <c r="A36" s="13">
        <v>29</v>
      </c>
      <c r="B36" s="23" t="s">
        <v>110</v>
      </c>
      <c r="C36" s="15">
        <v>90359.572920000006</v>
      </c>
      <c r="D36" s="15">
        <v>50740.068449999999</v>
      </c>
      <c r="E36" s="15">
        <v>56.153506275337094</v>
      </c>
      <c r="F36" s="15">
        <v>21823.570329999999</v>
      </c>
      <c r="G36" s="15">
        <v>5723.0547300000007</v>
      </c>
      <c r="H36" s="15">
        <v>16100.515599999997</v>
      </c>
      <c r="I36" s="15">
        <v>500</v>
      </c>
      <c r="J36" s="15">
        <v>28416.49812</v>
      </c>
    </row>
    <row r="37" spans="1:10" ht="13.5" customHeight="1" x14ac:dyDescent="0.45">
      <c r="A37" s="13">
        <v>30</v>
      </c>
      <c r="B37" s="23" t="s">
        <v>54</v>
      </c>
      <c r="C37" s="15">
        <v>2904628.0941999997</v>
      </c>
      <c r="D37" s="15">
        <v>46424.130190000003</v>
      </c>
      <c r="E37" s="15">
        <v>1.5982813869596706</v>
      </c>
      <c r="F37" s="15">
        <v>7839.4534299999996</v>
      </c>
      <c r="G37" s="15">
        <v>0</v>
      </c>
      <c r="H37" s="15">
        <v>7839.4534299999996</v>
      </c>
      <c r="I37" s="15">
        <v>1970.2470900000001</v>
      </c>
      <c r="J37" s="15">
        <v>36614.429670000005</v>
      </c>
    </row>
    <row r="38" spans="1:10" ht="13.5" customHeight="1" x14ac:dyDescent="0.45">
      <c r="A38" s="13">
        <v>31</v>
      </c>
      <c r="B38" s="23" t="s">
        <v>106</v>
      </c>
      <c r="C38" s="15">
        <v>67857.704419999995</v>
      </c>
      <c r="D38" s="15">
        <v>38048.787839999997</v>
      </c>
      <c r="E38" s="15">
        <v>56.071433841174432</v>
      </c>
      <c r="F38" s="15">
        <v>11150.345029999999</v>
      </c>
      <c r="G38" s="15">
        <v>0</v>
      </c>
      <c r="H38" s="15">
        <v>11150.345029999999</v>
      </c>
      <c r="I38" s="15">
        <v>4970.1170000000002</v>
      </c>
      <c r="J38" s="15">
        <v>21928.325809999998</v>
      </c>
    </row>
    <row r="39" spans="1:10" ht="13.5" customHeight="1" x14ac:dyDescent="0.45">
      <c r="A39" s="13">
        <v>32</v>
      </c>
      <c r="B39" s="23" t="s">
        <v>81</v>
      </c>
      <c r="C39" s="15">
        <v>67392.185670000006</v>
      </c>
      <c r="D39" s="15">
        <v>29316.20609</v>
      </c>
      <c r="E39" s="15">
        <v>43.500898210295418</v>
      </c>
      <c r="F39" s="15">
        <v>14783.76024</v>
      </c>
      <c r="G39" s="15">
        <v>9074.5788300000004</v>
      </c>
      <c r="H39" s="15">
        <v>5709.1814100000001</v>
      </c>
      <c r="I39" s="15">
        <v>3027.6232599999998</v>
      </c>
      <c r="J39" s="15">
        <v>11504.82259</v>
      </c>
    </row>
    <row r="40" spans="1:10" ht="13.5" customHeight="1" x14ac:dyDescent="0.45">
      <c r="A40" s="13">
        <v>33</v>
      </c>
      <c r="B40" s="23" t="s">
        <v>77</v>
      </c>
      <c r="C40" s="15">
        <v>80496</v>
      </c>
      <c r="D40" s="15">
        <v>28996</v>
      </c>
      <c r="E40" s="15">
        <v>36.021665672828462</v>
      </c>
      <c r="F40" s="15">
        <v>0</v>
      </c>
      <c r="G40" s="15">
        <v>0</v>
      </c>
      <c r="H40" s="15">
        <v>0</v>
      </c>
      <c r="I40" s="15">
        <v>0</v>
      </c>
      <c r="J40" s="15">
        <v>28996</v>
      </c>
    </row>
    <row r="41" spans="1:10" ht="13.5" customHeight="1" x14ac:dyDescent="0.45">
      <c r="A41" s="13">
        <v>34</v>
      </c>
      <c r="B41" s="23" t="s">
        <v>79</v>
      </c>
      <c r="C41" s="15">
        <v>127091.29014</v>
      </c>
      <c r="D41" s="15">
        <v>22328.422780000001</v>
      </c>
      <c r="E41" s="15">
        <v>17.56880645038985</v>
      </c>
      <c r="F41" s="15">
        <v>9495.8331400000006</v>
      </c>
      <c r="G41" s="15">
        <v>849.15369999999996</v>
      </c>
      <c r="H41" s="15">
        <v>8646.6794400000017</v>
      </c>
      <c r="I41" s="15">
        <v>2730.9356400000001</v>
      </c>
      <c r="J41" s="15">
        <v>10101.654</v>
      </c>
    </row>
    <row r="42" spans="1:10" ht="13.5" customHeight="1" x14ac:dyDescent="0.45">
      <c r="A42" s="13">
        <v>35</v>
      </c>
      <c r="B42" s="23" t="s">
        <v>69</v>
      </c>
      <c r="C42" s="15">
        <v>168954.78013999999</v>
      </c>
      <c r="D42" s="15">
        <v>20262.855300000003</v>
      </c>
      <c r="E42" s="15">
        <v>11.993064228907709</v>
      </c>
      <c r="F42" s="15">
        <v>19804.492300000002</v>
      </c>
      <c r="G42" s="15">
        <v>16480.726269999999</v>
      </c>
      <c r="H42" s="15">
        <v>3323.7660300000011</v>
      </c>
      <c r="I42" s="15">
        <v>458.363</v>
      </c>
      <c r="J42" s="15">
        <v>0</v>
      </c>
    </row>
    <row r="43" spans="1:10" ht="13.5" customHeight="1" x14ac:dyDescent="0.45">
      <c r="A43" s="13">
        <v>36</v>
      </c>
      <c r="B43" s="23" t="s">
        <v>87</v>
      </c>
      <c r="C43" s="15">
        <v>55146.732479999999</v>
      </c>
      <c r="D43" s="15">
        <v>17221.297439999998</v>
      </c>
      <c r="E43" s="15">
        <v>31.228137489824309</v>
      </c>
      <c r="F43" s="15">
        <v>2183.4490499999997</v>
      </c>
      <c r="G43" s="15">
        <v>0</v>
      </c>
      <c r="H43" s="15">
        <v>2183.4490499999997</v>
      </c>
      <c r="I43" s="15">
        <v>0</v>
      </c>
      <c r="J43" s="15">
        <v>15037.848389999999</v>
      </c>
    </row>
    <row r="44" spans="1:10" ht="13.5" customHeight="1" x14ac:dyDescent="0.45">
      <c r="A44" s="13">
        <v>37</v>
      </c>
      <c r="B44" s="23" t="s">
        <v>95</v>
      </c>
      <c r="C44" s="15">
        <v>20210.135730000002</v>
      </c>
      <c r="D44" s="15">
        <v>11417.917449999999</v>
      </c>
      <c r="E44" s="15">
        <v>56.49599588315084</v>
      </c>
      <c r="F44" s="15">
        <v>4968.1589299999996</v>
      </c>
      <c r="G44" s="15">
        <v>0</v>
      </c>
      <c r="H44" s="15">
        <v>4968.1589299999996</v>
      </c>
      <c r="I44" s="15">
        <v>3874.4444100000001</v>
      </c>
      <c r="J44" s="15">
        <v>2575.3141099999998</v>
      </c>
    </row>
    <row r="45" spans="1:10" ht="13.5" customHeight="1" x14ac:dyDescent="0.45">
      <c r="A45" s="13">
        <v>38</v>
      </c>
      <c r="B45" s="23" t="s">
        <v>75</v>
      </c>
      <c r="C45" s="15">
        <v>297029.18319000001</v>
      </c>
      <c r="D45" s="15">
        <v>11369.21839</v>
      </c>
      <c r="E45" s="15">
        <v>3.8276435560634718</v>
      </c>
      <c r="F45" s="15">
        <v>3083.7096900000001</v>
      </c>
      <c r="G45" s="15">
        <v>0</v>
      </c>
      <c r="H45" s="15">
        <v>3083.7096900000001</v>
      </c>
      <c r="I45" s="15">
        <v>12.761719999999999</v>
      </c>
      <c r="J45" s="15">
        <v>8272.7469799999999</v>
      </c>
    </row>
    <row r="46" spans="1:10" ht="13.5" customHeight="1" x14ac:dyDescent="0.45">
      <c r="A46" s="13">
        <v>39</v>
      </c>
      <c r="B46" s="23" t="s">
        <v>83</v>
      </c>
      <c r="C46" s="15">
        <v>90490.952449999997</v>
      </c>
      <c r="D46" s="15">
        <v>9020.2885999999999</v>
      </c>
      <c r="E46" s="15">
        <v>9.968166270527524</v>
      </c>
      <c r="F46" s="15">
        <v>2348.9636600000003</v>
      </c>
      <c r="G46" s="15">
        <v>923.63234</v>
      </c>
      <c r="H46" s="15">
        <v>1425.3313200000002</v>
      </c>
      <c r="I46" s="15">
        <v>1889.1969799999999</v>
      </c>
      <c r="J46" s="15">
        <v>4782.1279599999998</v>
      </c>
    </row>
    <row r="47" spans="1:10" ht="13.5" customHeight="1" x14ac:dyDescent="0.45">
      <c r="A47" s="13">
        <v>40</v>
      </c>
      <c r="B47" s="23" t="s">
        <v>91</v>
      </c>
      <c r="C47" s="15">
        <v>7852.2565999999997</v>
      </c>
      <c r="D47" s="15">
        <v>6411.9858600000007</v>
      </c>
      <c r="E47" s="15">
        <v>81.657874756665507</v>
      </c>
      <c r="F47" s="15">
        <v>0</v>
      </c>
      <c r="G47" s="15">
        <v>0</v>
      </c>
      <c r="H47" s="15">
        <v>0</v>
      </c>
      <c r="I47" s="15">
        <v>59.875</v>
      </c>
      <c r="J47" s="15">
        <v>6352.1108600000007</v>
      </c>
    </row>
    <row r="48" spans="1:10" ht="13.5" customHeight="1" x14ac:dyDescent="0.45">
      <c r="A48" s="13">
        <v>41</v>
      </c>
      <c r="B48" s="23" t="s">
        <v>93</v>
      </c>
      <c r="C48" s="15">
        <v>4535.8668600000001</v>
      </c>
      <c r="D48" s="15">
        <v>2948.1445299999996</v>
      </c>
      <c r="E48" s="15">
        <v>64.996275706381724</v>
      </c>
      <c r="F48" s="15">
        <v>0</v>
      </c>
      <c r="G48" s="15">
        <v>0</v>
      </c>
      <c r="H48" s="15">
        <v>0</v>
      </c>
      <c r="I48" s="15">
        <v>0</v>
      </c>
      <c r="J48" s="15">
        <v>2948.1445299999996</v>
      </c>
    </row>
    <row r="49" spans="1:10" ht="13.5" customHeight="1" x14ac:dyDescent="0.45">
      <c r="A49" s="13">
        <v>42</v>
      </c>
      <c r="B49" s="23" t="s">
        <v>89</v>
      </c>
      <c r="C49" s="15">
        <v>5722.5638300000001</v>
      </c>
      <c r="D49" s="15">
        <v>2523.6082099999999</v>
      </c>
      <c r="E49" s="15">
        <v>44.099258391321428</v>
      </c>
      <c r="F49" s="15">
        <v>47.327120000000001</v>
      </c>
      <c r="G49" s="15">
        <v>0</v>
      </c>
      <c r="H49" s="15">
        <v>47.327120000000001</v>
      </c>
      <c r="I49" s="15">
        <v>266.65409000000005</v>
      </c>
      <c r="J49" s="15">
        <v>2209.627</v>
      </c>
    </row>
    <row r="50" spans="1:10" ht="13.5" customHeight="1" x14ac:dyDescent="0.45">
      <c r="A50" s="13">
        <v>43</v>
      </c>
      <c r="B50" s="23" t="s">
        <v>85</v>
      </c>
      <c r="C50" s="15">
        <v>473.83294000000001</v>
      </c>
      <c r="D50" s="15">
        <v>18.646039999999999</v>
      </c>
      <c r="E50" s="15">
        <v>3.935150646132791</v>
      </c>
      <c r="F50" s="15">
        <v>0</v>
      </c>
      <c r="G50" s="15">
        <v>0</v>
      </c>
      <c r="H50" s="15">
        <v>0</v>
      </c>
      <c r="I50" s="15">
        <v>0</v>
      </c>
      <c r="J50" s="15">
        <v>18.646039999999999</v>
      </c>
    </row>
    <row r="51" spans="1:10" ht="13.5" customHeight="1" x14ac:dyDescent="0.45">
      <c r="A51" s="13">
        <v>44</v>
      </c>
      <c r="B51" s="23" t="s">
        <v>98</v>
      </c>
      <c r="C51" s="15">
        <v>26359.508610000001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</row>
    <row r="52" spans="1:10" ht="13.5" customHeight="1" x14ac:dyDescent="0.45">
      <c r="A52" s="13">
        <v>45</v>
      </c>
      <c r="B52" s="23" t="s">
        <v>100</v>
      </c>
      <c r="C52" s="15">
        <v>455467.55905000004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</row>
    <row r="53" spans="1:10" ht="13.5" customHeight="1" x14ac:dyDescent="0.45">
      <c r="A53" s="13"/>
      <c r="B53" s="25" t="s">
        <v>133</v>
      </c>
      <c r="C53" s="20">
        <v>54857014.169650003</v>
      </c>
      <c r="D53" s="20">
        <v>11254113.5843</v>
      </c>
      <c r="E53" s="20">
        <v>20.515359347659157</v>
      </c>
      <c r="F53" s="20">
        <v>3375538.7778499997</v>
      </c>
      <c r="G53" s="20">
        <v>1214181.5229300002</v>
      </c>
      <c r="H53" s="20">
        <v>2161357.2549200002</v>
      </c>
      <c r="I53" s="20">
        <v>2492314.5608800002</v>
      </c>
      <c r="J53" s="20">
        <v>5386260.2455699993</v>
      </c>
    </row>
    <row r="54" spans="1:10" ht="13.5" customHeight="1" x14ac:dyDescent="0.45">
      <c r="A54" s="9" t="s">
        <v>102</v>
      </c>
    </row>
    <row r="55" spans="1:10" x14ac:dyDescent="0.45">
      <c r="C55" s="12"/>
      <c r="D55" s="12"/>
      <c r="E55" s="12"/>
      <c r="F55" s="12"/>
      <c r="G55" s="12"/>
      <c r="H55" s="12"/>
      <c r="I55" s="12"/>
      <c r="J55" s="12"/>
    </row>
  </sheetData>
  <sortState xmlns:xlrd2="http://schemas.microsoft.com/office/spreadsheetml/2017/richdata2" ref="B8:J52">
    <sortCondition descending="1" ref="D8:D52"/>
  </sortState>
  <mergeCells count="2">
    <mergeCell ref="A1:J5"/>
    <mergeCell ref="A6:J6"/>
  </mergeCells>
  <pageMargins left="0.7" right="0.7" top="0.75" bottom="0.75" header="0.3" footer="0.3"/>
  <pageSetup orientation="portrait" horizontalDpi="4294967294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J55"/>
  <sheetViews>
    <sheetView workbookViewId="0">
      <selection activeCell="B7" sqref="B7:J52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6" customWidth="1"/>
    <col min="11" max="11" width="12" bestFit="1" customWidth="1"/>
  </cols>
  <sheetData>
    <row r="1" spans="1:10" x14ac:dyDescent="0.45">
      <c r="A1" s="98" t="s">
        <v>141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13">
        <v>1</v>
      </c>
      <c r="B8" s="23" t="s">
        <v>11</v>
      </c>
      <c r="C8" s="15">
        <v>10603805.63455</v>
      </c>
      <c r="D8" s="15">
        <v>2015175.6435500002</v>
      </c>
      <c r="E8" s="15">
        <v>19.00426802415187</v>
      </c>
      <c r="F8" s="15">
        <v>464002.50491000002</v>
      </c>
      <c r="G8" s="15">
        <v>166392.49363999997</v>
      </c>
      <c r="H8" s="15">
        <v>297610.01127000002</v>
      </c>
      <c r="I8" s="15">
        <v>524226.84881</v>
      </c>
      <c r="J8" s="15">
        <v>1026946.2898300001</v>
      </c>
    </row>
    <row r="9" spans="1:10" ht="13.5" customHeight="1" x14ac:dyDescent="0.45">
      <c r="A9" s="13">
        <v>2</v>
      </c>
      <c r="B9" s="23" t="s">
        <v>13</v>
      </c>
      <c r="C9" s="15">
        <v>7130680.9319099998</v>
      </c>
      <c r="D9" s="15">
        <v>1733783.3962599998</v>
      </c>
      <c r="E9" s="15">
        <v>24.314415591101124</v>
      </c>
      <c r="F9" s="15">
        <v>657201.04053</v>
      </c>
      <c r="G9" s="15">
        <v>195246.84649</v>
      </c>
      <c r="H9" s="15">
        <v>461954.19403999997</v>
      </c>
      <c r="I9" s="15">
        <v>550588.7019199999</v>
      </c>
      <c r="J9" s="15">
        <v>525993.65381000005</v>
      </c>
    </row>
    <row r="10" spans="1:10" ht="13.5" customHeight="1" x14ac:dyDescent="0.45">
      <c r="A10" s="13">
        <v>3</v>
      </c>
      <c r="B10" s="23" t="s">
        <v>15</v>
      </c>
      <c r="C10" s="15">
        <v>4750666.0595100001</v>
      </c>
      <c r="D10" s="15">
        <v>995960.45573000005</v>
      </c>
      <c r="E10" s="15">
        <v>20.964648814585946</v>
      </c>
      <c r="F10" s="15">
        <v>177828.95843999999</v>
      </c>
      <c r="G10" s="15">
        <v>72581.568459999995</v>
      </c>
      <c r="H10" s="15">
        <v>105247.38998000001</v>
      </c>
      <c r="I10" s="15">
        <v>154844.99609</v>
      </c>
      <c r="J10" s="15">
        <v>663286.50120000006</v>
      </c>
    </row>
    <row r="11" spans="1:10" ht="13.5" customHeight="1" x14ac:dyDescent="0.45">
      <c r="A11" s="13">
        <v>4</v>
      </c>
      <c r="B11" s="23" t="s">
        <v>21</v>
      </c>
      <c r="C11" s="15">
        <v>3011928.3468499999</v>
      </c>
      <c r="D11" s="15">
        <v>715651.75183999992</v>
      </c>
      <c r="E11" s="15">
        <v>23.760583567283675</v>
      </c>
      <c r="F11" s="15">
        <v>173388.37206999998</v>
      </c>
      <c r="G11" s="15">
        <v>83126.325500000006</v>
      </c>
      <c r="H11" s="15">
        <v>90262.046569999991</v>
      </c>
      <c r="I11" s="15">
        <v>209048.48937999998</v>
      </c>
      <c r="J11" s="15">
        <v>333214.89038999996</v>
      </c>
    </row>
    <row r="12" spans="1:10" ht="13.5" customHeight="1" x14ac:dyDescent="0.45">
      <c r="A12" s="13">
        <v>5</v>
      </c>
      <c r="B12" s="23" t="s">
        <v>17</v>
      </c>
      <c r="C12" s="15">
        <v>3656349.8206599997</v>
      </c>
      <c r="D12" s="15">
        <v>607857.80082999996</v>
      </c>
      <c r="E12" s="15">
        <v>16.624716743330563</v>
      </c>
      <c r="F12" s="15">
        <v>186353.07188</v>
      </c>
      <c r="G12" s="15">
        <v>62873.850590000002</v>
      </c>
      <c r="H12" s="15">
        <v>123479.22128999999</v>
      </c>
      <c r="I12" s="15">
        <v>154714.36742</v>
      </c>
      <c r="J12" s="15">
        <v>266790.36152999999</v>
      </c>
    </row>
    <row r="13" spans="1:10" ht="13.5" customHeight="1" x14ac:dyDescent="0.45">
      <c r="A13" s="13">
        <v>6</v>
      </c>
      <c r="B13" s="23" t="s">
        <v>19</v>
      </c>
      <c r="C13" s="15">
        <v>3217625.2510600002</v>
      </c>
      <c r="D13" s="15">
        <v>526946.77166000009</v>
      </c>
      <c r="E13" s="15">
        <v>16.376884520234452</v>
      </c>
      <c r="F13" s="15">
        <v>141324.62791000001</v>
      </c>
      <c r="G13" s="15">
        <v>42206.204640000004</v>
      </c>
      <c r="H13" s="15">
        <v>99118.423269999999</v>
      </c>
      <c r="I13" s="15">
        <v>59881.950060000003</v>
      </c>
      <c r="J13" s="15">
        <v>325740.19369000004</v>
      </c>
    </row>
    <row r="14" spans="1:10" ht="13.5" customHeight="1" x14ac:dyDescent="0.45">
      <c r="A14" s="13">
        <v>7</v>
      </c>
      <c r="B14" s="23" t="s">
        <v>25</v>
      </c>
      <c r="C14" s="15">
        <v>951252.81600999995</v>
      </c>
      <c r="D14" s="15">
        <v>500732.73260999995</v>
      </c>
      <c r="E14" s="15">
        <v>52.639290437037303</v>
      </c>
      <c r="F14" s="15">
        <v>89014.99648999999</v>
      </c>
      <c r="G14" s="15">
        <v>7472.9158900000002</v>
      </c>
      <c r="H14" s="15">
        <v>81542.080600000001</v>
      </c>
      <c r="I14" s="15">
        <v>98572.72606999999</v>
      </c>
      <c r="J14" s="15">
        <v>313145.01004999992</v>
      </c>
    </row>
    <row r="15" spans="1:10" ht="13.5" customHeight="1" x14ac:dyDescent="0.45">
      <c r="A15" s="13">
        <v>8</v>
      </c>
      <c r="B15" s="23" t="s">
        <v>29</v>
      </c>
      <c r="C15" s="15">
        <v>4602740.4743900001</v>
      </c>
      <c r="D15" s="15">
        <v>491005.93689000013</v>
      </c>
      <c r="E15" s="15">
        <v>10.667686775346008</v>
      </c>
      <c r="F15" s="15">
        <v>21768.48011</v>
      </c>
      <c r="G15" s="15">
        <v>104.30569</v>
      </c>
      <c r="H15" s="15">
        <v>21664.174419999999</v>
      </c>
      <c r="I15" s="15">
        <v>40950.086240000004</v>
      </c>
      <c r="J15" s="15">
        <v>428287.37054000009</v>
      </c>
    </row>
    <row r="16" spans="1:10" ht="13.5" customHeight="1" x14ac:dyDescent="0.45">
      <c r="A16" s="13">
        <v>9</v>
      </c>
      <c r="B16" s="23" t="s">
        <v>27</v>
      </c>
      <c r="C16" s="15">
        <v>1387582.879</v>
      </c>
      <c r="D16" s="15">
        <v>471267.56737</v>
      </c>
      <c r="E16" s="15">
        <v>33.9632013699702</v>
      </c>
      <c r="F16" s="15">
        <v>132647.51712</v>
      </c>
      <c r="G16" s="15">
        <v>113436.99015000001</v>
      </c>
      <c r="H16" s="15">
        <v>19210.526969999999</v>
      </c>
      <c r="I16" s="15">
        <v>73790.451239999995</v>
      </c>
      <c r="J16" s="15">
        <v>264829.59901000001</v>
      </c>
    </row>
    <row r="17" spans="1:10" ht="13.5" customHeight="1" x14ac:dyDescent="0.45">
      <c r="A17" s="13">
        <v>10</v>
      </c>
      <c r="B17" s="23" t="s">
        <v>137</v>
      </c>
      <c r="C17" s="15">
        <v>2242692.0647899997</v>
      </c>
      <c r="D17" s="15">
        <v>415980.11885999999</v>
      </c>
      <c r="E17" s="15">
        <v>18.548249462814741</v>
      </c>
      <c r="F17" s="15">
        <v>280731.54226000002</v>
      </c>
      <c r="G17" s="15">
        <v>56123.31349</v>
      </c>
      <c r="H17" s="15">
        <v>224608.22876999999</v>
      </c>
      <c r="I17" s="15">
        <v>110574.62476999999</v>
      </c>
      <c r="J17" s="15">
        <v>24673.951830000002</v>
      </c>
    </row>
    <row r="18" spans="1:10" ht="13.5" customHeight="1" x14ac:dyDescent="0.45">
      <c r="A18" s="13">
        <v>11</v>
      </c>
      <c r="B18" s="23" t="s">
        <v>31</v>
      </c>
      <c r="C18" s="15">
        <v>678248.43715999997</v>
      </c>
      <c r="D18" s="15">
        <v>333654.35831999994</v>
      </c>
      <c r="E18" s="15">
        <v>49.193531461288174</v>
      </c>
      <c r="F18" s="15">
        <v>117046.32247</v>
      </c>
      <c r="G18" s="15">
        <v>73826.22726</v>
      </c>
      <c r="H18" s="15">
        <v>43220.095209999992</v>
      </c>
      <c r="I18" s="15">
        <v>102948.51518999999</v>
      </c>
      <c r="J18" s="15">
        <v>113659.52065999999</v>
      </c>
    </row>
    <row r="19" spans="1:10" ht="13.5" customHeight="1" x14ac:dyDescent="0.45">
      <c r="A19" s="13">
        <v>12</v>
      </c>
      <c r="B19" s="23" t="s">
        <v>41</v>
      </c>
      <c r="C19" s="15">
        <v>381625.41433999996</v>
      </c>
      <c r="D19" s="15">
        <v>186000.61554999999</v>
      </c>
      <c r="E19" s="15">
        <v>48.739053679555845</v>
      </c>
      <c r="F19" s="15">
        <v>79844.424559999999</v>
      </c>
      <c r="G19" s="15">
        <v>40762.566599999998</v>
      </c>
      <c r="H19" s="15">
        <v>39081.857960000001</v>
      </c>
      <c r="I19" s="15">
        <v>14226.355790000001</v>
      </c>
      <c r="J19" s="15">
        <v>91929.835200000001</v>
      </c>
    </row>
    <row r="20" spans="1:10" ht="13.5" customHeight="1" x14ac:dyDescent="0.45">
      <c r="A20" s="13">
        <v>13</v>
      </c>
      <c r="B20" s="23" t="s">
        <v>45</v>
      </c>
      <c r="C20" s="15">
        <v>757957.16767</v>
      </c>
      <c r="D20" s="15">
        <v>185527.22750000004</v>
      </c>
      <c r="E20" s="15">
        <v>24.477270670890341</v>
      </c>
      <c r="F20" s="15">
        <v>66906.120280000003</v>
      </c>
      <c r="G20" s="15">
        <v>7247.1492799999996</v>
      </c>
      <c r="H20" s="15">
        <v>59658.970999999998</v>
      </c>
      <c r="I20" s="15">
        <v>44593.950680000002</v>
      </c>
      <c r="J20" s="15">
        <v>74027.156540000011</v>
      </c>
    </row>
    <row r="21" spans="1:10" ht="13.5" customHeight="1" x14ac:dyDescent="0.45">
      <c r="A21" s="13">
        <v>14</v>
      </c>
      <c r="B21" s="23" t="s">
        <v>39</v>
      </c>
      <c r="C21" s="15">
        <v>515572.60285000002</v>
      </c>
      <c r="D21" s="15">
        <v>176906.15344999998</v>
      </c>
      <c r="E21" s="15">
        <v>34.312558982399771</v>
      </c>
      <c r="F21" s="15">
        <v>115417.06741</v>
      </c>
      <c r="G21" s="15">
        <v>74194.406739999991</v>
      </c>
      <c r="H21" s="15">
        <v>41222.660670000005</v>
      </c>
      <c r="I21" s="15">
        <v>47526.533729999996</v>
      </c>
      <c r="J21" s="15">
        <v>13962.552310000001</v>
      </c>
    </row>
    <row r="22" spans="1:10" ht="13.5" customHeight="1" x14ac:dyDescent="0.45">
      <c r="A22" s="13">
        <v>15</v>
      </c>
      <c r="B22" s="23" t="s">
        <v>35</v>
      </c>
      <c r="C22" s="15">
        <v>1226328.7420000001</v>
      </c>
      <c r="D22" s="15">
        <v>175322.21672</v>
      </c>
      <c r="E22" s="15">
        <v>14.296510447440852</v>
      </c>
      <c r="F22" s="15">
        <v>39380.022079999995</v>
      </c>
      <c r="G22" s="15">
        <v>15776.617530000001</v>
      </c>
      <c r="H22" s="15">
        <v>23603.404549999996</v>
      </c>
      <c r="I22" s="15">
        <v>61262.987810000006</v>
      </c>
      <c r="J22" s="15">
        <v>74679.206829999996</v>
      </c>
    </row>
    <row r="23" spans="1:10" ht="13.5" customHeight="1" x14ac:dyDescent="0.45">
      <c r="A23" s="13">
        <v>16</v>
      </c>
      <c r="B23" s="23" t="s">
        <v>50</v>
      </c>
      <c r="C23" s="15">
        <v>1355829.3958699999</v>
      </c>
      <c r="D23" s="15">
        <v>173619.96130999998</v>
      </c>
      <c r="E23" s="15">
        <v>12.805443062295655</v>
      </c>
      <c r="F23" s="15">
        <v>4514.6683899999998</v>
      </c>
      <c r="G23" s="15">
        <v>0</v>
      </c>
      <c r="H23" s="15">
        <v>4514.6683899999998</v>
      </c>
      <c r="I23" s="15">
        <v>49175.695950000001</v>
      </c>
      <c r="J23" s="15">
        <v>119929.59697</v>
      </c>
    </row>
    <row r="24" spans="1:10" ht="13.5" customHeight="1" x14ac:dyDescent="0.45">
      <c r="A24" s="13">
        <v>17</v>
      </c>
      <c r="B24" s="23" t="s">
        <v>33</v>
      </c>
      <c r="C24" s="15">
        <v>523897.24335</v>
      </c>
      <c r="D24" s="15">
        <v>172754.76425999997</v>
      </c>
      <c r="E24" s="15">
        <v>32.974932861898587</v>
      </c>
      <c r="F24" s="15">
        <v>154779.29900999999</v>
      </c>
      <c r="G24" s="15">
        <v>14901.7078</v>
      </c>
      <c r="H24" s="15">
        <v>139877.59120999998</v>
      </c>
      <c r="I24" s="15">
        <v>4425.9994900000002</v>
      </c>
      <c r="J24" s="15">
        <v>13549.465760000001</v>
      </c>
    </row>
    <row r="25" spans="1:10" ht="13.5" customHeight="1" x14ac:dyDescent="0.45">
      <c r="A25" s="13">
        <v>18</v>
      </c>
      <c r="B25" s="23" t="s">
        <v>124</v>
      </c>
      <c r="C25" s="15">
        <v>377713.17229000002</v>
      </c>
      <c r="D25" s="15">
        <v>166354.16474000001</v>
      </c>
      <c r="E25" s="15">
        <v>44.042457860663873</v>
      </c>
      <c r="F25" s="15">
        <v>102060.667</v>
      </c>
      <c r="G25" s="15">
        <v>26671.33252</v>
      </c>
      <c r="H25" s="15">
        <v>75389.334480000005</v>
      </c>
      <c r="I25" s="15">
        <v>33413.558210000003</v>
      </c>
      <c r="J25" s="15">
        <v>30879.93953</v>
      </c>
    </row>
    <row r="26" spans="1:10" ht="13.5" customHeight="1" x14ac:dyDescent="0.45">
      <c r="A26" s="13">
        <v>19</v>
      </c>
      <c r="B26" s="23" t="s">
        <v>58</v>
      </c>
      <c r="C26" s="15">
        <v>336766.18599000003</v>
      </c>
      <c r="D26" s="15">
        <v>141584.12984000001</v>
      </c>
      <c r="E26" s="15">
        <v>42.042264256365755</v>
      </c>
      <c r="F26" s="15">
        <v>63205.68073</v>
      </c>
      <c r="G26" s="15">
        <v>15109.848559999999</v>
      </c>
      <c r="H26" s="15">
        <v>48095.832170000001</v>
      </c>
      <c r="I26" s="15">
        <v>22952.980950000001</v>
      </c>
      <c r="J26" s="15">
        <v>55425.468159999997</v>
      </c>
    </row>
    <row r="27" spans="1:10" ht="13.5" customHeight="1" x14ac:dyDescent="0.45">
      <c r="A27" s="13">
        <v>20</v>
      </c>
      <c r="B27" s="23" t="s">
        <v>56</v>
      </c>
      <c r="C27" s="15">
        <v>310333.23661999998</v>
      </c>
      <c r="D27" s="15">
        <v>134425.98727000001</v>
      </c>
      <c r="E27" s="15">
        <v>43.316658162078632</v>
      </c>
      <c r="F27" s="15">
        <v>67802.824819999994</v>
      </c>
      <c r="G27" s="15">
        <v>29102.773829999998</v>
      </c>
      <c r="H27" s="15">
        <v>38700.050989999996</v>
      </c>
      <c r="I27" s="15">
        <v>2316.4818300000002</v>
      </c>
      <c r="J27" s="15">
        <v>64306.680620000006</v>
      </c>
    </row>
    <row r="28" spans="1:10" ht="13.5" customHeight="1" x14ac:dyDescent="0.45">
      <c r="A28" s="13">
        <v>21</v>
      </c>
      <c r="B28" s="23" t="s">
        <v>60</v>
      </c>
      <c r="C28" s="15">
        <v>498805.12093999999</v>
      </c>
      <c r="D28" s="15">
        <v>126425.57421999998</v>
      </c>
      <c r="E28" s="15">
        <v>25.345684900297442</v>
      </c>
      <c r="F28" s="15">
        <v>14004.790230000001</v>
      </c>
      <c r="G28" s="15">
        <v>1250.5502900000001</v>
      </c>
      <c r="H28" s="15">
        <v>12754.239940000001</v>
      </c>
      <c r="I28" s="15">
        <v>10402.593949999999</v>
      </c>
      <c r="J28" s="15">
        <v>102018.19003999999</v>
      </c>
    </row>
    <row r="29" spans="1:10" ht="13.5" customHeight="1" x14ac:dyDescent="0.45">
      <c r="A29" s="13">
        <v>22</v>
      </c>
      <c r="B29" s="23" t="s">
        <v>52</v>
      </c>
      <c r="C29" s="15">
        <v>425511.92950000003</v>
      </c>
      <c r="D29" s="15">
        <v>90638.193200000009</v>
      </c>
      <c r="E29" s="15">
        <v>21.300975816707389</v>
      </c>
      <c r="F29" s="15">
        <v>30146.035500000002</v>
      </c>
      <c r="G29" s="15">
        <v>22000</v>
      </c>
      <c r="H29" s="15">
        <v>8146.0355</v>
      </c>
      <c r="I29" s="15">
        <v>37970.198090000005</v>
      </c>
      <c r="J29" s="15">
        <v>22521.959609999998</v>
      </c>
    </row>
    <row r="30" spans="1:10" ht="13.5" customHeight="1" x14ac:dyDescent="0.45">
      <c r="A30" s="13">
        <v>23</v>
      </c>
      <c r="B30" s="23" t="s">
        <v>43</v>
      </c>
      <c r="C30" s="15">
        <v>184216.20840999999</v>
      </c>
      <c r="D30" s="15">
        <v>84428.726469999994</v>
      </c>
      <c r="E30" s="15">
        <v>45.831323529410383</v>
      </c>
      <c r="F30" s="15">
        <v>34810.511700000003</v>
      </c>
      <c r="G30" s="15">
        <v>15916.018599999999</v>
      </c>
      <c r="H30" s="15">
        <v>18894.4931</v>
      </c>
      <c r="I30" s="15">
        <v>2006.1902</v>
      </c>
      <c r="J30" s="15">
        <v>47612.024570000001</v>
      </c>
    </row>
    <row r="31" spans="1:10" ht="13.5" customHeight="1" x14ac:dyDescent="0.45">
      <c r="A31" s="13">
        <v>24</v>
      </c>
      <c r="B31" s="23" t="s">
        <v>62</v>
      </c>
      <c r="C31" s="15">
        <v>290502.83120000002</v>
      </c>
      <c r="D31" s="15">
        <v>76299.103139999992</v>
      </c>
      <c r="E31" s="15">
        <v>26.264495538589433</v>
      </c>
      <c r="F31" s="15">
        <v>5326.0283499999996</v>
      </c>
      <c r="G31" s="15">
        <v>0</v>
      </c>
      <c r="H31" s="15">
        <v>5326.0283499999996</v>
      </c>
      <c r="I31" s="15">
        <v>5519.0321299999996</v>
      </c>
      <c r="J31" s="15">
        <v>65454.042659999999</v>
      </c>
    </row>
    <row r="32" spans="1:10" ht="13.5" customHeight="1" x14ac:dyDescent="0.45">
      <c r="A32" s="13">
        <v>25</v>
      </c>
      <c r="B32" s="23" t="s">
        <v>105</v>
      </c>
      <c r="C32" s="15">
        <v>285283.72074000002</v>
      </c>
      <c r="D32" s="15">
        <v>69568.679820000005</v>
      </c>
      <c r="E32" s="15">
        <v>24.385786766782619</v>
      </c>
      <c r="F32" s="15">
        <v>15007.82977</v>
      </c>
      <c r="G32" s="15">
        <v>0</v>
      </c>
      <c r="H32" s="15">
        <v>15007.82977</v>
      </c>
      <c r="I32" s="15">
        <v>5703.8233300000002</v>
      </c>
      <c r="J32" s="15">
        <v>48857.026720000002</v>
      </c>
    </row>
    <row r="33" spans="1:10" ht="13.5" customHeight="1" x14ac:dyDescent="0.45">
      <c r="A33" s="13">
        <v>26</v>
      </c>
      <c r="B33" s="23" t="s">
        <v>47</v>
      </c>
      <c r="C33" s="15">
        <v>180589.43111</v>
      </c>
      <c r="D33" s="15">
        <v>63394.172340000005</v>
      </c>
      <c r="E33" s="15">
        <v>35.104032362439618</v>
      </c>
      <c r="F33" s="15">
        <v>42908.587799999994</v>
      </c>
      <c r="G33" s="15">
        <v>40544.33769</v>
      </c>
      <c r="H33" s="15">
        <v>2364.2501099999995</v>
      </c>
      <c r="I33" s="15">
        <v>10319.596940000001</v>
      </c>
      <c r="J33" s="15">
        <v>10165.987600000002</v>
      </c>
    </row>
    <row r="34" spans="1:10" ht="13.5" customHeight="1" x14ac:dyDescent="0.45">
      <c r="A34" s="13">
        <v>27</v>
      </c>
      <c r="B34" s="23" t="s">
        <v>71</v>
      </c>
      <c r="C34" s="15">
        <v>131376.55604</v>
      </c>
      <c r="D34" s="15">
        <v>58888.724920000008</v>
      </c>
      <c r="E34" s="15">
        <v>44.824378637289179</v>
      </c>
      <c r="F34" s="15">
        <v>12037.86454</v>
      </c>
      <c r="G34" s="15">
        <v>0</v>
      </c>
      <c r="H34" s="15">
        <v>12037.86454</v>
      </c>
      <c r="I34" s="15">
        <v>9448.0632099999984</v>
      </c>
      <c r="J34" s="15">
        <v>37402.797170000005</v>
      </c>
    </row>
    <row r="35" spans="1:10" ht="13.5" customHeight="1" x14ac:dyDescent="0.45">
      <c r="A35" s="13">
        <v>28</v>
      </c>
      <c r="B35" s="23" t="s">
        <v>64</v>
      </c>
      <c r="C35" s="15">
        <v>190928.78611000002</v>
      </c>
      <c r="D35" s="15">
        <v>54203.480129999996</v>
      </c>
      <c r="E35" s="15">
        <v>28.389370316727248</v>
      </c>
      <c r="F35" s="15">
        <v>834.0988000000001</v>
      </c>
      <c r="G35" s="15">
        <v>0</v>
      </c>
      <c r="H35" s="15">
        <v>834.0988000000001</v>
      </c>
      <c r="I35" s="15">
        <v>12611.975709999999</v>
      </c>
      <c r="J35" s="15">
        <v>40757.405619999998</v>
      </c>
    </row>
    <row r="36" spans="1:10" ht="13.5" customHeight="1" x14ac:dyDescent="0.45">
      <c r="A36" s="13">
        <v>29</v>
      </c>
      <c r="B36" s="23" t="s">
        <v>110</v>
      </c>
      <c r="C36" s="15">
        <v>88185.198010000007</v>
      </c>
      <c r="D36" s="15">
        <v>50835.59678</v>
      </c>
      <c r="E36" s="15">
        <v>57.646405436698522</v>
      </c>
      <c r="F36" s="15">
        <v>21870.01152</v>
      </c>
      <c r="G36" s="15">
        <v>5849.1386500000008</v>
      </c>
      <c r="H36" s="15">
        <v>16020.872869999999</v>
      </c>
      <c r="I36" s="15">
        <v>500</v>
      </c>
      <c r="J36" s="15">
        <v>28465.58526</v>
      </c>
    </row>
    <row r="37" spans="1:10" ht="13.5" customHeight="1" x14ac:dyDescent="0.45">
      <c r="A37" s="13">
        <v>30</v>
      </c>
      <c r="B37" s="23" t="s">
        <v>54</v>
      </c>
      <c r="C37" s="15">
        <v>2947648.6896799998</v>
      </c>
      <c r="D37" s="15">
        <v>46591.35845</v>
      </c>
      <c r="E37" s="15">
        <v>1.5806279294110184</v>
      </c>
      <c r="F37" s="15">
        <v>8108.9314599999989</v>
      </c>
      <c r="G37" s="15">
        <v>0</v>
      </c>
      <c r="H37" s="15">
        <v>8108.9314599999989</v>
      </c>
      <c r="I37" s="15">
        <v>1967.3488200000002</v>
      </c>
      <c r="J37" s="15">
        <v>36515.078170000001</v>
      </c>
    </row>
    <row r="38" spans="1:10" ht="13.5" customHeight="1" x14ac:dyDescent="0.45">
      <c r="A38" s="13">
        <v>31</v>
      </c>
      <c r="B38" s="23" t="s">
        <v>106</v>
      </c>
      <c r="C38" s="15">
        <v>64267.533710000003</v>
      </c>
      <c r="D38" s="15">
        <v>33487.437519999999</v>
      </c>
      <c r="E38" s="15">
        <v>52.106305605421674</v>
      </c>
      <c r="F38" s="15">
        <v>8128.9580999999998</v>
      </c>
      <c r="G38" s="15">
        <v>0</v>
      </c>
      <c r="H38" s="15">
        <v>8128.9580999999998</v>
      </c>
      <c r="I38" s="15">
        <v>4923.6832200000008</v>
      </c>
      <c r="J38" s="15">
        <v>20434.796200000001</v>
      </c>
    </row>
    <row r="39" spans="1:10" ht="13.5" customHeight="1" x14ac:dyDescent="0.45">
      <c r="A39" s="13">
        <v>32</v>
      </c>
      <c r="B39" s="23" t="s">
        <v>77</v>
      </c>
      <c r="C39" s="15">
        <v>80496</v>
      </c>
      <c r="D39" s="15">
        <v>28996</v>
      </c>
      <c r="E39" s="15">
        <v>36.021665672828462</v>
      </c>
      <c r="F39" s="15">
        <v>0</v>
      </c>
      <c r="G39" s="15">
        <v>0</v>
      </c>
      <c r="H39" s="15">
        <v>0</v>
      </c>
      <c r="I39" s="15">
        <v>0</v>
      </c>
      <c r="J39" s="15">
        <v>28996</v>
      </c>
    </row>
    <row r="40" spans="1:10" ht="13.5" customHeight="1" x14ac:dyDescent="0.45">
      <c r="A40" s="13">
        <v>33</v>
      </c>
      <c r="B40" s="23" t="s">
        <v>81</v>
      </c>
      <c r="C40" s="15">
        <v>62328.270560000004</v>
      </c>
      <c r="D40" s="15">
        <v>24399.51756</v>
      </c>
      <c r="E40" s="15">
        <v>39.14679059883737</v>
      </c>
      <c r="F40" s="15">
        <v>10645.425499999999</v>
      </c>
      <c r="G40" s="15">
        <v>8489.1652400000003</v>
      </c>
      <c r="H40" s="15">
        <v>2156.2602599999996</v>
      </c>
      <c r="I40" s="15">
        <v>3319.9613899999999</v>
      </c>
      <c r="J40" s="15">
        <v>10434.130670000002</v>
      </c>
    </row>
    <row r="41" spans="1:10" ht="13.5" customHeight="1" x14ac:dyDescent="0.45">
      <c r="A41" s="13">
        <v>34</v>
      </c>
      <c r="B41" s="23" t="s">
        <v>79</v>
      </c>
      <c r="C41" s="15">
        <v>125736.88348</v>
      </c>
      <c r="D41" s="15">
        <v>23247.235249999998</v>
      </c>
      <c r="E41" s="15">
        <v>18.488795496269603</v>
      </c>
      <c r="F41" s="15">
        <v>9366.6307799999995</v>
      </c>
      <c r="G41" s="15">
        <v>842.07183999999995</v>
      </c>
      <c r="H41" s="15">
        <v>8524.558939999999</v>
      </c>
      <c r="I41" s="15">
        <v>2796.7129199999999</v>
      </c>
      <c r="J41" s="15">
        <v>11083.89155</v>
      </c>
    </row>
    <row r="42" spans="1:10" ht="13.5" customHeight="1" x14ac:dyDescent="0.45">
      <c r="A42" s="13">
        <v>35</v>
      </c>
      <c r="B42" s="23" t="s">
        <v>69</v>
      </c>
      <c r="C42" s="15">
        <v>168081.23897000001</v>
      </c>
      <c r="D42" s="15">
        <v>20139.814640000001</v>
      </c>
      <c r="E42" s="15">
        <v>11.982190733133908</v>
      </c>
      <c r="F42" s="15">
        <v>19681.451639999999</v>
      </c>
      <c r="G42" s="15">
        <v>16322.92045</v>
      </c>
      <c r="H42" s="15">
        <v>3358.5311900000015</v>
      </c>
      <c r="I42" s="15">
        <v>458.363</v>
      </c>
      <c r="J42" s="15">
        <v>0</v>
      </c>
    </row>
    <row r="43" spans="1:10" ht="13.5" customHeight="1" x14ac:dyDescent="0.45">
      <c r="A43" s="13">
        <v>36</v>
      </c>
      <c r="B43" s="23" t="s">
        <v>87</v>
      </c>
      <c r="C43" s="15">
        <v>55051.424549999996</v>
      </c>
      <c r="D43" s="15">
        <v>17491.303329999999</v>
      </c>
      <c r="E43" s="15">
        <v>31.772662511419064</v>
      </c>
      <c r="F43" s="15">
        <v>2183.0653299999999</v>
      </c>
      <c r="G43" s="15">
        <v>0</v>
      </c>
      <c r="H43" s="15">
        <v>2183.0653299999999</v>
      </c>
      <c r="I43" s="15">
        <v>0</v>
      </c>
      <c r="J43" s="15">
        <v>15308.237999999998</v>
      </c>
    </row>
    <row r="44" spans="1:10" ht="13.5" customHeight="1" x14ac:dyDescent="0.45">
      <c r="A44" s="13">
        <v>37</v>
      </c>
      <c r="B44" s="23" t="s">
        <v>95</v>
      </c>
      <c r="C44" s="15">
        <v>24710.217909999999</v>
      </c>
      <c r="D44" s="15">
        <v>13360.96443</v>
      </c>
      <c r="E44" s="15">
        <v>54.070605442103123</v>
      </c>
      <c r="F44" s="15">
        <v>7313.2450699999999</v>
      </c>
      <c r="G44" s="15">
        <v>0</v>
      </c>
      <c r="H44" s="15">
        <v>7313.2450699999999</v>
      </c>
      <c r="I44" s="15">
        <v>3707.7777400000004</v>
      </c>
      <c r="J44" s="15">
        <v>2339.9416200000001</v>
      </c>
    </row>
    <row r="45" spans="1:10" ht="13.5" customHeight="1" x14ac:dyDescent="0.45">
      <c r="A45" s="13">
        <v>38</v>
      </c>
      <c r="B45" s="23" t="s">
        <v>75</v>
      </c>
      <c r="C45" s="15">
        <v>301872.69987000001</v>
      </c>
      <c r="D45" s="15">
        <v>11418.06961</v>
      </c>
      <c r="E45" s="15">
        <v>3.7824121276674361</v>
      </c>
      <c r="F45" s="15">
        <v>3210.8562900000002</v>
      </c>
      <c r="G45" s="15">
        <v>0</v>
      </c>
      <c r="H45" s="15">
        <v>3210.8562900000002</v>
      </c>
      <c r="I45" s="15">
        <v>10.59863</v>
      </c>
      <c r="J45" s="15">
        <v>8196.6146900000003</v>
      </c>
    </row>
    <row r="46" spans="1:10" ht="13.5" customHeight="1" x14ac:dyDescent="0.45">
      <c r="A46" s="13">
        <v>39</v>
      </c>
      <c r="B46" s="23" t="s">
        <v>83</v>
      </c>
      <c r="C46" s="15">
        <v>91379.700819999998</v>
      </c>
      <c r="D46" s="15">
        <v>8905.1380000000008</v>
      </c>
      <c r="E46" s="15">
        <v>9.7452037160215355</v>
      </c>
      <c r="F46" s="15">
        <v>2258.0158300000003</v>
      </c>
      <c r="G46" s="15">
        <v>890.18451000000005</v>
      </c>
      <c r="H46" s="15">
        <v>1367.83132</v>
      </c>
      <c r="I46" s="15">
        <v>1915.40698</v>
      </c>
      <c r="J46" s="15">
        <v>4731.7151900000008</v>
      </c>
    </row>
    <row r="47" spans="1:10" ht="13.5" customHeight="1" x14ac:dyDescent="0.45">
      <c r="A47" s="13">
        <v>40</v>
      </c>
      <c r="B47" s="23" t="s">
        <v>91</v>
      </c>
      <c r="C47" s="15">
        <v>7514.9798300000002</v>
      </c>
      <c r="D47" s="15">
        <v>6080.5283399999998</v>
      </c>
      <c r="E47" s="15">
        <v>80.912104590439057</v>
      </c>
      <c r="F47" s="15">
        <v>0</v>
      </c>
      <c r="G47" s="15">
        <v>0</v>
      </c>
      <c r="H47" s="15">
        <v>0</v>
      </c>
      <c r="I47" s="15">
        <v>0</v>
      </c>
      <c r="J47" s="15">
        <v>6080.5283399999998</v>
      </c>
    </row>
    <row r="48" spans="1:10" ht="13.5" customHeight="1" x14ac:dyDescent="0.45">
      <c r="A48" s="13">
        <v>41</v>
      </c>
      <c r="B48" s="23" t="s">
        <v>93</v>
      </c>
      <c r="C48" s="15">
        <v>4526.1130800000001</v>
      </c>
      <c r="D48" s="15">
        <v>2943.75</v>
      </c>
      <c r="E48" s="15">
        <v>65.039249969424091</v>
      </c>
      <c r="F48" s="15">
        <v>0</v>
      </c>
      <c r="G48" s="15">
        <v>0</v>
      </c>
      <c r="H48" s="15">
        <v>0</v>
      </c>
      <c r="I48" s="15">
        <v>0</v>
      </c>
      <c r="J48" s="15">
        <v>2943.75</v>
      </c>
    </row>
    <row r="49" spans="1:10" ht="13.5" customHeight="1" x14ac:dyDescent="0.45">
      <c r="A49" s="13">
        <v>42</v>
      </c>
      <c r="B49" s="23" t="s">
        <v>89</v>
      </c>
      <c r="C49" s="15">
        <v>5418.9584800000002</v>
      </c>
      <c r="D49" s="15">
        <v>2368.0153500000006</v>
      </c>
      <c r="E49" s="15">
        <v>43.698717359428827</v>
      </c>
      <c r="F49" s="15">
        <v>45.965319999999998</v>
      </c>
      <c r="G49" s="15">
        <v>0</v>
      </c>
      <c r="H49" s="15">
        <v>45.965319999999998</v>
      </c>
      <c r="I49" s="15">
        <v>257.68952999999999</v>
      </c>
      <c r="J49" s="15">
        <v>2064.3605000000007</v>
      </c>
    </row>
    <row r="50" spans="1:10" ht="13.5" customHeight="1" x14ac:dyDescent="0.45">
      <c r="A50" s="13">
        <v>43</v>
      </c>
      <c r="B50" s="23" t="s">
        <v>85</v>
      </c>
      <c r="C50" s="15">
        <v>472.99834999999996</v>
      </c>
      <c r="D50" s="15">
        <v>18.646039999999999</v>
      </c>
      <c r="E50" s="15">
        <v>3.9420940897573953</v>
      </c>
      <c r="F50" s="15">
        <v>0</v>
      </c>
      <c r="G50" s="15">
        <v>0</v>
      </c>
      <c r="H50" s="15">
        <v>0</v>
      </c>
      <c r="I50" s="15">
        <v>0</v>
      </c>
      <c r="J50" s="15">
        <v>18.646039999999999</v>
      </c>
    </row>
    <row r="51" spans="1:10" ht="13.5" customHeight="1" x14ac:dyDescent="0.45">
      <c r="A51" s="13">
        <v>44</v>
      </c>
      <c r="B51" s="23" t="s">
        <v>98</v>
      </c>
      <c r="C51" s="15">
        <v>26296.148529999999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</row>
    <row r="52" spans="1:10" ht="13.5" customHeight="1" x14ac:dyDescent="0.45">
      <c r="A52" s="13">
        <v>45</v>
      </c>
      <c r="B52" s="23" t="s">
        <v>100</v>
      </c>
      <c r="C52" s="15">
        <v>461332.49101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</row>
    <row r="53" spans="1:10" ht="13.5" customHeight="1" x14ac:dyDescent="0.45">
      <c r="A53" s="13"/>
      <c r="B53" s="25" t="s">
        <v>128</v>
      </c>
      <c r="C53" s="20">
        <v>54722130.007760003</v>
      </c>
      <c r="D53" s="20">
        <v>11234641.7841</v>
      </c>
      <c r="E53" s="20">
        <v>20.530344455719916</v>
      </c>
      <c r="F53" s="20">
        <v>3383106.5120000001</v>
      </c>
      <c r="G53" s="20">
        <v>1209261.8319299999</v>
      </c>
      <c r="H53" s="20">
        <v>2173844.6800699998</v>
      </c>
      <c r="I53" s="20">
        <v>2473875.3174200002</v>
      </c>
      <c r="J53" s="20">
        <v>5377659.9546800004</v>
      </c>
    </row>
    <row r="54" spans="1:10" ht="13.5" customHeight="1" x14ac:dyDescent="0.45">
      <c r="A54" s="9" t="s">
        <v>102</v>
      </c>
    </row>
    <row r="55" spans="1:10" x14ac:dyDescent="0.45">
      <c r="C55" s="12"/>
      <c r="D55" s="12"/>
      <c r="E55" s="12"/>
      <c r="F55" s="12"/>
      <c r="G55" s="12"/>
      <c r="H55" s="12"/>
      <c r="I55" s="12"/>
      <c r="J55" s="12"/>
    </row>
  </sheetData>
  <sortState xmlns:xlrd2="http://schemas.microsoft.com/office/spreadsheetml/2017/richdata2" ref="B8:J52">
    <sortCondition descending="1" ref="D8:D52"/>
  </sortState>
  <mergeCells count="2">
    <mergeCell ref="A1:J5"/>
    <mergeCell ref="A6:J6"/>
  </mergeCells>
  <pageMargins left="0.7" right="0.7" top="0.75" bottom="0.75" header="0.3" footer="0.3"/>
  <pageSetup orientation="portrait" horizontalDpi="4294967294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J55"/>
  <sheetViews>
    <sheetView workbookViewId="0">
      <selection activeCell="B52" sqref="B52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6" customWidth="1"/>
    <col min="11" max="11" width="12" bestFit="1" customWidth="1"/>
  </cols>
  <sheetData>
    <row r="1" spans="1:10" x14ac:dyDescent="0.45">
      <c r="A1" s="98" t="s">
        <v>142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13">
        <v>1</v>
      </c>
      <c r="B8" s="18" t="s">
        <v>11</v>
      </c>
      <c r="C8" s="15">
        <v>10563552.52558</v>
      </c>
      <c r="D8" s="15">
        <v>2016730.7282499999</v>
      </c>
      <c r="E8" s="15">
        <v>19.091406260975351</v>
      </c>
      <c r="F8" s="15">
        <v>477172.96077000001</v>
      </c>
      <c r="G8" s="15">
        <v>173241.74563999998</v>
      </c>
      <c r="H8" s="15">
        <v>303931.21512999997</v>
      </c>
      <c r="I8" s="15">
        <v>523153.27425000002</v>
      </c>
      <c r="J8" s="15">
        <v>1016404.4932299999</v>
      </c>
    </row>
    <row r="9" spans="1:10" ht="13.5" customHeight="1" x14ac:dyDescent="0.45">
      <c r="A9" s="13">
        <v>2</v>
      </c>
      <c r="B9" s="18" t="s">
        <v>13</v>
      </c>
      <c r="C9" s="15">
        <v>7238361.2265600003</v>
      </c>
      <c r="D9" s="15">
        <v>1809895.02911</v>
      </c>
      <c r="E9" s="15">
        <v>25.004209826788994</v>
      </c>
      <c r="F9" s="15">
        <v>729045.47947000002</v>
      </c>
      <c r="G9" s="15">
        <v>227236.97281000001</v>
      </c>
      <c r="H9" s="15">
        <v>501808.50666000001</v>
      </c>
      <c r="I9" s="15">
        <v>597656.12002000003</v>
      </c>
      <c r="J9" s="15">
        <v>483193.42962000001</v>
      </c>
    </row>
    <row r="10" spans="1:10" ht="13.5" customHeight="1" x14ac:dyDescent="0.45">
      <c r="A10" s="13">
        <v>3</v>
      </c>
      <c r="B10" s="18" t="s">
        <v>15</v>
      </c>
      <c r="C10" s="15">
        <v>4751577.7386699999</v>
      </c>
      <c r="D10" s="15">
        <v>889803.37230999989</v>
      </c>
      <c r="E10" s="15">
        <v>18.726482470621686</v>
      </c>
      <c r="F10" s="15">
        <v>173161.18688999998</v>
      </c>
      <c r="G10" s="15">
        <v>71978.41601999999</v>
      </c>
      <c r="H10" s="15">
        <v>101182.77086999999</v>
      </c>
      <c r="I10" s="15">
        <v>147372.041</v>
      </c>
      <c r="J10" s="15">
        <v>569270.14441999991</v>
      </c>
    </row>
    <row r="11" spans="1:10" ht="13.5" customHeight="1" x14ac:dyDescent="0.45">
      <c r="A11" s="13">
        <v>4</v>
      </c>
      <c r="B11" s="18" t="s">
        <v>21</v>
      </c>
      <c r="C11" s="15">
        <v>3025234.2192800003</v>
      </c>
      <c r="D11" s="15">
        <v>730533.10594000004</v>
      </c>
      <c r="E11" s="15">
        <v>24.147985014987221</v>
      </c>
      <c r="F11" s="15">
        <v>171126.99444000001</v>
      </c>
      <c r="G11" s="15">
        <v>77134.004840000009</v>
      </c>
      <c r="H11" s="15">
        <v>93992.989600000001</v>
      </c>
      <c r="I11" s="15">
        <v>223858.39028999998</v>
      </c>
      <c r="J11" s="15">
        <v>335547.72121000005</v>
      </c>
    </row>
    <row r="12" spans="1:10" ht="13.5" customHeight="1" x14ac:dyDescent="0.45">
      <c r="A12" s="13">
        <v>5</v>
      </c>
      <c r="B12" s="18" t="s">
        <v>17</v>
      </c>
      <c r="C12" s="15">
        <v>3619902.28516</v>
      </c>
      <c r="D12" s="15">
        <v>582801.69880999997</v>
      </c>
      <c r="E12" s="15">
        <v>16.099929028450006</v>
      </c>
      <c r="F12" s="15">
        <v>177976.70024999999</v>
      </c>
      <c r="G12" s="15">
        <v>63738.585049999994</v>
      </c>
      <c r="H12" s="15">
        <v>114238.1152</v>
      </c>
      <c r="I12" s="15">
        <v>145855.45730000001</v>
      </c>
      <c r="J12" s="15">
        <v>258969.54126</v>
      </c>
    </row>
    <row r="13" spans="1:10" ht="13.5" customHeight="1" x14ac:dyDescent="0.45">
      <c r="A13" s="13">
        <v>6</v>
      </c>
      <c r="B13" s="18" t="s">
        <v>19</v>
      </c>
      <c r="C13" s="15">
        <v>2993302.0560599999</v>
      </c>
      <c r="D13" s="15">
        <v>525597.06867000007</v>
      </c>
      <c r="E13" s="15">
        <v>17.559105590627524</v>
      </c>
      <c r="F13" s="15">
        <v>137592.95234000002</v>
      </c>
      <c r="G13" s="15">
        <v>42362.332640000001</v>
      </c>
      <c r="H13" s="15">
        <v>95230.61970000001</v>
      </c>
      <c r="I13" s="15">
        <v>63097.301679999997</v>
      </c>
      <c r="J13" s="15">
        <v>324906.81465000001</v>
      </c>
    </row>
    <row r="14" spans="1:10" ht="13.5" customHeight="1" x14ac:dyDescent="0.45">
      <c r="A14" s="13">
        <v>7</v>
      </c>
      <c r="B14" s="18" t="s">
        <v>25</v>
      </c>
      <c r="C14" s="15">
        <v>945569.30278000003</v>
      </c>
      <c r="D14" s="15">
        <v>502190.16509999998</v>
      </c>
      <c r="E14" s="15">
        <v>53.10982110180047</v>
      </c>
      <c r="F14" s="15">
        <v>95596.363099999988</v>
      </c>
      <c r="G14" s="15">
        <v>7303.8006999999998</v>
      </c>
      <c r="H14" s="15">
        <v>88292.562399999995</v>
      </c>
      <c r="I14" s="15">
        <v>98349.245040000009</v>
      </c>
      <c r="J14" s="15">
        <v>308244.55695999996</v>
      </c>
    </row>
    <row r="15" spans="1:10" ht="13.5" customHeight="1" x14ac:dyDescent="0.45">
      <c r="A15" s="13">
        <v>8</v>
      </c>
      <c r="B15" s="18" t="s">
        <v>29</v>
      </c>
      <c r="C15" s="15">
        <v>4573065.8659700006</v>
      </c>
      <c r="D15" s="15">
        <v>495042.74021999998</v>
      </c>
      <c r="E15" s="15">
        <v>10.825182814527331</v>
      </c>
      <c r="F15" s="15">
        <v>22006.723669999999</v>
      </c>
      <c r="G15" s="15">
        <v>0</v>
      </c>
      <c r="H15" s="15">
        <v>22006.723669999999</v>
      </c>
      <c r="I15" s="15">
        <v>42144.006270000005</v>
      </c>
      <c r="J15" s="15">
        <v>430892.01027999999</v>
      </c>
    </row>
    <row r="16" spans="1:10" ht="13.5" customHeight="1" x14ac:dyDescent="0.45">
      <c r="A16" s="13">
        <v>9</v>
      </c>
      <c r="B16" s="18" t="s">
        <v>27</v>
      </c>
      <c r="C16" s="15">
        <v>1377979.24131</v>
      </c>
      <c r="D16" s="15">
        <v>469156.62215999997</v>
      </c>
      <c r="E16" s="15">
        <v>34.046711887617995</v>
      </c>
      <c r="F16" s="15">
        <v>133567.72376999998</v>
      </c>
      <c r="G16" s="15">
        <v>114280.33370999999</v>
      </c>
      <c r="H16" s="15">
        <v>19287.390060000002</v>
      </c>
      <c r="I16" s="15">
        <v>73908.56173999999</v>
      </c>
      <c r="J16" s="15">
        <v>261680.33665000001</v>
      </c>
    </row>
    <row r="17" spans="1:10" ht="13.5" customHeight="1" x14ac:dyDescent="0.45">
      <c r="A17" s="13">
        <v>10</v>
      </c>
      <c r="B17" s="18" t="s">
        <v>137</v>
      </c>
      <c r="C17" s="15">
        <v>2259601.861</v>
      </c>
      <c r="D17" s="15">
        <v>426970.81096000003</v>
      </c>
      <c r="E17" s="15">
        <v>18.895842596405085</v>
      </c>
      <c r="F17" s="15">
        <v>284890.73716000002</v>
      </c>
      <c r="G17" s="15">
        <v>45335.384819999999</v>
      </c>
      <c r="H17" s="15">
        <v>239555.35234000004</v>
      </c>
      <c r="I17" s="15">
        <v>116440.45790000001</v>
      </c>
      <c r="J17" s="15">
        <v>25639.615899999997</v>
      </c>
    </row>
    <row r="18" spans="1:10" ht="13.5" customHeight="1" x14ac:dyDescent="0.45">
      <c r="A18" s="13">
        <v>11</v>
      </c>
      <c r="B18" s="18" t="s">
        <v>31</v>
      </c>
      <c r="C18" s="15">
        <v>676561.44182000007</v>
      </c>
      <c r="D18" s="15">
        <v>340379.01488000003</v>
      </c>
      <c r="E18" s="15">
        <v>50.31014093329874</v>
      </c>
      <c r="F18" s="15">
        <v>118150.60411</v>
      </c>
      <c r="G18" s="15">
        <v>72828.614450000008</v>
      </c>
      <c r="H18" s="15">
        <v>45321.989659999999</v>
      </c>
      <c r="I18" s="15">
        <v>103060.21025</v>
      </c>
      <c r="J18" s="15">
        <v>119168.20052000001</v>
      </c>
    </row>
    <row r="19" spans="1:10" ht="13.5" customHeight="1" x14ac:dyDescent="0.45">
      <c r="A19" s="13">
        <v>12</v>
      </c>
      <c r="B19" s="18" t="s">
        <v>39</v>
      </c>
      <c r="C19" s="15">
        <v>522939.49992999999</v>
      </c>
      <c r="D19" s="15">
        <v>195985.13799000002</v>
      </c>
      <c r="E19" s="15">
        <v>37.477593108999095</v>
      </c>
      <c r="F19" s="15">
        <v>118063.64923000001</v>
      </c>
      <c r="G19" s="15">
        <v>83331.724629999997</v>
      </c>
      <c r="H19" s="15">
        <v>34731.924600000006</v>
      </c>
      <c r="I19" s="15">
        <v>54475.658029999999</v>
      </c>
      <c r="J19" s="15">
        <v>23445.830730000001</v>
      </c>
    </row>
    <row r="20" spans="1:10" ht="13.5" customHeight="1" x14ac:dyDescent="0.45">
      <c r="A20" s="13">
        <v>13</v>
      </c>
      <c r="B20" s="18" t="s">
        <v>41</v>
      </c>
      <c r="C20" s="15">
        <v>380795.53130999999</v>
      </c>
      <c r="D20" s="15">
        <v>187421.60798999999</v>
      </c>
      <c r="E20" s="15">
        <v>49.218436819686005</v>
      </c>
      <c r="F20" s="15">
        <v>79032.972389999995</v>
      </c>
      <c r="G20" s="15">
        <v>40222.313409999995</v>
      </c>
      <c r="H20" s="15">
        <v>38810.658980000007</v>
      </c>
      <c r="I20" s="15">
        <v>12172.35324</v>
      </c>
      <c r="J20" s="15">
        <v>96216.282359999997</v>
      </c>
    </row>
    <row r="21" spans="1:10" ht="13.5" customHeight="1" x14ac:dyDescent="0.45">
      <c r="A21" s="13">
        <v>14</v>
      </c>
      <c r="B21" s="18" t="s">
        <v>45</v>
      </c>
      <c r="C21" s="15">
        <v>762851.35663000005</v>
      </c>
      <c r="D21" s="15">
        <v>182537.34882000001</v>
      </c>
      <c r="E21" s="15">
        <v>23.928298381270981</v>
      </c>
      <c r="F21" s="15">
        <v>66215.559309999997</v>
      </c>
      <c r="G21" s="15">
        <v>7447.1492799999996</v>
      </c>
      <c r="H21" s="15">
        <v>58768.410029999999</v>
      </c>
      <c r="I21" s="15">
        <v>45029.364500000003</v>
      </c>
      <c r="J21" s="15">
        <v>71292.425010000006</v>
      </c>
    </row>
    <row r="22" spans="1:10" ht="13.5" customHeight="1" x14ac:dyDescent="0.45">
      <c r="A22" s="13">
        <v>15</v>
      </c>
      <c r="B22" s="18" t="s">
        <v>124</v>
      </c>
      <c r="C22" s="15">
        <v>386582.20222000004</v>
      </c>
      <c r="D22" s="15">
        <v>179800.39427000002</v>
      </c>
      <c r="E22" s="15">
        <v>46.510261785843262</v>
      </c>
      <c r="F22" s="15">
        <v>112623.69639</v>
      </c>
      <c r="G22" s="15">
        <v>34986.834740000006</v>
      </c>
      <c r="H22" s="15">
        <v>77636.861650000006</v>
      </c>
      <c r="I22" s="15">
        <v>33857.164539999998</v>
      </c>
      <c r="J22" s="15">
        <v>33319.533340000002</v>
      </c>
    </row>
    <row r="23" spans="1:10" ht="13.5" customHeight="1" x14ac:dyDescent="0.45">
      <c r="A23" s="13">
        <v>16</v>
      </c>
      <c r="B23" s="18" t="s">
        <v>33</v>
      </c>
      <c r="C23" s="15">
        <v>524946.05024999997</v>
      </c>
      <c r="D23" s="15">
        <v>173790.08047999998</v>
      </c>
      <c r="E23" s="15">
        <v>33.106274520445353</v>
      </c>
      <c r="F23" s="15">
        <v>156025.81427999999</v>
      </c>
      <c r="G23" s="15">
        <v>14112.95802</v>
      </c>
      <c r="H23" s="15">
        <v>141912.85626</v>
      </c>
      <c r="I23" s="15">
        <v>4406.43649</v>
      </c>
      <c r="J23" s="15">
        <v>13357.829709999998</v>
      </c>
    </row>
    <row r="24" spans="1:10" ht="13.5" customHeight="1" x14ac:dyDescent="0.45">
      <c r="A24" s="13">
        <v>17</v>
      </c>
      <c r="B24" s="18" t="s">
        <v>50</v>
      </c>
      <c r="C24" s="15">
        <v>1353010.6916099999</v>
      </c>
      <c r="D24" s="15">
        <v>173754.13234000001</v>
      </c>
      <c r="E24" s="15">
        <v>12.842036904619224</v>
      </c>
      <c r="F24" s="15">
        <v>4367.7070899999999</v>
      </c>
      <c r="G24" s="15">
        <v>0</v>
      </c>
      <c r="H24" s="15">
        <v>4367.7070899999999</v>
      </c>
      <c r="I24" s="15">
        <v>47992.342349999992</v>
      </c>
      <c r="J24" s="15">
        <v>121394.08290000001</v>
      </c>
    </row>
    <row r="25" spans="1:10" ht="13.5" customHeight="1" x14ac:dyDescent="0.45">
      <c r="A25" s="13">
        <v>18</v>
      </c>
      <c r="B25" s="18" t="s">
        <v>35</v>
      </c>
      <c r="C25" s="15">
        <v>1220000.5423900001</v>
      </c>
      <c r="D25" s="15">
        <v>168227.73897999999</v>
      </c>
      <c r="E25" s="15">
        <v>13.789152802378204</v>
      </c>
      <c r="F25" s="15">
        <v>37873.265549999996</v>
      </c>
      <c r="G25" s="15">
        <v>12843.999169999999</v>
      </c>
      <c r="H25" s="15">
        <v>25029.266379999994</v>
      </c>
      <c r="I25" s="15">
        <v>60235.017930000002</v>
      </c>
      <c r="J25" s="15">
        <v>70119.455499999996</v>
      </c>
    </row>
    <row r="26" spans="1:10" ht="13.5" customHeight="1" x14ac:dyDescent="0.45">
      <c r="A26" s="13">
        <v>19</v>
      </c>
      <c r="B26" s="18" t="s">
        <v>58</v>
      </c>
      <c r="C26" s="15">
        <v>332006.15197000001</v>
      </c>
      <c r="D26" s="15">
        <v>135419.01522999999</v>
      </c>
      <c r="E26" s="15">
        <v>40.788104204236681</v>
      </c>
      <c r="F26" s="15">
        <v>59242.410630000006</v>
      </c>
      <c r="G26" s="15">
        <v>15125.264140000001</v>
      </c>
      <c r="H26" s="15">
        <v>44117.146489999999</v>
      </c>
      <c r="I26" s="15">
        <v>22911.238120000002</v>
      </c>
      <c r="J26" s="15">
        <v>53265.366480000004</v>
      </c>
    </row>
    <row r="27" spans="1:10" ht="13.5" customHeight="1" x14ac:dyDescent="0.45">
      <c r="A27" s="13">
        <v>20</v>
      </c>
      <c r="B27" s="18" t="s">
        <v>56</v>
      </c>
      <c r="C27" s="15">
        <v>307692.73694999999</v>
      </c>
      <c r="D27" s="15">
        <v>128750.2977</v>
      </c>
      <c r="E27" s="15">
        <v>41.843788376753885</v>
      </c>
      <c r="F27" s="15">
        <v>61375.802739999999</v>
      </c>
      <c r="G27" s="15">
        <v>29671.356520000001</v>
      </c>
      <c r="H27" s="15">
        <v>31704.446220000002</v>
      </c>
      <c r="I27" s="15">
        <v>3484.1990900000001</v>
      </c>
      <c r="J27" s="15">
        <v>63890.295869999994</v>
      </c>
    </row>
    <row r="28" spans="1:10" ht="13.5" customHeight="1" x14ac:dyDescent="0.45">
      <c r="A28" s="13">
        <v>21</v>
      </c>
      <c r="B28" s="18" t="s">
        <v>60</v>
      </c>
      <c r="C28" s="15">
        <v>503868.34318999999</v>
      </c>
      <c r="D28" s="15">
        <v>128262.35715</v>
      </c>
      <c r="E28" s="15">
        <v>25.455529977924112</v>
      </c>
      <c r="F28" s="15">
        <v>13292.68564</v>
      </c>
      <c r="G28" s="15">
        <v>1254.0832700000001</v>
      </c>
      <c r="H28" s="15">
        <v>12038.602370000001</v>
      </c>
      <c r="I28" s="15">
        <v>10335.374609999999</v>
      </c>
      <c r="J28" s="15">
        <v>104634.2969</v>
      </c>
    </row>
    <row r="29" spans="1:10" ht="13.5" customHeight="1" x14ac:dyDescent="0.45">
      <c r="A29" s="13">
        <v>22</v>
      </c>
      <c r="B29" s="18" t="s">
        <v>43</v>
      </c>
      <c r="C29" s="15">
        <v>175802.68226</v>
      </c>
      <c r="D29" s="15">
        <v>80431.195620000013</v>
      </c>
      <c r="E29" s="15">
        <v>45.750835303552336</v>
      </c>
      <c r="F29" s="15">
        <v>32691.07172</v>
      </c>
      <c r="G29" s="15">
        <v>19588.2009</v>
      </c>
      <c r="H29" s="15">
        <v>13102.87082</v>
      </c>
      <c r="I29" s="15">
        <v>2079.3548700000001</v>
      </c>
      <c r="J29" s="15">
        <v>45660.769030000003</v>
      </c>
    </row>
    <row r="30" spans="1:10" ht="13.5" customHeight="1" x14ac:dyDescent="0.45">
      <c r="A30" s="13">
        <v>23</v>
      </c>
      <c r="B30" s="18" t="s">
        <v>62</v>
      </c>
      <c r="C30" s="15">
        <v>310813.72066000005</v>
      </c>
      <c r="D30" s="15">
        <v>79380.554749999996</v>
      </c>
      <c r="E30" s="15">
        <v>25.539591553885938</v>
      </c>
      <c r="F30" s="15">
        <v>8535.8294400000013</v>
      </c>
      <c r="G30" s="15">
        <v>0</v>
      </c>
      <c r="H30" s="15">
        <v>8535.8294400000013</v>
      </c>
      <c r="I30" s="15">
        <v>5483.1551900000004</v>
      </c>
      <c r="J30" s="15">
        <v>65361.570119999997</v>
      </c>
    </row>
    <row r="31" spans="1:10" ht="13.5" customHeight="1" x14ac:dyDescent="0.45">
      <c r="A31" s="13">
        <v>24</v>
      </c>
      <c r="B31" s="18" t="s">
        <v>52</v>
      </c>
      <c r="C31" s="15">
        <v>349909.44410000002</v>
      </c>
      <c r="D31" s="15">
        <v>78304.241569999998</v>
      </c>
      <c r="E31" s="15">
        <v>22.37843044545593</v>
      </c>
      <c r="F31" s="15">
        <v>22950</v>
      </c>
      <c r="G31" s="15">
        <v>22000</v>
      </c>
      <c r="H31" s="15">
        <v>950</v>
      </c>
      <c r="I31" s="15">
        <v>37158.599459999998</v>
      </c>
      <c r="J31" s="15">
        <v>18195.642110000001</v>
      </c>
    </row>
    <row r="32" spans="1:10" ht="13.5" customHeight="1" x14ac:dyDescent="0.45">
      <c r="A32" s="13">
        <v>25</v>
      </c>
      <c r="B32" s="18" t="s">
        <v>105</v>
      </c>
      <c r="C32" s="15">
        <v>285024.67887</v>
      </c>
      <c r="D32" s="15">
        <v>69216.52515999999</v>
      </c>
      <c r="E32" s="15">
        <v>24.28439720883598</v>
      </c>
      <c r="F32" s="15">
        <v>16308.28746</v>
      </c>
      <c r="G32" s="15">
        <v>0</v>
      </c>
      <c r="H32" s="15">
        <v>16308.28746</v>
      </c>
      <c r="I32" s="15">
        <v>5717.4689200000003</v>
      </c>
      <c r="J32" s="15">
        <v>47190.768779999999</v>
      </c>
    </row>
    <row r="33" spans="1:10" ht="13.5" customHeight="1" x14ac:dyDescent="0.45">
      <c r="A33" s="13">
        <v>26</v>
      </c>
      <c r="B33" s="18" t="s">
        <v>47</v>
      </c>
      <c r="C33" s="15">
        <v>167535.09771999999</v>
      </c>
      <c r="D33" s="15">
        <v>63356.50301</v>
      </c>
      <c r="E33" s="15">
        <v>37.816853824795089</v>
      </c>
      <c r="F33" s="15">
        <v>43080.828780000003</v>
      </c>
      <c r="G33" s="15">
        <v>40766.578670000003</v>
      </c>
      <c r="H33" s="15">
        <v>2314.2501099999995</v>
      </c>
      <c r="I33" s="15">
        <v>10206.82453</v>
      </c>
      <c r="J33" s="15">
        <v>10068.849699999999</v>
      </c>
    </row>
    <row r="34" spans="1:10" ht="13.5" customHeight="1" x14ac:dyDescent="0.45">
      <c r="A34" s="13">
        <v>27</v>
      </c>
      <c r="B34" s="18" t="s">
        <v>71</v>
      </c>
      <c r="C34" s="15">
        <v>135434.20296</v>
      </c>
      <c r="D34" s="15">
        <v>58812.305919999999</v>
      </c>
      <c r="E34" s="15">
        <v>43.425002425251478</v>
      </c>
      <c r="F34" s="15">
        <v>11964.865199999998</v>
      </c>
      <c r="G34" s="15">
        <v>0</v>
      </c>
      <c r="H34" s="15">
        <v>11964.865199999998</v>
      </c>
      <c r="I34" s="15">
        <v>9338.9539700000005</v>
      </c>
      <c r="J34" s="15">
        <v>37508.486749999996</v>
      </c>
    </row>
    <row r="35" spans="1:10" ht="13.5" customHeight="1" x14ac:dyDescent="0.45">
      <c r="A35" s="13">
        <v>28</v>
      </c>
      <c r="B35" s="18" t="s">
        <v>64</v>
      </c>
      <c r="C35" s="15">
        <v>190797.68891</v>
      </c>
      <c r="D35" s="15">
        <v>54260.31583</v>
      </c>
      <c r="E35" s="15">
        <v>28.43866513267611</v>
      </c>
      <c r="F35" s="15">
        <v>835.21375</v>
      </c>
      <c r="G35" s="15">
        <v>0</v>
      </c>
      <c r="H35" s="15">
        <v>835.21375</v>
      </c>
      <c r="I35" s="15">
        <v>12688.732199999999</v>
      </c>
      <c r="J35" s="15">
        <v>40736.369879999998</v>
      </c>
    </row>
    <row r="36" spans="1:10" ht="13.5" customHeight="1" x14ac:dyDescent="0.45">
      <c r="A36" s="13">
        <v>29</v>
      </c>
      <c r="B36" s="18" t="s">
        <v>54</v>
      </c>
      <c r="C36" s="15">
        <v>2942604.6433999999</v>
      </c>
      <c r="D36" s="15">
        <v>45799.156209999994</v>
      </c>
      <c r="E36" s="15">
        <v>1.5564155488139877</v>
      </c>
      <c r="F36" s="15">
        <v>8156.5988200000002</v>
      </c>
      <c r="G36" s="15">
        <v>0</v>
      </c>
      <c r="H36" s="15">
        <v>8156.5988200000002</v>
      </c>
      <c r="I36" s="15">
        <v>1942.6005400000001</v>
      </c>
      <c r="J36" s="15">
        <v>35699.956849999995</v>
      </c>
    </row>
    <row r="37" spans="1:10" ht="13.5" customHeight="1" x14ac:dyDescent="0.45">
      <c r="A37" s="13">
        <v>30</v>
      </c>
      <c r="B37" s="18" t="s">
        <v>106</v>
      </c>
      <c r="C37" s="15">
        <v>72099.1495</v>
      </c>
      <c r="D37" s="15">
        <v>35730.954859999998</v>
      </c>
      <c r="E37" s="15">
        <v>49.558080931315288</v>
      </c>
      <c r="F37" s="15">
        <v>9809.93361</v>
      </c>
      <c r="G37" s="15">
        <v>0</v>
      </c>
      <c r="H37" s="15">
        <v>9809.93361</v>
      </c>
      <c r="I37" s="15">
        <v>4921.5112900000004</v>
      </c>
      <c r="J37" s="15">
        <v>20999.509959999999</v>
      </c>
    </row>
    <row r="38" spans="1:10" ht="13.5" customHeight="1" x14ac:dyDescent="0.45">
      <c r="A38" s="13">
        <v>31</v>
      </c>
      <c r="B38" s="18" t="s">
        <v>77</v>
      </c>
      <c r="C38" s="15">
        <v>80496</v>
      </c>
      <c r="D38" s="15">
        <v>28996</v>
      </c>
      <c r="E38" s="15">
        <v>36.021665672828462</v>
      </c>
      <c r="F38" s="15">
        <v>0</v>
      </c>
      <c r="G38" s="15">
        <v>0</v>
      </c>
      <c r="H38" s="15">
        <v>0</v>
      </c>
      <c r="I38" s="15">
        <v>0</v>
      </c>
      <c r="J38" s="15">
        <v>28996</v>
      </c>
    </row>
    <row r="39" spans="1:10" ht="13.5" customHeight="1" x14ac:dyDescent="0.45">
      <c r="A39" s="13">
        <v>32</v>
      </c>
      <c r="B39" s="18" t="s">
        <v>110</v>
      </c>
      <c r="C39" s="15">
        <v>62455.472999999998</v>
      </c>
      <c r="D39" s="15">
        <v>23821.673999999999</v>
      </c>
      <c r="E39" s="15">
        <v>38.14185187581559</v>
      </c>
      <c r="F39" s="15">
        <v>21731.133999999998</v>
      </c>
      <c r="G39" s="15">
        <v>6020.192</v>
      </c>
      <c r="H39" s="15">
        <v>15710.941999999999</v>
      </c>
      <c r="I39" s="15">
        <v>500</v>
      </c>
      <c r="J39" s="15">
        <v>1590.54</v>
      </c>
    </row>
    <row r="40" spans="1:10" ht="13.5" customHeight="1" x14ac:dyDescent="0.45">
      <c r="A40" s="13">
        <v>33</v>
      </c>
      <c r="B40" s="18" t="s">
        <v>81</v>
      </c>
      <c r="C40" s="15">
        <v>59001.867530000003</v>
      </c>
      <c r="D40" s="15">
        <v>21402.369360000001</v>
      </c>
      <c r="E40" s="15">
        <v>36.274054120605221</v>
      </c>
      <c r="F40" s="15">
        <v>7345.3370400000013</v>
      </c>
      <c r="G40" s="15">
        <v>5482.3124400000006</v>
      </c>
      <c r="H40" s="15">
        <v>1863.0246000000006</v>
      </c>
      <c r="I40" s="15">
        <v>3452.6209599999997</v>
      </c>
      <c r="J40" s="15">
        <v>10604.41136</v>
      </c>
    </row>
    <row r="41" spans="1:10" ht="13.5" customHeight="1" x14ac:dyDescent="0.45">
      <c r="A41" s="13">
        <v>34</v>
      </c>
      <c r="B41" s="18" t="s">
        <v>79</v>
      </c>
      <c r="C41" s="15">
        <v>129450.82033</v>
      </c>
      <c r="D41" s="15">
        <v>20924.264009999999</v>
      </c>
      <c r="E41" s="15">
        <v>16.163871311637287</v>
      </c>
      <c r="F41" s="15">
        <v>8030.9807099999989</v>
      </c>
      <c r="G41" s="15">
        <v>834.78356000000008</v>
      </c>
      <c r="H41" s="15">
        <v>7196.1971499999981</v>
      </c>
      <c r="I41" s="15">
        <v>1769.0610099999999</v>
      </c>
      <c r="J41" s="15">
        <v>11124.22229</v>
      </c>
    </row>
    <row r="42" spans="1:10" ht="13.5" customHeight="1" x14ac:dyDescent="0.45">
      <c r="A42" s="13">
        <v>35</v>
      </c>
      <c r="B42" s="18" t="s">
        <v>69</v>
      </c>
      <c r="C42" s="15">
        <v>165665.90568999999</v>
      </c>
      <c r="D42" s="15">
        <v>20246.437840000002</v>
      </c>
      <c r="E42" s="15">
        <v>12.221245980380457</v>
      </c>
      <c r="F42" s="15">
        <v>19770.26484</v>
      </c>
      <c r="G42" s="15">
        <v>16442.037120000001</v>
      </c>
      <c r="H42" s="15">
        <v>3328.2277200000008</v>
      </c>
      <c r="I42" s="15">
        <v>476.173</v>
      </c>
      <c r="J42" s="15">
        <v>0</v>
      </c>
    </row>
    <row r="43" spans="1:10" ht="13.5" customHeight="1" x14ac:dyDescent="0.45">
      <c r="A43" s="13">
        <v>36</v>
      </c>
      <c r="B43" s="18" t="s">
        <v>87</v>
      </c>
      <c r="C43" s="15">
        <v>55685.593770000007</v>
      </c>
      <c r="D43" s="15">
        <v>18088.61436</v>
      </c>
      <c r="E43" s="15">
        <v>32.48347217901992</v>
      </c>
      <c r="F43" s="15">
        <v>2186.9524799999999</v>
      </c>
      <c r="G43" s="15">
        <v>0</v>
      </c>
      <c r="H43" s="15">
        <v>2186.9524799999999</v>
      </c>
      <c r="I43" s="15">
        <v>0</v>
      </c>
      <c r="J43" s="15">
        <v>15901.66188</v>
      </c>
    </row>
    <row r="44" spans="1:10" ht="13.5" customHeight="1" x14ac:dyDescent="0.45">
      <c r="A44" s="13">
        <v>37</v>
      </c>
      <c r="B44" s="18" t="s">
        <v>95</v>
      </c>
      <c r="C44" s="15">
        <v>24538.210940000001</v>
      </c>
      <c r="D44" s="15">
        <v>12835.390239999999</v>
      </c>
      <c r="E44" s="15">
        <v>52.307767144820204</v>
      </c>
      <c r="F44" s="15">
        <v>6998.8199800000002</v>
      </c>
      <c r="G44" s="15">
        <v>0</v>
      </c>
      <c r="H44" s="15">
        <v>6998.8199800000002</v>
      </c>
      <c r="I44" s="15">
        <v>3541.1110699999999</v>
      </c>
      <c r="J44" s="15">
        <v>2295.45919</v>
      </c>
    </row>
    <row r="45" spans="1:10" ht="13.5" customHeight="1" x14ac:dyDescent="0.45">
      <c r="A45" s="13">
        <v>38</v>
      </c>
      <c r="B45" s="18" t="s">
        <v>75</v>
      </c>
      <c r="C45" s="15">
        <v>306081.26662999997</v>
      </c>
      <c r="D45" s="15">
        <v>11682.11982</v>
      </c>
      <c r="E45" s="15">
        <v>3.8166725943805275</v>
      </c>
      <c r="F45" s="15">
        <v>2166.7714700000001</v>
      </c>
      <c r="G45" s="15">
        <v>0</v>
      </c>
      <c r="H45" s="15">
        <v>2166.7714700000001</v>
      </c>
      <c r="I45" s="15">
        <v>12.78688</v>
      </c>
      <c r="J45" s="15">
        <v>9502.5614700000006</v>
      </c>
    </row>
    <row r="46" spans="1:10" ht="13.5" customHeight="1" x14ac:dyDescent="0.45">
      <c r="A46" s="13">
        <v>39</v>
      </c>
      <c r="B46" s="18" t="s">
        <v>83</v>
      </c>
      <c r="C46" s="15">
        <v>90612.030280000006</v>
      </c>
      <c r="D46" s="15">
        <v>8627.3727199999994</v>
      </c>
      <c r="E46" s="15">
        <v>9.5212221747383605</v>
      </c>
      <c r="F46" s="15">
        <v>2051.5058400000003</v>
      </c>
      <c r="G46" s="15">
        <v>856.04714999999999</v>
      </c>
      <c r="H46" s="15">
        <v>1195.4586899999999</v>
      </c>
      <c r="I46" s="15">
        <v>1915.40698</v>
      </c>
      <c r="J46" s="15">
        <v>4660.4599000000007</v>
      </c>
    </row>
    <row r="47" spans="1:10" ht="13.5" customHeight="1" x14ac:dyDescent="0.45">
      <c r="A47" s="13">
        <v>40</v>
      </c>
      <c r="B47" s="18" t="s">
        <v>91</v>
      </c>
      <c r="C47" s="15">
        <v>7362.6898499999998</v>
      </c>
      <c r="D47" s="15">
        <v>6013.3835899999995</v>
      </c>
      <c r="E47" s="15">
        <v>81.673732189058583</v>
      </c>
      <c r="F47" s="15">
        <v>0</v>
      </c>
      <c r="G47" s="15">
        <v>0</v>
      </c>
      <c r="H47" s="15">
        <v>0</v>
      </c>
      <c r="I47" s="15">
        <v>0</v>
      </c>
      <c r="J47" s="15">
        <v>6013.3835899999995</v>
      </c>
    </row>
    <row r="48" spans="1:10" ht="13.5" customHeight="1" x14ac:dyDescent="0.45">
      <c r="A48" s="13">
        <v>41</v>
      </c>
      <c r="B48" s="18" t="s">
        <v>93</v>
      </c>
      <c r="C48" s="15">
        <v>4524.0398499999992</v>
      </c>
      <c r="D48" s="15">
        <v>2943.75</v>
      </c>
      <c r="E48" s="15">
        <v>65.06905548146311</v>
      </c>
      <c r="F48" s="15">
        <v>0</v>
      </c>
      <c r="G48" s="15">
        <v>0</v>
      </c>
      <c r="H48" s="15">
        <v>0</v>
      </c>
      <c r="I48" s="15">
        <v>0</v>
      </c>
      <c r="J48" s="15">
        <v>2943.75</v>
      </c>
    </row>
    <row r="49" spans="1:10" ht="13.5" customHeight="1" x14ac:dyDescent="0.45">
      <c r="A49" s="13">
        <v>42</v>
      </c>
      <c r="B49" s="18" t="s">
        <v>89</v>
      </c>
      <c r="C49" s="15">
        <v>5088.9512200000008</v>
      </c>
      <c r="D49" s="15">
        <v>2200.3790100000001</v>
      </c>
      <c r="E49" s="15">
        <v>43.238359238978909</v>
      </c>
      <c r="F49" s="15">
        <v>45.295089999999995</v>
      </c>
      <c r="G49" s="15">
        <v>0</v>
      </c>
      <c r="H49" s="15">
        <v>45.295089999999995</v>
      </c>
      <c r="I49" s="15">
        <v>247.58147</v>
      </c>
      <c r="J49" s="15">
        <v>1907.5024500000002</v>
      </c>
    </row>
    <row r="50" spans="1:10" ht="13.5" customHeight="1" x14ac:dyDescent="0.45">
      <c r="A50" s="13">
        <v>43</v>
      </c>
      <c r="B50" s="18" t="s">
        <v>85</v>
      </c>
      <c r="C50" s="15">
        <v>472.99834999999996</v>
      </c>
      <c r="D50" s="15">
        <v>18.646039999999999</v>
      </c>
      <c r="E50" s="15">
        <v>3.9420940897573953</v>
      </c>
      <c r="F50" s="15">
        <v>0</v>
      </c>
      <c r="G50" s="15">
        <v>0</v>
      </c>
      <c r="H50" s="15">
        <v>0</v>
      </c>
      <c r="I50" s="15">
        <v>0</v>
      </c>
      <c r="J50" s="15">
        <v>18.646039999999999</v>
      </c>
    </row>
    <row r="51" spans="1:10" ht="13.5" customHeight="1" x14ac:dyDescent="0.45">
      <c r="A51" s="13">
        <v>44</v>
      </c>
      <c r="B51" s="18" t="s">
        <v>98</v>
      </c>
      <c r="C51" s="15">
        <v>26296.391520000001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</row>
    <row r="52" spans="1:10" ht="13.5" customHeight="1" x14ac:dyDescent="0.45">
      <c r="A52" s="13">
        <v>45</v>
      </c>
      <c r="B52" s="18" t="s">
        <v>100</v>
      </c>
      <c r="C52" s="15">
        <v>466660.07079999999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</row>
    <row r="53" spans="1:10" ht="13.5" customHeight="1" x14ac:dyDescent="0.45">
      <c r="A53" s="13"/>
      <c r="B53" s="19" t="s">
        <v>128</v>
      </c>
      <c r="C53" s="20">
        <v>54433814.488779999</v>
      </c>
      <c r="D53" s="20">
        <v>11186140.62128</v>
      </c>
      <c r="E53" s="20">
        <v>20.549984832655273</v>
      </c>
      <c r="F53" s="20">
        <v>3453061.6794499997</v>
      </c>
      <c r="G53" s="20">
        <v>1246426.0257000001</v>
      </c>
      <c r="H53" s="20">
        <v>2206635.6537500005</v>
      </c>
      <c r="I53" s="20">
        <v>2531246.15698</v>
      </c>
      <c r="J53" s="20">
        <v>5201832.7848500004</v>
      </c>
    </row>
    <row r="54" spans="1:10" ht="13.5" customHeight="1" x14ac:dyDescent="0.45">
      <c r="A54" s="9" t="s">
        <v>102</v>
      </c>
    </row>
    <row r="55" spans="1:10" x14ac:dyDescent="0.45">
      <c r="C55" s="12"/>
      <c r="D55" s="12"/>
      <c r="E55" s="12"/>
      <c r="F55" s="12"/>
      <c r="G55" s="12"/>
      <c r="H55" s="12"/>
      <c r="I55" s="12"/>
      <c r="J55" s="12"/>
    </row>
  </sheetData>
  <sortState xmlns:xlrd2="http://schemas.microsoft.com/office/spreadsheetml/2017/richdata2" ref="B8:J52">
    <sortCondition descending="1" ref="D8:D52"/>
  </sortState>
  <mergeCells count="2">
    <mergeCell ref="A1:J5"/>
    <mergeCell ref="A6:J6"/>
  </mergeCells>
  <pageMargins left="0.7" right="0.7" top="0.75" bottom="0.75" header="0.3" footer="0.3"/>
  <pageSetup orientation="portrait" horizontalDpi="4294967294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J54"/>
  <sheetViews>
    <sheetView workbookViewId="0">
      <selection activeCell="B7" sqref="B7:J51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6" customWidth="1"/>
    <col min="11" max="11" width="12" bestFit="1" customWidth="1"/>
  </cols>
  <sheetData>
    <row r="1" spans="1:10" x14ac:dyDescent="0.45">
      <c r="A1" s="98" t="s">
        <v>143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13">
        <v>1</v>
      </c>
      <c r="B8" s="18" t="s">
        <v>11</v>
      </c>
      <c r="C8" s="15">
        <v>10560771.948280001</v>
      </c>
      <c r="D8" s="15">
        <v>2032750.5224299999</v>
      </c>
      <c r="E8" s="15">
        <v>19.248124402128269</v>
      </c>
      <c r="F8" s="15">
        <v>478636.74682999996</v>
      </c>
      <c r="G8" s="15">
        <v>161798.40783000001</v>
      </c>
      <c r="H8" s="15">
        <v>316838.33899999998</v>
      </c>
      <c r="I8" s="15">
        <v>537774.22722</v>
      </c>
      <c r="J8" s="15">
        <v>1016339.5483800001</v>
      </c>
    </row>
    <row r="9" spans="1:10" ht="13.5" customHeight="1" x14ac:dyDescent="0.45">
      <c r="A9" s="13">
        <v>2</v>
      </c>
      <c r="B9" s="18" t="s">
        <v>13</v>
      </c>
      <c r="C9" s="15">
        <v>7240620.8992400002</v>
      </c>
      <c r="D9" s="15">
        <v>1736195.5302600004</v>
      </c>
      <c r="E9" s="15">
        <v>23.978544857143913</v>
      </c>
      <c r="F9" s="15">
        <v>701298.14382</v>
      </c>
      <c r="G9" s="15">
        <v>235204.28294</v>
      </c>
      <c r="H9" s="15">
        <v>466093.86088000005</v>
      </c>
      <c r="I9" s="15">
        <v>520014.36655000004</v>
      </c>
      <c r="J9" s="15">
        <v>514883.01989</v>
      </c>
    </row>
    <row r="10" spans="1:10" ht="13.5" customHeight="1" x14ac:dyDescent="0.45">
      <c r="A10" s="13">
        <v>3</v>
      </c>
      <c r="B10" s="18" t="s">
        <v>15</v>
      </c>
      <c r="C10" s="15">
        <v>6123361.3915200001</v>
      </c>
      <c r="D10" s="15">
        <v>1098812.0004700001</v>
      </c>
      <c r="E10" s="15">
        <v>17.944588441108525</v>
      </c>
      <c r="F10" s="15">
        <v>171656.69422</v>
      </c>
      <c r="G10" s="15">
        <v>72199.722030000004</v>
      </c>
      <c r="H10" s="15">
        <v>99456.97219</v>
      </c>
      <c r="I10" s="15">
        <v>204218.78749000002</v>
      </c>
      <c r="J10" s="15">
        <v>722936.51876000001</v>
      </c>
    </row>
    <row r="11" spans="1:10" ht="13.5" customHeight="1" x14ac:dyDescent="0.45">
      <c r="A11" s="13">
        <v>4</v>
      </c>
      <c r="B11" s="18" t="s">
        <v>21</v>
      </c>
      <c r="C11" s="15">
        <v>3042079.6297499998</v>
      </c>
      <c r="D11" s="15">
        <v>741490.83617000002</v>
      </c>
      <c r="E11" s="15">
        <v>24.374471625219631</v>
      </c>
      <c r="F11" s="15">
        <v>174738.33426</v>
      </c>
      <c r="G11" s="15">
        <v>77549.086120000007</v>
      </c>
      <c r="H11" s="15">
        <v>97189.248139999982</v>
      </c>
      <c r="I11" s="15">
        <v>221664.31496000002</v>
      </c>
      <c r="J11" s="15">
        <v>345088.18695000006</v>
      </c>
    </row>
    <row r="12" spans="1:10" ht="13.5" customHeight="1" x14ac:dyDescent="0.45">
      <c r="A12" s="13">
        <v>5</v>
      </c>
      <c r="B12" s="18" t="s">
        <v>17</v>
      </c>
      <c r="C12" s="15">
        <v>3592046.9153800001</v>
      </c>
      <c r="D12" s="15">
        <v>564107.98702</v>
      </c>
      <c r="E12" s="15">
        <v>15.704360224379849</v>
      </c>
      <c r="F12" s="15">
        <v>150374.88205000001</v>
      </c>
      <c r="G12" s="15">
        <v>40074.134399999995</v>
      </c>
      <c r="H12" s="15">
        <v>110300.74765</v>
      </c>
      <c r="I12" s="15">
        <v>154552.57583000002</v>
      </c>
      <c r="J12" s="15">
        <v>259180.52914000003</v>
      </c>
    </row>
    <row r="13" spans="1:10" ht="13.5" customHeight="1" x14ac:dyDescent="0.45">
      <c r="A13" s="13">
        <v>6</v>
      </c>
      <c r="B13" s="18" t="s">
        <v>19</v>
      </c>
      <c r="C13" s="15">
        <v>2995407.07442</v>
      </c>
      <c r="D13" s="15">
        <v>502473.99498999998</v>
      </c>
      <c r="E13" s="15">
        <v>16.774814991958777</v>
      </c>
      <c r="F13" s="15">
        <v>116695.56029000001</v>
      </c>
      <c r="G13" s="15">
        <v>30989.514760000002</v>
      </c>
      <c r="H13" s="15">
        <v>85706.045530000003</v>
      </c>
      <c r="I13" s="15">
        <v>68306.347129999995</v>
      </c>
      <c r="J13" s="15">
        <v>317472.08756999997</v>
      </c>
    </row>
    <row r="14" spans="1:10" ht="13.5" customHeight="1" x14ac:dyDescent="0.45">
      <c r="A14" s="13">
        <v>7</v>
      </c>
      <c r="B14" s="18" t="s">
        <v>25</v>
      </c>
      <c r="C14" s="15">
        <v>956306.05391999998</v>
      </c>
      <c r="D14" s="15">
        <v>501508.86447999993</v>
      </c>
      <c r="E14" s="15">
        <v>52.44229736121212</v>
      </c>
      <c r="F14" s="15">
        <v>96528.352079999997</v>
      </c>
      <c r="G14" s="15">
        <v>7246.2509300000002</v>
      </c>
      <c r="H14" s="15">
        <v>89282.101150000002</v>
      </c>
      <c r="I14" s="15">
        <v>93858.716099999991</v>
      </c>
      <c r="J14" s="15">
        <v>311121.79629999993</v>
      </c>
    </row>
    <row r="15" spans="1:10" ht="13.5" customHeight="1" x14ac:dyDescent="0.45">
      <c r="A15" s="13">
        <v>8</v>
      </c>
      <c r="B15" s="18" t="s">
        <v>29</v>
      </c>
      <c r="C15" s="15">
        <v>4247243.8284999998</v>
      </c>
      <c r="D15" s="15">
        <v>500883.25784999994</v>
      </c>
      <c r="E15" s="15">
        <v>11.793136397984878</v>
      </c>
      <c r="F15" s="15">
        <v>21323.710429999999</v>
      </c>
      <c r="G15" s="15">
        <v>98.262199999999993</v>
      </c>
      <c r="H15" s="15">
        <v>21225.448230000002</v>
      </c>
      <c r="I15" s="15">
        <v>44757.477279999999</v>
      </c>
      <c r="J15" s="15">
        <v>434802.07013999997</v>
      </c>
    </row>
    <row r="16" spans="1:10" ht="13.5" customHeight="1" x14ac:dyDescent="0.45">
      <c r="A16" s="13">
        <v>9</v>
      </c>
      <c r="B16" s="18" t="s">
        <v>27</v>
      </c>
      <c r="C16" s="15">
        <v>1374450.0244400001</v>
      </c>
      <c r="D16" s="15">
        <v>473807.48814999999</v>
      </c>
      <c r="E16" s="15">
        <v>34.47251480409745</v>
      </c>
      <c r="F16" s="15">
        <v>134879.36897000001</v>
      </c>
      <c r="G16" s="15">
        <v>115594.62991</v>
      </c>
      <c r="H16" s="15">
        <v>19284.739060000004</v>
      </c>
      <c r="I16" s="15">
        <v>73559.847519999996</v>
      </c>
      <c r="J16" s="15">
        <v>265368.27165999997</v>
      </c>
    </row>
    <row r="17" spans="1:10" ht="13.5" customHeight="1" x14ac:dyDescent="0.45">
      <c r="A17" s="13">
        <v>10</v>
      </c>
      <c r="B17" s="18" t="s">
        <v>137</v>
      </c>
      <c r="C17" s="15">
        <v>2276973.55204</v>
      </c>
      <c r="D17" s="15">
        <v>423956.05817999999</v>
      </c>
      <c r="E17" s="15">
        <v>18.619278989875255</v>
      </c>
      <c r="F17" s="15">
        <v>281479.88412</v>
      </c>
      <c r="G17" s="15">
        <v>50631.97438</v>
      </c>
      <c r="H17" s="15">
        <v>230847.90974</v>
      </c>
      <c r="I17" s="15">
        <v>114383.10070000001</v>
      </c>
      <c r="J17" s="15">
        <v>28093.073359999999</v>
      </c>
    </row>
    <row r="18" spans="1:10" ht="13.5" customHeight="1" x14ac:dyDescent="0.45">
      <c r="A18" s="13">
        <v>11</v>
      </c>
      <c r="B18" s="18" t="s">
        <v>31</v>
      </c>
      <c r="C18" s="15">
        <v>716482.47609999997</v>
      </c>
      <c r="D18" s="15">
        <v>364333.32176999998</v>
      </c>
      <c r="E18" s="15">
        <v>50.850276723188095</v>
      </c>
      <c r="F18" s="15">
        <v>116059.99255</v>
      </c>
      <c r="G18" s="15">
        <v>71170.108970000001</v>
      </c>
      <c r="H18" s="15">
        <v>44889.883580000002</v>
      </c>
      <c r="I18" s="15">
        <v>102822.90240000001</v>
      </c>
      <c r="J18" s="15">
        <v>145450.42681999999</v>
      </c>
    </row>
    <row r="19" spans="1:10" ht="13.5" customHeight="1" x14ac:dyDescent="0.45">
      <c r="A19" s="13">
        <v>12</v>
      </c>
      <c r="B19" s="18" t="s">
        <v>39</v>
      </c>
      <c r="C19" s="15">
        <v>532772.77576999995</v>
      </c>
      <c r="D19" s="15">
        <v>195701.44456</v>
      </c>
      <c r="E19" s="15">
        <v>36.732628516379947</v>
      </c>
      <c r="F19" s="15">
        <v>117513.52806999999</v>
      </c>
      <c r="G19" s="15">
        <v>85438.467369999998</v>
      </c>
      <c r="H19" s="15">
        <v>32075.060699999987</v>
      </c>
      <c r="I19" s="15">
        <v>61309.384050000001</v>
      </c>
      <c r="J19" s="15">
        <v>16878.532439999999</v>
      </c>
    </row>
    <row r="20" spans="1:10" ht="13.5" customHeight="1" x14ac:dyDescent="0.45">
      <c r="A20" s="13">
        <v>13</v>
      </c>
      <c r="B20" s="18" t="s">
        <v>41</v>
      </c>
      <c r="C20" s="15">
        <v>387134.37306000001</v>
      </c>
      <c r="D20" s="15">
        <v>193677.86228</v>
      </c>
      <c r="E20" s="15">
        <v>50.028588458608105</v>
      </c>
      <c r="F20" s="15">
        <v>78542.212180000002</v>
      </c>
      <c r="G20" s="15">
        <v>41643.459539999996</v>
      </c>
      <c r="H20" s="15">
        <v>36898.752640000006</v>
      </c>
      <c r="I20" s="15">
        <v>12295.11152</v>
      </c>
      <c r="J20" s="15">
        <v>102840.53857999998</v>
      </c>
    </row>
    <row r="21" spans="1:10" ht="13.5" customHeight="1" x14ac:dyDescent="0.45">
      <c r="A21" s="13">
        <v>14</v>
      </c>
      <c r="B21" s="18" t="s">
        <v>45</v>
      </c>
      <c r="C21" s="15">
        <v>770505.37270000007</v>
      </c>
      <c r="D21" s="15">
        <v>179931.37835000001</v>
      </c>
      <c r="E21" s="15">
        <v>23.352384645870231</v>
      </c>
      <c r="F21" s="15">
        <v>64882.40367</v>
      </c>
      <c r="G21" s="15">
        <v>7983.9534199999998</v>
      </c>
      <c r="H21" s="15">
        <v>56898.450250000002</v>
      </c>
      <c r="I21" s="15">
        <v>46458.99106</v>
      </c>
      <c r="J21" s="15">
        <v>68589.983619999999</v>
      </c>
    </row>
    <row r="22" spans="1:10" ht="13.5" customHeight="1" x14ac:dyDescent="0.45">
      <c r="A22" s="13">
        <v>15</v>
      </c>
      <c r="B22" s="18" t="s">
        <v>124</v>
      </c>
      <c r="C22" s="15">
        <v>402826.63594999997</v>
      </c>
      <c r="D22" s="15">
        <v>179469.46967000002</v>
      </c>
      <c r="E22" s="15">
        <v>44.552532939325367</v>
      </c>
      <c r="F22" s="15">
        <v>111997.59006999999</v>
      </c>
      <c r="G22" s="15">
        <v>36810.961320000002</v>
      </c>
      <c r="H22" s="15">
        <v>75186.628750000003</v>
      </c>
      <c r="I22" s="15">
        <v>34751.64473</v>
      </c>
      <c r="J22" s="15">
        <v>32720.23487</v>
      </c>
    </row>
    <row r="23" spans="1:10" ht="13.5" customHeight="1" x14ac:dyDescent="0.45">
      <c r="A23" s="13">
        <v>16</v>
      </c>
      <c r="B23" s="18" t="s">
        <v>33</v>
      </c>
      <c r="C23" s="15">
        <v>525984.94414000004</v>
      </c>
      <c r="D23" s="15">
        <v>174582.24299999999</v>
      </c>
      <c r="E23" s="15">
        <v>33.191490544552906</v>
      </c>
      <c r="F23" s="15">
        <v>155798.43427999999</v>
      </c>
      <c r="G23" s="15">
        <v>13402.310740000001</v>
      </c>
      <c r="H23" s="15">
        <v>142396.12354</v>
      </c>
      <c r="I23" s="15">
        <v>4376.5417099999995</v>
      </c>
      <c r="J23" s="15">
        <v>14407.26701</v>
      </c>
    </row>
    <row r="24" spans="1:10" ht="13.5" customHeight="1" x14ac:dyDescent="0.45">
      <c r="A24" s="13">
        <v>17</v>
      </c>
      <c r="B24" s="18" t="s">
        <v>35</v>
      </c>
      <c r="C24" s="15">
        <v>1226759.2825799999</v>
      </c>
      <c r="D24" s="15">
        <v>170683.5257</v>
      </c>
      <c r="E24" s="15">
        <v>13.913367367478576</v>
      </c>
      <c r="F24" s="15">
        <v>35854.176500000001</v>
      </c>
      <c r="G24" s="15">
        <v>12333.298929999999</v>
      </c>
      <c r="H24" s="15">
        <v>23520.877570000001</v>
      </c>
      <c r="I24" s="15">
        <v>56120.260130000002</v>
      </c>
      <c r="J24" s="15">
        <v>78709.089069999987</v>
      </c>
    </row>
    <row r="25" spans="1:10" ht="13.5" customHeight="1" x14ac:dyDescent="0.45">
      <c r="A25" s="13">
        <v>18</v>
      </c>
      <c r="B25" s="18" t="s">
        <v>58</v>
      </c>
      <c r="C25" s="15">
        <v>332079.04739999998</v>
      </c>
      <c r="D25" s="15">
        <v>131137.12737</v>
      </c>
      <c r="E25" s="15">
        <v>39.489732458802521</v>
      </c>
      <c r="F25" s="15">
        <v>58491.498799999994</v>
      </c>
      <c r="G25" s="15">
        <v>13450.821109999999</v>
      </c>
      <c r="H25" s="15">
        <v>45040.677689999997</v>
      </c>
      <c r="I25" s="15">
        <v>21802.911270000001</v>
      </c>
      <c r="J25" s="15">
        <v>50842.717299999997</v>
      </c>
    </row>
    <row r="26" spans="1:10" ht="13.5" customHeight="1" x14ac:dyDescent="0.45">
      <c r="A26" s="13">
        <v>19</v>
      </c>
      <c r="B26" s="18" t="s">
        <v>56</v>
      </c>
      <c r="C26" s="15">
        <v>320675.78813999996</v>
      </c>
      <c r="D26" s="15">
        <v>130450.38898999999</v>
      </c>
      <c r="E26" s="15">
        <v>40.679837335598357</v>
      </c>
      <c r="F26" s="15">
        <v>63068.356209999998</v>
      </c>
      <c r="G26" s="15">
        <v>29975.476559999999</v>
      </c>
      <c r="H26" s="15">
        <v>33092.879650000003</v>
      </c>
      <c r="I26" s="15">
        <v>4135.3974200000002</v>
      </c>
      <c r="J26" s="15">
        <v>63246.63536</v>
      </c>
    </row>
    <row r="27" spans="1:10" ht="13.5" customHeight="1" x14ac:dyDescent="0.45">
      <c r="A27" s="13">
        <v>20</v>
      </c>
      <c r="B27" s="18" t="s">
        <v>60</v>
      </c>
      <c r="C27" s="15">
        <v>475973.29813999997</v>
      </c>
      <c r="D27" s="15">
        <v>107001.10071999999</v>
      </c>
      <c r="E27" s="15">
        <v>22.480483913307111</v>
      </c>
      <c r="F27" s="15">
        <v>13496.85865</v>
      </c>
      <c r="G27" s="15">
        <v>1261.9744599999999</v>
      </c>
      <c r="H27" s="15">
        <v>12234.884190000001</v>
      </c>
      <c r="I27" s="15">
        <v>11036.194160000001</v>
      </c>
      <c r="J27" s="15">
        <v>82468.047909999994</v>
      </c>
    </row>
    <row r="28" spans="1:10" ht="13.5" customHeight="1" x14ac:dyDescent="0.45">
      <c r="A28" s="13">
        <v>21</v>
      </c>
      <c r="B28" s="18" t="s">
        <v>52</v>
      </c>
      <c r="C28" s="15">
        <v>386583.68657999998</v>
      </c>
      <c r="D28" s="15">
        <v>94181.834360000008</v>
      </c>
      <c r="E28" s="15">
        <v>24.362599258442824</v>
      </c>
      <c r="F28" s="15">
        <v>22799.965</v>
      </c>
      <c r="G28" s="15">
        <v>22000</v>
      </c>
      <c r="H28" s="15">
        <v>799.96500000000003</v>
      </c>
      <c r="I28" s="15">
        <v>39322.431250000001</v>
      </c>
      <c r="J28" s="15">
        <v>32059.438109999999</v>
      </c>
    </row>
    <row r="29" spans="1:10" ht="13.5" customHeight="1" x14ac:dyDescent="0.45">
      <c r="A29" s="13">
        <v>22</v>
      </c>
      <c r="B29" s="18" t="s">
        <v>62</v>
      </c>
      <c r="C29" s="15">
        <v>305452.53269999998</v>
      </c>
      <c r="D29" s="15">
        <v>80754.870589999991</v>
      </c>
      <c r="E29" s="15">
        <v>26.437780651605642</v>
      </c>
      <c r="F29" s="15">
        <v>10736.204129999998</v>
      </c>
      <c r="G29" s="15">
        <v>0</v>
      </c>
      <c r="H29" s="15">
        <v>10736.204129999998</v>
      </c>
      <c r="I29" s="15">
        <v>5457.0541600000006</v>
      </c>
      <c r="J29" s="15">
        <v>64561.612299999993</v>
      </c>
    </row>
    <row r="30" spans="1:10" ht="13.5" customHeight="1" x14ac:dyDescent="0.45">
      <c r="A30" s="13">
        <v>23</v>
      </c>
      <c r="B30" s="18" t="s">
        <v>105</v>
      </c>
      <c r="C30" s="15">
        <v>294070.89030999999</v>
      </c>
      <c r="D30" s="15">
        <v>73511.276239999992</v>
      </c>
      <c r="E30" s="15">
        <v>24.99780789676489</v>
      </c>
      <c r="F30" s="15">
        <v>15279.801169999999</v>
      </c>
      <c r="G30" s="15">
        <v>0</v>
      </c>
      <c r="H30" s="15">
        <v>15279.801169999999</v>
      </c>
      <c r="I30" s="15">
        <v>7806.8927700000013</v>
      </c>
      <c r="J30" s="15">
        <v>50424.582299999995</v>
      </c>
    </row>
    <row r="31" spans="1:10" ht="13.5" customHeight="1" x14ac:dyDescent="0.45">
      <c r="A31" s="13">
        <v>24</v>
      </c>
      <c r="B31" s="18" t="s">
        <v>43</v>
      </c>
      <c r="C31" s="15">
        <v>168779.34722999998</v>
      </c>
      <c r="D31" s="15">
        <v>67951.300190000009</v>
      </c>
      <c r="E31" s="15">
        <v>40.260435476978721</v>
      </c>
      <c r="F31" s="15">
        <v>20320.395250000001</v>
      </c>
      <c r="G31" s="15">
        <v>4181.7748799999999</v>
      </c>
      <c r="H31" s="15">
        <v>16138.620370000001</v>
      </c>
      <c r="I31" s="15">
        <v>2216.0520200000001</v>
      </c>
      <c r="J31" s="15">
        <v>45414.852920000005</v>
      </c>
    </row>
    <row r="32" spans="1:10" ht="13.5" customHeight="1" x14ac:dyDescent="0.45">
      <c r="A32" s="13">
        <v>25</v>
      </c>
      <c r="B32" s="18" t="s">
        <v>71</v>
      </c>
      <c r="C32" s="15">
        <v>140960.61705</v>
      </c>
      <c r="D32" s="15">
        <v>64530.057660000006</v>
      </c>
      <c r="E32" s="15">
        <v>45.778784890754707</v>
      </c>
      <c r="F32" s="15">
        <v>11668.765629999998</v>
      </c>
      <c r="G32" s="15">
        <v>0</v>
      </c>
      <c r="H32" s="15">
        <v>11668.765629999998</v>
      </c>
      <c r="I32" s="15">
        <v>9464.8702499999999</v>
      </c>
      <c r="J32" s="15">
        <v>43396.421780000004</v>
      </c>
    </row>
    <row r="33" spans="1:10" ht="13.5" customHeight="1" x14ac:dyDescent="0.45">
      <c r="A33" s="13">
        <v>26</v>
      </c>
      <c r="B33" s="18" t="s">
        <v>47</v>
      </c>
      <c r="C33" s="15">
        <v>165600.52191000001</v>
      </c>
      <c r="D33" s="15">
        <v>62665.098050000008</v>
      </c>
      <c r="E33" s="15">
        <v>37.841123522579842</v>
      </c>
      <c r="F33" s="15">
        <v>42688.904459999998</v>
      </c>
      <c r="G33" s="15">
        <v>40534.654350000004</v>
      </c>
      <c r="H33" s="15">
        <v>2154.2501099999995</v>
      </c>
      <c r="I33" s="15">
        <v>10262.90352</v>
      </c>
      <c r="J33" s="15">
        <v>9713.2900700000009</v>
      </c>
    </row>
    <row r="34" spans="1:10" ht="13.5" customHeight="1" x14ac:dyDescent="0.45">
      <c r="A34" s="13">
        <v>27</v>
      </c>
      <c r="B34" s="18" t="s">
        <v>64</v>
      </c>
      <c r="C34" s="15">
        <v>189085.05035</v>
      </c>
      <c r="D34" s="15">
        <v>52692.621500000001</v>
      </c>
      <c r="E34" s="15">
        <v>27.867153644598009</v>
      </c>
      <c r="F34" s="15">
        <v>867.96742000000006</v>
      </c>
      <c r="G34" s="15">
        <v>0</v>
      </c>
      <c r="H34" s="15">
        <v>867.96742000000006</v>
      </c>
      <c r="I34" s="15">
        <v>12321.70455</v>
      </c>
      <c r="J34" s="15">
        <v>39502.949529999998</v>
      </c>
    </row>
    <row r="35" spans="1:10" ht="13.5" customHeight="1" x14ac:dyDescent="0.45">
      <c r="A35" s="13">
        <v>28</v>
      </c>
      <c r="B35" s="18" t="s">
        <v>54</v>
      </c>
      <c r="C35" s="15">
        <v>2961898.5102300001</v>
      </c>
      <c r="D35" s="15">
        <v>45207.967470000011</v>
      </c>
      <c r="E35" s="15">
        <v>1.5263172358491608</v>
      </c>
      <c r="F35" s="15">
        <v>7751.9280900000003</v>
      </c>
      <c r="G35" s="15">
        <v>0</v>
      </c>
      <c r="H35" s="15">
        <v>7751.9280900000003</v>
      </c>
      <c r="I35" s="15">
        <v>1904.2091</v>
      </c>
      <c r="J35" s="15">
        <v>35551.830280000009</v>
      </c>
    </row>
    <row r="36" spans="1:10" ht="13.5" customHeight="1" x14ac:dyDescent="0.45">
      <c r="A36" s="13">
        <v>29</v>
      </c>
      <c r="B36" s="18" t="s">
        <v>106</v>
      </c>
      <c r="C36" s="15">
        <v>70375.228340000001</v>
      </c>
      <c r="D36" s="15">
        <v>37148.107349999991</v>
      </c>
      <c r="E36" s="15">
        <v>52.785771678819096</v>
      </c>
      <c r="F36" s="15">
        <v>11778.347179999999</v>
      </c>
      <c r="G36" s="15">
        <v>0</v>
      </c>
      <c r="H36" s="15">
        <v>11778.347179999999</v>
      </c>
      <c r="I36" s="15">
        <v>4917.0405299999993</v>
      </c>
      <c r="J36" s="15">
        <v>20452.719639999996</v>
      </c>
    </row>
    <row r="37" spans="1:10" ht="13.5" customHeight="1" x14ac:dyDescent="0.45">
      <c r="A37" s="13">
        <v>30</v>
      </c>
      <c r="B37" s="18" t="s">
        <v>77</v>
      </c>
      <c r="C37" s="15">
        <v>80496</v>
      </c>
      <c r="D37" s="15">
        <v>28996</v>
      </c>
      <c r="E37" s="15">
        <v>36.021665672828462</v>
      </c>
      <c r="F37" s="15">
        <v>0</v>
      </c>
      <c r="G37" s="15">
        <v>0</v>
      </c>
      <c r="H37" s="15">
        <v>0</v>
      </c>
      <c r="I37" s="15">
        <v>0</v>
      </c>
      <c r="J37" s="15">
        <v>28996</v>
      </c>
    </row>
    <row r="38" spans="1:10" ht="13.5" customHeight="1" x14ac:dyDescent="0.45">
      <c r="A38" s="13">
        <v>31</v>
      </c>
      <c r="B38" s="18" t="s">
        <v>110</v>
      </c>
      <c r="C38" s="15">
        <v>62253.488069999999</v>
      </c>
      <c r="D38" s="15">
        <v>23373.643920000002</v>
      </c>
      <c r="E38" s="15">
        <v>37.545918541492583</v>
      </c>
      <c r="F38" s="15">
        <v>21264.057410000001</v>
      </c>
      <c r="G38" s="15">
        <v>5673.2747599999993</v>
      </c>
      <c r="H38" s="15">
        <v>15590.782650000001</v>
      </c>
      <c r="I38" s="15">
        <v>500</v>
      </c>
      <c r="J38" s="15">
        <v>1609.5865100000001</v>
      </c>
    </row>
    <row r="39" spans="1:10" ht="13.5" customHeight="1" x14ac:dyDescent="0.45">
      <c r="A39" s="13">
        <v>32</v>
      </c>
      <c r="B39" s="18" t="s">
        <v>79</v>
      </c>
      <c r="C39" s="15">
        <v>131741.83739</v>
      </c>
      <c r="D39" s="15">
        <v>22783.391620000002</v>
      </c>
      <c r="E39" s="15">
        <v>17.293968318168755</v>
      </c>
      <c r="F39" s="15">
        <v>9720.8217900000018</v>
      </c>
      <c r="G39" s="15">
        <v>827.61507999999992</v>
      </c>
      <c r="H39" s="15">
        <v>8893.2067100000004</v>
      </c>
      <c r="I39" s="15">
        <v>2231.6504100000002</v>
      </c>
      <c r="J39" s="15">
        <v>10830.91942</v>
      </c>
    </row>
    <row r="40" spans="1:10" ht="13.5" customHeight="1" x14ac:dyDescent="0.45">
      <c r="A40" s="13">
        <v>33</v>
      </c>
      <c r="B40" s="18" t="s">
        <v>81</v>
      </c>
      <c r="C40" s="15">
        <v>57339.092770000003</v>
      </c>
      <c r="D40" s="15">
        <v>20223.251790000002</v>
      </c>
      <c r="E40" s="15">
        <v>35.269570572244682</v>
      </c>
      <c r="F40" s="15">
        <v>6796.5806700000003</v>
      </c>
      <c r="G40" s="15">
        <v>5007.8077899999998</v>
      </c>
      <c r="H40" s="15">
        <v>1788.77288</v>
      </c>
      <c r="I40" s="15">
        <v>3427.88276</v>
      </c>
      <c r="J40" s="15">
        <v>9998.7883600000005</v>
      </c>
    </row>
    <row r="41" spans="1:10" ht="13.5" customHeight="1" x14ac:dyDescent="0.45">
      <c r="A41" s="13">
        <v>34</v>
      </c>
      <c r="B41" s="18" t="s">
        <v>87</v>
      </c>
      <c r="C41" s="15">
        <v>58328.021369999995</v>
      </c>
      <c r="D41" s="15">
        <v>19582.94126</v>
      </c>
      <c r="E41" s="15">
        <v>33.573813752016193</v>
      </c>
      <c r="F41" s="15">
        <v>2186.8617000000004</v>
      </c>
      <c r="G41" s="15">
        <v>0</v>
      </c>
      <c r="H41" s="15">
        <v>2186.8617000000004</v>
      </c>
      <c r="I41" s="15">
        <v>0</v>
      </c>
      <c r="J41" s="15">
        <v>17396.079559999998</v>
      </c>
    </row>
    <row r="42" spans="1:10" ht="13.5" customHeight="1" x14ac:dyDescent="0.45">
      <c r="A42" s="13">
        <v>35</v>
      </c>
      <c r="B42" s="18" t="s">
        <v>69</v>
      </c>
      <c r="C42" s="15">
        <v>161344.13219999999</v>
      </c>
      <c r="D42" s="15">
        <v>18175.574710000001</v>
      </c>
      <c r="E42" s="15">
        <v>11.265098062239911</v>
      </c>
      <c r="F42" s="15">
        <v>17741.401710000002</v>
      </c>
      <c r="G42" s="15">
        <v>16064.774019999999</v>
      </c>
      <c r="H42" s="15">
        <v>1676.6276900000014</v>
      </c>
      <c r="I42" s="15">
        <v>434.173</v>
      </c>
      <c r="J42" s="15">
        <v>0</v>
      </c>
    </row>
    <row r="43" spans="1:10" ht="13.5" customHeight="1" x14ac:dyDescent="0.45">
      <c r="A43" s="13">
        <v>36</v>
      </c>
      <c r="B43" s="18" t="s">
        <v>95</v>
      </c>
      <c r="C43" s="15">
        <v>29184.82762</v>
      </c>
      <c r="D43" s="15">
        <v>17031.026580000002</v>
      </c>
      <c r="E43" s="15">
        <v>58.355755263494693</v>
      </c>
      <c r="F43" s="15">
        <v>9860.3075100000005</v>
      </c>
      <c r="G43" s="15">
        <v>0</v>
      </c>
      <c r="H43" s="15">
        <v>9860.3075100000005</v>
      </c>
      <c r="I43" s="15">
        <v>3774.4443999999999</v>
      </c>
      <c r="J43" s="15">
        <v>3396.2746699999998</v>
      </c>
    </row>
    <row r="44" spans="1:10" ht="13.5" customHeight="1" x14ac:dyDescent="0.45">
      <c r="A44" s="13">
        <v>37</v>
      </c>
      <c r="B44" s="18" t="s">
        <v>75</v>
      </c>
      <c r="C44" s="15">
        <v>309918.26822000003</v>
      </c>
      <c r="D44" s="15">
        <v>11449.2556</v>
      </c>
      <c r="E44" s="15">
        <v>3.6942822589188511</v>
      </c>
      <c r="F44" s="15">
        <v>1965.16479</v>
      </c>
      <c r="G44" s="15">
        <v>0</v>
      </c>
      <c r="H44" s="15">
        <v>1965.16479</v>
      </c>
      <c r="I44" s="15">
        <v>14.871930000000001</v>
      </c>
      <c r="J44" s="15">
        <v>9469.2188800000004</v>
      </c>
    </row>
    <row r="45" spans="1:10" ht="13.5" customHeight="1" x14ac:dyDescent="0.45">
      <c r="A45" s="13">
        <v>38</v>
      </c>
      <c r="B45" s="18" t="s">
        <v>83</v>
      </c>
      <c r="C45" s="15">
        <v>90885.518100000001</v>
      </c>
      <c r="D45" s="15">
        <v>8563.2545599999994</v>
      </c>
      <c r="E45" s="15">
        <v>9.4220231550839326</v>
      </c>
      <c r="F45" s="15">
        <v>2054.4112</v>
      </c>
      <c r="G45" s="15">
        <v>821.95250999999996</v>
      </c>
      <c r="H45" s="15">
        <v>1232.4586899999999</v>
      </c>
      <c r="I45" s="15">
        <v>1917.5779700000001</v>
      </c>
      <c r="J45" s="15">
        <v>4591.2653899999996</v>
      </c>
    </row>
    <row r="46" spans="1:10" ht="13.5" customHeight="1" x14ac:dyDescent="0.45">
      <c r="A46" s="13">
        <v>39</v>
      </c>
      <c r="B46" s="18" t="s">
        <v>91</v>
      </c>
      <c r="C46" s="15">
        <v>7317.99323</v>
      </c>
      <c r="D46" s="15">
        <v>5971.6501799999996</v>
      </c>
      <c r="E46" s="15">
        <v>81.602291670882011</v>
      </c>
      <c r="F46" s="15">
        <v>0</v>
      </c>
      <c r="G46" s="15">
        <v>0</v>
      </c>
      <c r="H46" s="15">
        <v>0</v>
      </c>
      <c r="I46" s="15">
        <v>0</v>
      </c>
      <c r="J46" s="15">
        <v>5971.6501799999996</v>
      </c>
    </row>
    <row r="47" spans="1:10" ht="13.5" customHeight="1" x14ac:dyDescent="0.45">
      <c r="A47" s="13">
        <v>40</v>
      </c>
      <c r="B47" s="18" t="s">
        <v>93</v>
      </c>
      <c r="C47" s="15">
        <v>4521.9744900000005</v>
      </c>
      <c r="D47" s="15">
        <v>2943.75</v>
      </c>
      <c r="E47" s="15">
        <v>65.098775026481846</v>
      </c>
      <c r="F47" s="15">
        <v>0</v>
      </c>
      <c r="G47" s="15">
        <v>0</v>
      </c>
      <c r="H47" s="15">
        <v>0</v>
      </c>
      <c r="I47" s="15">
        <v>0</v>
      </c>
      <c r="J47" s="15">
        <v>2943.75</v>
      </c>
    </row>
    <row r="48" spans="1:10" ht="13.5" customHeight="1" x14ac:dyDescent="0.45">
      <c r="A48" s="13">
        <v>41</v>
      </c>
      <c r="B48" s="18" t="s">
        <v>89</v>
      </c>
      <c r="C48" s="15">
        <v>4497.1226100000003</v>
      </c>
      <c r="D48" s="15">
        <v>2081.2906000000003</v>
      </c>
      <c r="E48" s="15">
        <v>46.280494896268799</v>
      </c>
      <c r="F48" s="15">
        <v>45.294839999999994</v>
      </c>
      <c r="G48" s="15">
        <v>0</v>
      </c>
      <c r="H48" s="15">
        <v>45.294839999999994</v>
      </c>
      <c r="I48" s="15">
        <v>240.48776000000001</v>
      </c>
      <c r="J48" s="15">
        <v>1795.508</v>
      </c>
    </row>
    <row r="49" spans="1:10" ht="13.5" customHeight="1" x14ac:dyDescent="0.45">
      <c r="A49" s="13">
        <v>42</v>
      </c>
      <c r="B49" s="18" t="s">
        <v>85</v>
      </c>
      <c r="C49" s="15">
        <v>472.99834999999996</v>
      </c>
      <c r="D49" s="15">
        <v>18.646039999999999</v>
      </c>
      <c r="E49" s="15">
        <v>3.9420940897573953</v>
      </c>
      <c r="F49" s="15">
        <v>0</v>
      </c>
      <c r="G49" s="15">
        <v>0</v>
      </c>
      <c r="H49" s="15">
        <v>0</v>
      </c>
      <c r="I49" s="15">
        <v>0</v>
      </c>
      <c r="J49" s="15">
        <v>18.646039999999999</v>
      </c>
    </row>
    <row r="50" spans="1:10" ht="13.5" customHeight="1" x14ac:dyDescent="0.45">
      <c r="A50" s="13">
        <v>43</v>
      </c>
      <c r="B50" s="18" t="s">
        <v>98</v>
      </c>
      <c r="C50" s="15">
        <v>26315.753699999997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</row>
    <row r="51" spans="1:10" ht="13.5" customHeight="1" x14ac:dyDescent="0.45">
      <c r="A51" s="13">
        <v>44</v>
      </c>
      <c r="B51" s="18" t="s">
        <v>100</v>
      </c>
      <c r="C51" s="15">
        <v>474276.71512000001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</row>
    <row r="52" spans="1:10" s="27" customFormat="1" ht="13.5" customHeight="1" x14ac:dyDescent="0.45">
      <c r="A52" s="26">
        <v>45</v>
      </c>
      <c r="B52" s="19" t="s">
        <v>133</v>
      </c>
      <c r="C52" s="20">
        <v>54282155.439410001</v>
      </c>
      <c r="D52" s="20">
        <v>11162791.212680001</v>
      </c>
      <c r="E52" s="20">
        <v>20.564384598065494</v>
      </c>
      <c r="F52" s="20">
        <v>3358843.9079999998</v>
      </c>
      <c r="G52" s="20">
        <v>1199968.9513099999</v>
      </c>
      <c r="H52" s="20">
        <v>2158874.9566899999</v>
      </c>
      <c r="I52" s="20">
        <v>2494413.3456100002</v>
      </c>
      <c r="J52" s="20">
        <v>5309533.9590699999</v>
      </c>
    </row>
    <row r="53" spans="1:10" ht="13.5" customHeight="1" x14ac:dyDescent="0.45">
      <c r="A53" s="9" t="s">
        <v>102</v>
      </c>
    </row>
    <row r="54" spans="1:10" x14ac:dyDescent="0.45">
      <c r="C54" s="12"/>
      <c r="D54" s="12"/>
      <c r="E54" s="12"/>
      <c r="F54" s="12"/>
      <c r="G54" s="12"/>
      <c r="H54" s="12"/>
      <c r="I54" s="12"/>
      <c r="J54" s="12"/>
    </row>
  </sheetData>
  <sortState xmlns:xlrd2="http://schemas.microsoft.com/office/spreadsheetml/2017/richdata2" ref="B8:J51">
    <sortCondition descending="1" ref="D8:D51"/>
  </sortState>
  <mergeCells count="2">
    <mergeCell ref="A1:J5"/>
    <mergeCell ref="A6:J6"/>
  </mergeCells>
  <pageMargins left="0.7" right="0.7" top="0.75" bottom="0.75" header="0.3" footer="0.3"/>
  <pageSetup orientation="portrait" horizontalDpi="4294967294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J54"/>
  <sheetViews>
    <sheetView workbookViewId="0">
      <selection activeCell="B12" sqref="B12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6" customWidth="1"/>
    <col min="11" max="11" width="12" bestFit="1" customWidth="1"/>
  </cols>
  <sheetData>
    <row r="1" spans="1:10" x14ac:dyDescent="0.45">
      <c r="A1" s="98" t="s">
        <v>144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13">
        <v>1</v>
      </c>
      <c r="B8" s="18" t="s">
        <v>11</v>
      </c>
      <c r="C8" s="15">
        <v>10579114.759919999</v>
      </c>
      <c r="D8" s="15">
        <v>2093145.2200400003</v>
      </c>
      <c r="E8" s="15">
        <v>19.785636771519709</v>
      </c>
      <c r="F8" s="15">
        <v>486039.41689999995</v>
      </c>
      <c r="G8" s="15">
        <v>166250.10879</v>
      </c>
      <c r="H8" s="15">
        <v>319789.30811000004</v>
      </c>
      <c r="I8" s="15">
        <v>581133.19021000003</v>
      </c>
      <c r="J8" s="15">
        <v>1025972.6129300001</v>
      </c>
    </row>
    <row r="9" spans="1:10" ht="13.5" customHeight="1" x14ac:dyDescent="0.45">
      <c r="A9" s="13">
        <v>2</v>
      </c>
      <c r="B9" s="18" t="s">
        <v>13</v>
      </c>
      <c r="C9" s="15">
        <v>7203553.3332399996</v>
      </c>
      <c r="D9" s="15">
        <v>1691023.12641</v>
      </c>
      <c r="E9" s="15">
        <v>23.474847039820766</v>
      </c>
      <c r="F9" s="15">
        <v>728079.14624999999</v>
      </c>
      <c r="G9" s="15">
        <v>236586.9124</v>
      </c>
      <c r="H9" s="15">
        <v>491492.23385000002</v>
      </c>
      <c r="I9" s="15">
        <v>496968.07981999998</v>
      </c>
      <c r="J9" s="15">
        <v>465975.90034000005</v>
      </c>
    </row>
    <row r="10" spans="1:10" ht="13.5" customHeight="1" x14ac:dyDescent="0.45">
      <c r="A10" s="13">
        <v>3</v>
      </c>
      <c r="B10" s="18" t="s">
        <v>15</v>
      </c>
      <c r="C10" s="15">
        <v>6119116.9246899998</v>
      </c>
      <c r="D10" s="15">
        <v>1129381.90689</v>
      </c>
      <c r="E10" s="15">
        <v>18.456615893921906</v>
      </c>
      <c r="F10" s="15">
        <v>179832.95066</v>
      </c>
      <c r="G10" s="15">
        <v>71093.657489999998</v>
      </c>
      <c r="H10" s="15">
        <v>108739.29317</v>
      </c>
      <c r="I10" s="15">
        <v>194955.76863000001</v>
      </c>
      <c r="J10" s="15">
        <v>754593.18759999995</v>
      </c>
    </row>
    <row r="11" spans="1:10" ht="13.5" customHeight="1" x14ac:dyDescent="0.45">
      <c r="A11" s="13">
        <v>4</v>
      </c>
      <c r="B11" s="18" t="s">
        <v>21</v>
      </c>
      <c r="C11" s="15">
        <v>3064935.4507300002</v>
      </c>
      <c r="D11" s="15">
        <v>756301.96674000006</v>
      </c>
      <c r="E11" s="15">
        <v>24.675950893512802</v>
      </c>
      <c r="F11" s="15">
        <v>178709.88359000001</v>
      </c>
      <c r="G11" s="15">
        <v>78356.718970000002</v>
      </c>
      <c r="H11" s="15">
        <v>100353.16462000001</v>
      </c>
      <c r="I11" s="15">
        <v>232617.77601</v>
      </c>
      <c r="J11" s="15">
        <v>344974.30713999999</v>
      </c>
    </row>
    <row r="12" spans="1:10" ht="13.5" customHeight="1" x14ac:dyDescent="0.45">
      <c r="A12" s="13">
        <v>5</v>
      </c>
      <c r="B12" s="18" t="s">
        <v>17</v>
      </c>
      <c r="C12" s="15">
        <v>3598774.9625500003</v>
      </c>
      <c r="D12" s="15">
        <v>593787.05437999999</v>
      </c>
      <c r="E12" s="15">
        <v>16.499699496610301</v>
      </c>
      <c r="F12" s="15">
        <v>180668.28063999998</v>
      </c>
      <c r="G12" s="15">
        <v>60487.795409999999</v>
      </c>
      <c r="H12" s="15">
        <v>120180.48522999999</v>
      </c>
      <c r="I12" s="15">
        <v>141940.80721</v>
      </c>
      <c r="J12" s="15">
        <v>271177.96652999998</v>
      </c>
    </row>
    <row r="13" spans="1:10" ht="13.5" customHeight="1" x14ac:dyDescent="0.45">
      <c r="A13" s="13">
        <v>6</v>
      </c>
      <c r="B13" s="18" t="s">
        <v>25</v>
      </c>
      <c r="C13" s="15">
        <v>967195.8202999999</v>
      </c>
      <c r="D13" s="15">
        <v>521755.69527999999</v>
      </c>
      <c r="E13" s="15">
        <v>53.945197480088822</v>
      </c>
      <c r="F13" s="15">
        <v>105712.66443999999</v>
      </c>
      <c r="G13" s="15">
        <v>7126.5895999999993</v>
      </c>
      <c r="H13" s="15">
        <v>98586.074840000001</v>
      </c>
      <c r="I13" s="15">
        <v>99225.952669999999</v>
      </c>
      <c r="J13" s="15">
        <v>316817.07816999999</v>
      </c>
    </row>
    <row r="14" spans="1:10" ht="13.5" customHeight="1" x14ac:dyDescent="0.45">
      <c r="A14" s="13">
        <v>7</v>
      </c>
      <c r="B14" s="18" t="s">
        <v>19</v>
      </c>
      <c r="C14" s="15">
        <v>2982537.3103200002</v>
      </c>
      <c r="D14" s="15">
        <v>510631.63535999996</v>
      </c>
      <c r="E14" s="15">
        <v>17.120712407960241</v>
      </c>
      <c r="F14" s="15">
        <v>127764.40003</v>
      </c>
      <c r="G14" s="15">
        <v>32482.591239999998</v>
      </c>
      <c r="H14" s="15">
        <v>95281.80879000001</v>
      </c>
      <c r="I14" s="15">
        <v>67698.600599999991</v>
      </c>
      <c r="J14" s="15">
        <v>315168.63472999993</v>
      </c>
    </row>
    <row r="15" spans="1:10" ht="13.5" customHeight="1" x14ac:dyDescent="0.45">
      <c r="A15" s="13">
        <v>8</v>
      </c>
      <c r="B15" s="18" t="s">
        <v>29</v>
      </c>
      <c r="C15" s="15">
        <v>4322948.2169399997</v>
      </c>
      <c r="D15" s="15">
        <v>504356.23222000001</v>
      </c>
      <c r="E15" s="15">
        <v>11.666950583484175</v>
      </c>
      <c r="F15" s="15">
        <v>18881.93677</v>
      </c>
      <c r="G15" s="15">
        <v>104.95685</v>
      </c>
      <c r="H15" s="15">
        <v>18776.979919999998</v>
      </c>
      <c r="I15" s="15">
        <v>44580.02504</v>
      </c>
      <c r="J15" s="15">
        <v>440894.27041</v>
      </c>
    </row>
    <row r="16" spans="1:10" ht="13.5" customHeight="1" x14ac:dyDescent="0.45">
      <c r="A16" s="13">
        <v>9</v>
      </c>
      <c r="B16" s="18" t="s">
        <v>27</v>
      </c>
      <c r="C16" s="15">
        <v>1317624.1168699998</v>
      </c>
      <c r="D16" s="15">
        <v>425607.29486000002</v>
      </c>
      <c r="E16" s="15">
        <v>32.301116032319221</v>
      </c>
      <c r="F16" s="15">
        <v>133965.74272000001</v>
      </c>
      <c r="G16" s="15">
        <v>113933.20834</v>
      </c>
      <c r="H16" s="15">
        <v>20032.534379999994</v>
      </c>
      <c r="I16" s="15">
        <v>72897.261280000006</v>
      </c>
      <c r="J16" s="15">
        <v>218744.29086000001</v>
      </c>
    </row>
    <row r="17" spans="1:10" ht="13.5" customHeight="1" x14ac:dyDescent="0.45">
      <c r="A17" s="13">
        <v>10</v>
      </c>
      <c r="B17" s="18" t="s">
        <v>137</v>
      </c>
      <c r="C17" s="15">
        <v>2260242.1214899998</v>
      </c>
      <c r="D17" s="15">
        <v>411309.29965999996</v>
      </c>
      <c r="E17" s="15">
        <v>18.197576965287954</v>
      </c>
      <c r="F17" s="15">
        <v>266434.71470000001</v>
      </c>
      <c r="G17" s="15">
        <v>49528.201179999996</v>
      </c>
      <c r="H17" s="15">
        <v>216906.51351999998</v>
      </c>
      <c r="I17" s="15">
        <v>115116.96823</v>
      </c>
      <c r="J17" s="15">
        <v>29757.616730000002</v>
      </c>
    </row>
    <row r="18" spans="1:10" ht="13.5" customHeight="1" x14ac:dyDescent="0.45">
      <c r="A18" s="13">
        <v>11</v>
      </c>
      <c r="B18" s="18" t="s">
        <v>31</v>
      </c>
      <c r="C18" s="15">
        <v>694835.94211000006</v>
      </c>
      <c r="D18" s="15">
        <v>340967.78522999998</v>
      </c>
      <c r="E18" s="15">
        <v>49.071696578416358</v>
      </c>
      <c r="F18" s="15">
        <v>116930.38523</v>
      </c>
      <c r="G18" s="15">
        <v>71926.506069999989</v>
      </c>
      <c r="H18" s="15">
        <v>45003.879160000011</v>
      </c>
      <c r="I18" s="15">
        <v>101743.26478</v>
      </c>
      <c r="J18" s="15">
        <v>122294.13522</v>
      </c>
    </row>
    <row r="19" spans="1:10" ht="13.5" customHeight="1" x14ac:dyDescent="0.45">
      <c r="A19" s="13">
        <v>12</v>
      </c>
      <c r="B19" s="18" t="s">
        <v>39</v>
      </c>
      <c r="C19" s="15">
        <v>536520.57204999996</v>
      </c>
      <c r="D19" s="15">
        <v>197418.96539999999</v>
      </c>
      <c r="E19" s="15">
        <v>36.796159492203387</v>
      </c>
      <c r="F19" s="15">
        <v>120340.76856999999</v>
      </c>
      <c r="G19" s="15">
        <v>88067.746409999992</v>
      </c>
      <c r="H19" s="15">
        <v>32273.022159999997</v>
      </c>
      <c r="I19" s="15">
        <v>55443.945329999995</v>
      </c>
      <c r="J19" s="15">
        <v>21634.251499999998</v>
      </c>
    </row>
    <row r="20" spans="1:10" ht="13.5" customHeight="1" x14ac:dyDescent="0.45">
      <c r="A20" s="13">
        <v>13</v>
      </c>
      <c r="B20" s="18" t="s">
        <v>41</v>
      </c>
      <c r="C20" s="15">
        <v>384221.35008</v>
      </c>
      <c r="D20" s="15">
        <v>187995.17384999996</v>
      </c>
      <c r="E20" s="15">
        <v>48.928872331237415</v>
      </c>
      <c r="F20" s="15">
        <v>78439.675569999992</v>
      </c>
      <c r="G20" s="15">
        <v>41919.36346</v>
      </c>
      <c r="H20" s="15">
        <v>36520.312109999992</v>
      </c>
      <c r="I20" s="15">
        <v>12796.656929999999</v>
      </c>
      <c r="J20" s="15">
        <v>96758.841349999988</v>
      </c>
    </row>
    <row r="21" spans="1:10" ht="13.5" customHeight="1" x14ac:dyDescent="0.45">
      <c r="A21" s="13">
        <v>14</v>
      </c>
      <c r="B21" s="18" t="s">
        <v>45</v>
      </c>
      <c r="C21" s="15">
        <v>771733.21036999999</v>
      </c>
      <c r="D21" s="15">
        <v>175019.18027000001</v>
      </c>
      <c r="E21" s="15">
        <v>22.678715638800714</v>
      </c>
      <c r="F21" s="15">
        <v>65823.319000000003</v>
      </c>
      <c r="G21" s="15">
        <v>8713.4947300000003</v>
      </c>
      <c r="H21" s="15">
        <v>57109.824269999997</v>
      </c>
      <c r="I21" s="15">
        <v>47964.185270000002</v>
      </c>
      <c r="J21" s="15">
        <v>61231.675999999999</v>
      </c>
    </row>
    <row r="22" spans="1:10" ht="13.5" customHeight="1" x14ac:dyDescent="0.45">
      <c r="A22" s="13">
        <v>15</v>
      </c>
      <c r="B22" s="18" t="s">
        <v>124</v>
      </c>
      <c r="C22" s="15">
        <v>407323.81078</v>
      </c>
      <c r="D22" s="15">
        <v>173050.65941999998</v>
      </c>
      <c r="E22" s="15">
        <v>42.484788475443807</v>
      </c>
      <c r="F22" s="15">
        <v>99158.052299999996</v>
      </c>
      <c r="G22" s="15">
        <v>29975.923760000001</v>
      </c>
      <c r="H22" s="15">
        <v>69182.128539999991</v>
      </c>
      <c r="I22" s="15">
        <v>37694.460549999996</v>
      </c>
      <c r="J22" s="15">
        <v>36198.146569999997</v>
      </c>
    </row>
    <row r="23" spans="1:10" ht="13.5" customHeight="1" x14ac:dyDescent="0.45">
      <c r="A23" s="13">
        <v>16</v>
      </c>
      <c r="B23" s="18" t="s">
        <v>33</v>
      </c>
      <c r="C23" s="15">
        <v>521436.81412</v>
      </c>
      <c r="D23" s="15">
        <v>170388.07314000002</v>
      </c>
      <c r="E23" s="15">
        <v>32.676648162549576</v>
      </c>
      <c r="F23" s="15">
        <v>154319.94136000003</v>
      </c>
      <c r="G23" s="15">
        <v>12176.597830000001</v>
      </c>
      <c r="H23" s="15">
        <v>142143.34353000001</v>
      </c>
      <c r="I23" s="15">
        <v>736.66971000000001</v>
      </c>
      <c r="J23" s="15">
        <v>15331.462069999998</v>
      </c>
    </row>
    <row r="24" spans="1:10" ht="13.5" customHeight="1" x14ac:dyDescent="0.45">
      <c r="A24" s="13">
        <v>17</v>
      </c>
      <c r="B24" s="18" t="s">
        <v>58</v>
      </c>
      <c r="C24" s="15">
        <v>336727.47143000003</v>
      </c>
      <c r="D24" s="15">
        <v>149508.42793000001</v>
      </c>
      <c r="E24" s="15">
        <v>44.400424858439351</v>
      </c>
      <c r="F24" s="15">
        <v>58923.203609999997</v>
      </c>
      <c r="G24" s="15">
        <v>13581.73659</v>
      </c>
      <c r="H24" s="15">
        <v>45341.467019999996</v>
      </c>
      <c r="I24" s="15">
        <v>19172.722750000001</v>
      </c>
      <c r="J24" s="15">
        <v>71412.501569999993</v>
      </c>
    </row>
    <row r="25" spans="1:10" ht="13.5" customHeight="1" x14ac:dyDescent="0.45">
      <c r="A25" s="13">
        <v>18</v>
      </c>
      <c r="B25" s="18" t="s">
        <v>35</v>
      </c>
      <c r="C25" s="15">
        <v>1233319.15497</v>
      </c>
      <c r="D25" s="15">
        <v>146213.50952999998</v>
      </c>
      <c r="E25" s="15">
        <v>11.855285709363409</v>
      </c>
      <c r="F25" s="15">
        <v>32200.271700000005</v>
      </c>
      <c r="G25" s="15">
        <v>12608.736419999999</v>
      </c>
      <c r="H25" s="15">
        <v>19591.53528</v>
      </c>
      <c r="I25" s="15">
        <v>57698.820789999998</v>
      </c>
      <c r="J25" s="15">
        <v>56314.41704</v>
      </c>
    </row>
    <row r="26" spans="1:10" ht="13.5" customHeight="1" x14ac:dyDescent="0.45">
      <c r="A26" s="13">
        <v>19</v>
      </c>
      <c r="B26" s="18" t="s">
        <v>56</v>
      </c>
      <c r="C26" s="15">
        <v>333833.10733999999</v>
      </c>
      <c r="D26" s="15">
        <v>135474.66785999999</v>
      </c>
      <c r="E26" s="15">
        <v>40.581555538175756</v>
      </c>
      <c r="F26" s="15">
        <v>63592.776030000001</v>
      </c>
      <c r="G26" s="15">
        <v>26213.662559999997</v>
      </c>
      <c r="H26" s="15">
        <v>37379.113469999997</v>
      </c>
      <c r="I26" s="15">
        <v>1017.8888000000001</v>
      </c>
      <c r="J26" s="15">
        <v>70864.003030000007</v>
      </c>
    </row>
    <row r="27" spans="1:10" ht="13.5" customHeight="1" x14ac:dyDescent="0.45">
      <c r="A27" s="13">
        <v>20</v>
      </c>
      <c r="B27" s="18" t="s">
        <v>60</v>
      </c>
      <c r="C27" s="15">
        <v>484049.04180000001</v>
      </c>
      <c r="D27" s="15">
        <v>114830.03210000001</v>
      </c>
      <c r="E27" s="15">
        <v>23.722809505621463</v>
      </c>
      <c r="F27" s="15">
        <v>13114.507230000001</v>
      </c>
      <c r="G27" s="15">
        <v>1269.1099299999998</v>
      </c>
      <c r="H27" s="15">
        <v>11845.397300000001</v>
      </c>
      <c r="I27" s="15">
        <v>12725.128940000001</v>
      </c>
      <c r="J27" s="15">
        <v>88990.395930000013</v>
      </c>
    </row>
    <row r="28" spans="1:10" ht="13.5" customHeight="1" x14ac:dyDescent="0.45">
      <c r="A28" s="13">
        <v>21</v>
      </c>
      <c r="B28" s="18" t="s">
        <v>62</v>
      </c>
      <c r="C28" s="15">
        <v>309442.26011000003</v>
      </c>
      <c r="D28" s="15">
        <v>98051.847980000006</v>
      </c>
      <c r="E28" s="15">
        <v>31.6866377414464</v>
      </c>
      <c r="F28" s="15">
        <v>8268.1848900000005</v>
      </c>
      <c r="G28" s="15">
        <v>0</v>
      </c>
      <c r="H28" s="15">
        <v>8268.1848900000005</v>
      </c>
      <c r="I28" s="15">
        <v>4567.8088100000014</v>
      </c>
      <c r="J28" s="15">
        <v>85215.85428</v>
      </c>
    </row>
    <row r="29" spans="1:10" ht="13.5" customHeight="1" x14ac:dyDescent="0.45">
      <c r="A29" s="13">
        <v>22</v>
      </c>
      <c r="B29" s="18" t="s">
        <v>52</v>
      </c>
      <c r="C29" s="15">
        <v>339218.35320999997</v>
      </c>
      <c r="D29" s="15">
        <v>81021.926380000004</v>
      </c>
      <c r="E29" s="15">
        <v>23.884888778362104</v>
      </c>
      <c r="F29" s="15">
        <v>22799.965</v>
      </c>
      <c r="G29" s="15">
        <v>22000</v>
      </c>
      <c r="H29" s="15">
        <v>799.96500000000003</v>
      </c>
      <c r="I29" s="15">
        <v>26317.28527</v>
      </c>
      <c r="J29" s="15">
        <v>31904.67611</v>
      </c>
    </row>
    <row r="30" spans="1:10" ht="13.5" customHeight="1" x14ac:dyDescent="0.45">
      <c r="A30" s="13">
        <v>23</v>
      </c>
      <c r="B30" s="18" t="s">
        <v>43</v>
      </c>
      <c r="C30" s="15">
        <v>189855.48409000001</v>
      </c>
      <c r="D30" s="15">
        <v>78473.833209999997</v>
      </c>
      <c r="E30" s="15">
        <v>41.33345612118314</v>
      </c>
      <c r="F30" s="15">
        <v>36248.987299999993</v>
      </c>
      <c r="G30" s="15">
        <v>18973.279039999998</v>
      </c>
      <c r="H30" s="15">
        <v>17275.708259999999</v>
      </c>
      <c r="I30" s="15">
        <v>2329.90481</v>
      </c>
      <c r="J30" s="15">
        <v>39894.941100000004</v>
      </c>
    </row>
    <row r="31" spans="1:10" ht="13.5" customHeight="1" x14ac:dyDescent="0.45">
      <c r="A31" s="13">
        <v>24</v>
      </c>
      <c r="B31" s="18" t="s">
        <v>105</v>
      </c>
      <c r="C31" s="15">
        <v>299218.37221</v>
      </c>
      <c r="D31" s="15">
        <v>72776.672170000005</v>
      </c>
      <c r="E31" s="15">
        <v>24.322260572597212</v>
      </c>
      <c r="F31" s="15">
        <v>23072.38639</v>
      </c>
      <c r="G31" s="15">
        <v>0</v>
      </c>
      <c r="H31" s="15">
        <v>23072.38639</v>
      </c>
      <c r="I31" s="15">
        <v>7993.0510000000004</v>
      </c>
      <c r="J31" s="15">
        <v>41711.234779999999</v>
      </c>
    </row>
    <row r="32" spans="1:10" ht="13.5" customHeight="1" x14ac:dyDescent="0.45">
      <c r="A32" s="13">
        <v>25</v>
      </c>
      <c r="B32" s="18" t="s">
        <v>71</v>
      </c>
      <c r="C32" s="15">
        <v>143621.75333000001</v>
      </c>
      <c r="D32" s="15">
        <v>67489.001439999993</v>
      </c>
      <c r="E32" s="15">
        <v>46.990793438463577</v>
      </c>
      <c r="F32" s="15">
        <v>13497.411559999999</v>
      </c>
      <c r="G32" s="15">
        <v>0</v>
      </c>
      <c r="H32" s="15">
        <v>13497.411559999999</v>
      </c>
      <c r="I32" s="15">
        <v>10200.367629999999</v>
      </c>
      <c r="J32" s="15">
        <v>43791.222249999999</v>
      </c>
    </row>
    <row r="33" spans="1:10" ht="13.5" customHeight="1" x14ac:dyDescent="0.45">
      <c r="A33" s="13">
        <v>26</v>
      </c>
      <c r="B33" s="18" t="s">
        <v>47</v>
      </c>
      <c r="C33" s="15">
        <v>167300.86908999999</v>
      </c>
      <c r="D33" s="15">
        <v>61931.748569999996</v>
      </c>
      <c r="E33" s="15">
        <v>37.018186998588533</v>
      </c>
      <c r="F33" s="15">
        <v>42796.121169999999</v>
      </c>
      <c r="G33" s="15">
        <v>40730.793149999998</v>
      </c>
      <c r="H33" s="15">
        <v>2065.3280200000031</v>
      </c>
      <c r="I33" s="15">
        <v>10254.594220000001</v>
      </c>
      <c r="J33" s="15">
        <v>8881.0331800000004</v>
      </c>
    </row>
    <row r="34" spans="1:10" ht="13.5" customHeight="1" x14ac:dyDescent="0.45">
      <c r="A34" s="13">
        <v>27</v>
      </c>
      <c r="B34" s="18" t="s">
        <v>64</v>
      </c>
      <c r="C34" s="15">
        <v>188224.50847</v>
      </c>
      <c r="D34" s="15">
        <v>52556.42151</v>
      </c>
      <c r="E34" s="15">
        <v>27.922198834365219</v>
      </c>
      <c r="F34" s="15">
        <v>922.19063000000006</v>
      </c>
      <c r="G34" s="15">
        <v>0</v>
      </c>
      <c r="H34" s="15">
        <v>922.19063000000006</v>
      </c>
      <c r="I34" s="15">
        <v>12366.404190000001</v>
      </c>
      <c r="J34" s="15">
        <v>39267.826689999994</v>
      </c>
    </row>
    <row r="35" spans="1:10" ht="13.5" customHeight="1" x14ac:dyDescent="0.45">
      <c r="A35" s="13">
        <v>28</v>
      </c>
      <c r="B35" s="18" t="s">
        <v>54</v>
      </c>
      <c r="C35" s="15">
        <v>2986013.2755300002</v>
      </c>
      <c r="D35" s="15">
        <v>42730.480169999995</v>
      </c>
      <c r="E35" s="15">
        <v>1.4310211049686503</v>
      </c>
      <c r="F35" s="15">
        <v>8762.2888999999996</v>
      </c>
      <c r="G35" s="15">
        <v>0</v>
      </c>
      <c r="H35" s="15">
        <v>8762.2888999999996</v>
      </c>
      <c r="I35" s="15">
        <v>1860.51577</v>
      </c>
      <c r="J35" s="15">
        <v>32107.675499999998</v>
      </c>
    </row>
    <row r="36" spans="1:10" ht="13.5" customHeight="1" x14ac:dyDescent="0.45">
      <c r="A36" s="13">
        <v>29</v>
      </c>
      <c r="B36" s="18" t="s">
        <v>106</v>
      </c>
      <c r="C36" s="15">
        <v>68153.734049999999</v>
      </c>
      <c r="D36" s="15">
        <v>34131.012449999995</v>
      </c>
      <c r="E36" s="15">
        <v>50.079446013860775</v>
      </c>
      <c r="F36" s="15">
        <v>13793.014709999999</v>
      </c>
      <c r="G36" s="15">
        <v>0</v>
      </c>
      <c r="H36" s="15">
        <v>13793.014709999999</v>
      </c>
      <c r="I36" s="15">
        <v>4917.0405299999993</v>
      </c>
      <c r="J36" s="15">
        <v>15420.957209999999</v>
      </c>
    </row>
    <row r="37" spans="1:10" ht="13.5" customHeight="1" x14ac:dyDescent="0.45">
      <c r="A37" s="13">
        <v>30</v>
      </c>
      <c r="B37" s="18" t="s">
        <v>77</v>
      </c>
      <c r="C37" s="15">
        <v>80496</v>
      </c>
      <c r="D37" s="15">
        <v>28996</v>
      </c>
      <c r="E37" s="15">
        <v>36.021665672828462</v>
      </c>
      <c r="F37" s="15">
        <v>28996</v>
      </c>
      <c r="G37" s="15">
        <v>0</v>
      </c>
      <c r="H37" s="15">
        <v>28996</v>
      </c>
      <c r="I37" s="15">
        <v>0</v>
      </c>
      <c r="J37" s="15">
        <v>0</v>
      </c>
    </row>
    <row r="38" spans="1:10" ht="13.5" customHeight="1" x14ac:dyDescent="0.45">
      <c r="A38" s="13">
        <v>31</v>
      </c>
      <c r="B38" s="18" t="s">
        <v>87</v>
      </c>
      <c r="C38" s="15">
        <v>68344.58382</v>
      </c>
      <c r="D38" s="15">
        <v>24977.939889999998</v>
      </c>
      <c r="E38" s="15">
        <v>36.547065610619143</v>
      </c>
      <c r="F38" s="15">
        <v>7507.0106999999998</v>
      </c>
      <c r="G38" s="15">
        <v>0</v>
      </c>
      <c r="H38" s="15">
        <v>7507.0106999999998</v>
      </c>
      <c r="I38" s="15">
        <v>0</v>
      </c>
      <c r="J38" s="15">
        <v>17470.929189999999</v>
      </c>
    </row>
    <row r="39" spans="1:10" ht="13.5" customHeight="1" x14ac:dyDescent="0.45">
      <c r="A39" s="13">
        <v>32</v>
      </c>
      <c r="B39" s="18" t="s">
        <v>110</v>
      </c>
      <c r="C39" s="15">
        <v>62696.84</v>
      </c>
      <c r="D39" s="15">
        <v>23243.202000000001</v>
      </c>
      <c r="E39" s="15">
        <v>37.072366007601026</v>
      </c>
      <c r="F39" s="15">
        <v>21025.706999999999</v>
      </c>
      <c r="G39" s="15">
        <v>5567.5460000000003</v>
      </c>
      <c r="H39" s="15">
        <v>15458.161</v>
      </c>
      <c r="I39" s="15">
        <v>500</v>
      </c>
      <c r="J39" s="15">
        <v>1717.4949999999999</v>
      </c>
    </row>
    <row r="40" spans="1:10" ht="13.5" customHeight="1" x14ac:dyDescent="0.45">
      <c r="A40" s="13">
        <v>33</v>
      </c>
      <c r="B40" s="18" t="s">
        <v>79</v>
      </c>
      <c r="C40" s="15">
        <v>127884.68633</v>
      </c>
      <c r="D40" s="15">
        <v>21664.210350000001</v>
      </c>
      <c r="E40" s="15">
        <v>16.940425763016375</v>
      </c>
      <c r="F40" s="15">
        <v>8364.8808800000006</v>
      </c>
      <c r="G40" s="15">
        <v>820.24247000000003</v>
      </c>
      <c r="H40" s="15">
        <v>7544.6384100000005</v>
      </c>
      <c r="I40" s="15">
        <v>2613.4417400000002</v>
      </c>
      <c r="J40" s="15">
        <v>10685.887729999999</v>
      </c>
    </row>
    <row r="41" spans="1:10" ht="13.5" customHeight="1" x14ac:dyDescent="0.45">
      <c r="A41" s="13">
        <v>34</v>
      </c>
      <c r="B41" s="18" t="s">
        <v>81</v>
      </c>
      <c r="C41" s="15">
        <v>57565.186659999999</v>
      </c>
      <c r="D41" s="15">
        <v>20492.47711</v>
      </c>
      <c r="E41" s="15">
        <v>35.598733017293405</v>
      </c>
      <c r="F41" s="15">
        <v>6885.5527900000006</v>
      </c>
      <c r="G41" s="15">
        <v>4792.04126</v>
      </c>
      <c r="H41" s="15">
        <v>2093.5115300000011</v>
      </c>
      <c r="I41" s="15">
        <v>3420.2751899999998</v>
      </c>
      <c r="J41" s="15">
        <v>10186.64913</v>
      </c>
    </row>
    <row r="42" spans="1:10" ht="13.5" customHeight="1" x14ac:dyDescent="0.45">
      <c r="A42" s="13">
        <v>35</v>
      </c>
      <c r="B42" s="18" t="s">
        <v>69</v>
      </c>
      <c r="C42" s="15">
        <v>160800.6588</v>
      </c>
      <c r="D42" s="15">
        <v>18207.205630000004</v>
      </c>
      <c r="E42" s="15">
        <v>11.322842683527615</v>
      </c>
      <c r="F42" s="15">
        <v>17739.862630000003</v>
      </c>
      <c r="G42" s="15">
        <v>16068.572480000001</v>
      </c>
      <c r="H42" s="15">
        <v>1671.2901500000023</v>
      </c>
      <c r="I42" s="15">
        <v>467.34300000000002</v>
      </c>
      <c r="J42" s="15">
        <v>0</v>
      </c>
    </row>
    <row r="43" spans="1:10" ht="13.5" customHeight="1" x14ac:dyDescent="0.45">
      <c r="A43" s="13">
        <v>36</v>
      </c>
      <c r="B43" s="18" t="s">
        <v>95</v>
      </c>
      <c r="C43" s="15">
        <v>30302.20479</v>
      </c>
      <c r="D43" s="15">
        <v>17026.604939999997</v>
      </c>
      <c r="E43" s="15">
        <v>56.189327007713089</v>
      </c>
      <c r="F43" s="15">
        <v>9845.882959999999</v>
      </c>
      <c r="G43" s="15">
        <v>0</v>
      </c>
      <c r="H43" s="15">
        <v>9845.882959999999</v>
      </c>
      <c r="I43" s="15">
        <v>3841.1110600000002</v>
      </c>
      <c r="J43" s="15">
        <v>3339.6109200000001</v>
      </c>
    </row>
    <row r="44" spans="1:10" ht="13.5" customHeight="1" x14ac:dyDescent="0.45">
      <c r="A44" s="13">
        <v>37</v>
      </c>
      <c r="B44" s="18" t="s">
        <v>75</v>
      </c>
      <c r="C44" s="15">
        <v>315765.62523000001</v>
      </c>
      <c r="D44" s="15">
        <v>12064.372689999998</v>
      </c>
      <c r="E44" s="15">
        <v>3.8206732228096238</v>
      </c>
      <c r="F44" s="15">
        <v>1750.3237900000001</v>
      </c>
      <c r="G44" s="15">
        <v>0</v>
      </c>
      <c r="H44" s="15">
        <v>1750.3237900000001</v>
      </c>
      <c r="I44" s="15">
        <v>15.707040000000001</v>
      </c>
      <c r="J44" s="15">
        <v>10298.341859999999</v>
      </c>
    </row>
    <row r="45" spans="1:10" ht="13.5" customHeight="1" x14ac:dyDescent="0.45">
      <c r="A45" s="13">
        <v>38</v>
      </c>
      <c r="B45" s="18" t="s">
        <v>83</v>
      </c>
      <c r="C45" s="15">
        <v>89129.977559999999</v>
      </c>
      <c r="D45" s="15">
        <v>8428.330460000001</v>
      </c>
      <c r="E45" s="15">
        <v>9.456224146725793</v>
      </c>
      <c r="F45" s="15">
        <v>2014.19569</v>
      </c>
      <c r="G45" s="15">
        <v>787.73699999999997</v>
      </c>
      <c r="H45" s="15">
        <v>1226.4586899999999</v>
      </c>
      <c r="I45" s="15">
        <v>1871.0002299999999</v>
      </c>
      <c r="J45" s="15">
        <v>4543.13454</v>
      </c>
    </row>
    <row r="46" spans="1:10" ht="13.5" customHeight="1" x14ac:dyDescent="0.45">
      <c r="A46" s="13">
        <v>39</v>
      </c>
      <c r="B46" s="18" t="s">
        <v>91</v>
      </c>
      <c r="C46" s="15">
        <v>7586.8232200000002</v>
      </c>
      <c r="D46" s="15">
        <v>6248.0469499999999</v>
      </c>
      <c r="E46" s="15">
        <v>82.353928236118833</v>
      </c>
      <c r="F46" s="15">
        <v>859.28780000000006</v>
      </c>
      <c r="G46" s="15">
        <v>0</v>
      </c>
      <c r="H46" s="15">
        <v>859.28780000000006</v>
      </c>
      <c r="I46" s="15">
        <v>350</v>
      </c>
      <c r="J46" s="15">
        <v>5038.7591499999999</v>
      </c>
    </row>
    <row r="47" spans="1:10" ht="13.5" customHeight="1" x14ac:dyDescent="0.45">
      <c r="A47" s="13">
        <v>40</v>
      </c>
      <c r="B47" s="18" t="s">
        <v>93</v>
      </c>
      <c r="C47" s="15">
        <v>4469.8928399999995</v>
      </c>
      <c r="D47" s="15">
        <v>2893.75</v>
      </c>
      <c r="E47" s="15">
        <v>64.738688455895968</v>
      </c>
      <c r="F47" s="15">
        <v>0</v>
      </c>
      <c r="G47" s="15">
        <v>0</v>
      </c>
      <c r="H47" s="15">
        <v>0</v>
      </c>
      <c r="I47" s="15">
        <v>0</v>
      </c>
      <c r="J47" s="15">
        <v>2893.75</v>
      </c>
    </row>
    <row r="48" spans="1:10" ht="13.5" customHeight="1" x14ac:dyDescent="0.45">
      <c r="A48" s="13">
        <v>41</v>
      </c>
      <c r="B48" s="18" t="s">
        <v>89</v>
      </c>
      <c r="C48" s="15">
        <v>4186.54061</v>
      </c>
      <c r="D48" s="15">
        <v>1976.7601</v>
      </c>
      <c r="E48" s="15">
        <v>47.217029145215911</v>
      </c>
      <c r="F48" s="15">
        <v>43.943390000000001</v>
      </c>
      <c r="G48" s="15">
        <v>0</v>
      </c>
      <c r="H48" s="15">
        <v>43.943390000000001</v>
      </c>
      <c r="I48" s="15">
        <v>232.4752</v>
      </c>
      <c r="J48" s="15">
        <v>1700.34151</v>
      </c>
    </row>
    <row r="49" spans="1:10" ht="13.5" customHeight="1" x14ac:dyDescent="0.45">
      <c r="A49" s="13">
        <v>42</v>
      </c>
      <c r="B49" s="18" t="s">
        <v>85</v>
      </c>
      <c r="C49" s="15">
        <v>472.99834999999996</v>
      </c>
      <c r="D49" s="15">
        <v>18.646039999999999</v>
      </c>
      <c r="E49" s="15">
        <v>3.9420940897573953</v>
      </c>
      <c r="F49" s="15">
        <v>0</v>
      </c>
      <c r="G49" s="15">
        <v>0</v>
      </c>
      <c r="H49" s="15">
        <v>0</v>
      </c>
      <c r="I49" s="15">
        <v>0</v>
      </c>
      <c r="J49" s="15">
        <v>18.646039999999999</v>
      </c>
    </row>
    <row r="50" spans="1:10" ht="13.5" customHeight="1" x14ac:dyDescent="0.45">
      <c r="A50" s="13">
        <v>43</v>
      </c>
      <c r="B50" s="18" t="s">
        <v>98</v>
      </c>
      <c r="C50" s="15">
        <v>26313.8629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</row>
    <row r="51" spans="1:10" ht="13.5" customHeight="1" x14ac:dyDescent="0.45">
      <c r="A51" s="13">
        <v>44</v>
      </c>
      <c r="B51" s="18" t="s">
        <v>100</v>
      </c>
      <c r="C51" s="15">
        <v>481677.45880000002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</row>
    <row r="52" spans="1:10" s="27" customFormat="1" ht="13.5" customHeight="1" x14ac:dyDescent="0.45">
      <c r="A52" s="26">
        <v>45</v>
      </c>
      <c r="B52" s="19" t="s">
        <v>128</v>
      </c>
      <c r="C52" s="20">
        <v>54328785.442099996</v>
      </c>
      <c r="D52" s="20">
        <v>11203566.396609999</v>
      </c>
      <c r="E52" s="20">
        <v>20.62178696880683</v>
      </c>
      <c r="F52" s="20">
        <v>3484125.2354799998</v>
      </c>
      <c r="G52" s="20">
        <v>1232143.8294299999</v>
      </c>
      <c r="H52" s="20">
        <v>2251981.4060500003</v>
      </c>
      <c r="I52" s="20">
        <v>2488246.4992399998</v>
      </c>
      <c r="J52" s="20">
        <v>5231194.6618899992</v>
      </c>
    </row>
    <row r="53" spans="1:10" ht="13.5" customHeight="1" x14ac:dyDescent="0.45">
      <c r="A53" s="9" t="s">
        <v>102</v>
      </c>
    </row>
    <row r="54" spans="1:10" x14ac:dyDescent="0.45">
      <c r="C54" s="12"/>
      <c r="D54" s="12"/>
      <c r="E54" s="12"/>
      <c r="F54" s="12"/>
      <c r="G54" s="12"/>
      <c r="H54" s="12"/>
      <c r="I54" s="12"/>
      <c r="J54" s="12"/>
    </row>
  </sheetData>
  <sortState xmlns:xlrd2="http://schemas.microsoft.com/office/spreadsheetml/2017/richdata2" ref="B8:J51">
    <sortCondition descending="1" ref="D8:D51"/>
  </sortState>
  <mergeCells count="2">
    <mergeCell ref="A1:J5"/>
    <mergeCell ref="A6:J6"/>
  </mergeCells>
  <pageMargins left="0.7" right="0.7" top="0.75" bottom="0.75" header="0.3" footer="0.3"/>
  <pageSetup orientation="portrait" horizontalDpi="4294967294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J54"/>
  <sheetViews>
    <sheetView topLeftCell="A34" workbookViewId="0">
      <selection activeCell="B7" sqref="B7:J51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6" customWidth="1"/>
    <col min="11" max="11" width="12" bestFit="1" customWidth="1"/>
  </cols>
  <sheetData>
    <row r="1" spans="1:10" x14ac:dyDescent="0.45">
      <c r="A1" s="98" t="s">
        <v>145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13">
        <v>1</v>
      </c>
      <c r="B8" s="18" t="s">
        <v>11</v>
      </c>
      <c r="C8" s="15">
        <v>10655070.321830001</v>
      </c>
      <c r="D8" s="15">
        <v>2025746.9008800001</v>
      </c>
      <c r="E8" s="15">
        <v>19.012046281193193</v>
      </c>
      <c r="F8" s="15">
        <v>498609.56286000001</v>
      </c>
      <c r="G8" s="15">
        <v>173388.61911000003</v>
      </c>
      <c r="H8" s="15">
        <v>325220.94374999998</v>
      </c>
      <c r="I8" s="15">
        <v>573344.76480999996</v>
      </c>
      <c r="J8" s="15">
        <v>953792.57321000006</v>
      </c>
    </row>
    <row r="9" spans="1:10" ht="13.5" customHeight="1" x14ac:dyDescent="0.45">
      <c r="A9" s="13">
        <v>2</v>
      </c>
      <c r="B9" s="18" t="s">
        <v>13</v>
      </c>
      <c r="C9" s="15">
        <v>7131908.8377999999</v>
      </c>
      <c r="D9" s="15">
        <v>1690704.6665800002</v>
      </c>
      <c r="E9" s="15">
        <v>23.706201313441589</v>
      </c>
      <c r="F9" s="15">
        <v>749161.12800999999</v>
      </c>
      <c r="G9" s="15">
        <v>232895.87512000001</v>
      </c>
      <c r="H9" s="15">
        <v>516265.25289</v>
      </c>
      <c r="I9" s="15">
        <v>476452.85855</v>
      </c>
      <c r="J9" s="15">
        <v>465090.68002000003</v>
      </c>
    </row>
    <row r="10" spans="1:10" ht="13.5" customHeight="1" x14ac:dyDescent="0.45">
      <c r="A10" s="13">
        <v>3</v>
      </c>
      <c r="B10" s="18" t="s">
        <v>15</v>
      </c>
      <c r="C10" s="15">
        <v>6103959.4749300005</v>
      </c>
      <c r="D10" s="15">
        <v>1141047.3872400001</v>
      </c>
      <c r="E10" s="15">
        <v>18.693560989821044</v>
      </c>
      <c r="F10" s="15">
        <v>177254.24905000001</v>
      </c>
      <c r="G10" s="15">
        <v>70392.594569999987</v>
      </c>
      <c r="H10" s="15">
        <v>106861.65448000001</v>
      </c>
      <c r="I10" s="15">
        <v>200175.90258000002</v>
      </c>
      <c r="J10" s="15">
        <v>763617.23560999997</v>
      </c>
    </row>
    <row r="11" spans="1:10" ht="13.5" customHeight="1" x14ac:dyDescent="0.45">
      <c r="A11" s="13">
        <v>4</v>
      </c>
      <c r="B11" s="18" t="s">
        <v>21</v>
      </c>
      <c r="C11" s="15">
        <v>3081957.5904899999</v>
      </c>
      <c r="D11" s="15">
        <v>765625.62485000002</v>
      </c>
      <c r="E11" s="15">
        <v>24.842185603477866</v>
      </c>
      <c r="F11" s="15">
        <v>181957.85824999999</v>
      </c>
      <c r="G11" s="15">
        <v>79278.17813</v>
      </c>
      <c r="H11" s="15">
        <v>102679.68012</v>
      </c>
      <c r="I11" s="15">
        <v>234856.03427</v>
      </c>
      <c r="J11" s="15">
        <v>348811.73233000003</v>
      </c>
    </row>
    <row r="12" spans="1:10" ht="13.5" customHeight="1" x14ac:dyDescent="0.45">
      <c r="A12" s="13">
        <v>5</v>
      </c>
      <c r="B12" s="18" t="s">
        <v>17</v>
      </c>
      <c r="C12" s="15">
        <v>3681562.5815900001</v>
      </c>
      <c r="D12" s="15">
        <v>644222.16310000001</v>
      </c>
      <c r="E12" s="15">
        <v>17.498606877457238</v>
      </c>
      <c r="F12" s="15">
        <v>198022.54662000001</v>
      </c>
      <c r="G12" s="15">
        <v>73246.843139999997</v>
      </c>
      <c r="H12" s="15">
        <v>124775.70348000001</v>
      </c>
      <c r="I12" s="15">
        <v>171603.33244999999</v>
      </c>
      <c r="J12" s="15">
        <v>274596.28402999998</v>
      </c>
    </row>
    <row r="13" spans="1:10" ht="13.5" customHeight="1" x14ac:dyDescent="0.45">
      <c r="A13" s="13">
        <v>6</v>
      </c>
      <c r="B13" s="18" t="s">
        <v>19</v>
      </c>
      <c r="C13" s="15">
        <v>3175372.9448000002</v>
      </c>
      <c r="D13" s="15">
        <v>593804.03484000009</v>
      </c>
      <c r="E13" s="15">
        <v>18.700292695143585</v>
      </c>
      <c r="F13" s="15">
        <v>131545.83703</v>
      </c>
      <c r="G13" s="15">
        <v>36398.344979999994</v>
      </c>
      <c r="H13" s="15">
        <v>95147.492050000015</v>
      </c>
      <c r="I13" s="15">
        <v>70183.505609999993</v>
      </c>
      <c r="J13" s="15">
        <v>392074.69220000005</v>
      </c>
    </row>
    <row r="14" spans="1:10" ht="13.5" customHeight="1" x14ac:dyDescent="0.45">
      <c r="A14" s="13">
        <v>7</v>
      </c>
      <c r="B14" s="18" t="s">
        <v>29</v>
      </c>
      <c r="C14" s="15">
        <v>4408669.7343300004</v>
      </c>
      <c r="D14" s="15">
        <v>573139.64725000015</v>
      </c>
      <c r="E14" s="15">
        <v>13.000285387381188</v>
      </c>
      <c r="F14" s="15">
        <v>17299.01554</v>
      </c>
      <c r="G14" s="15">
        <v>104.73183999999999</v>
      </c>
      <c r="H14" s="15">
        <v>17194.2837</v>
      </c>
      <c r="I14" s="15">
        <v>45217.769930000002</v>
      </c>
      <c r="J14" s="15">
        <v>510622.86178000009</v>
      </c>
    </row>
    <row r="15" spans="1:10" ht="13.5" customHeight="1" x14ac:dyDescent="0.45">
      <c r="A15" s="13">
        <v>8</v>
      </c>
      <c r="B15" s="18" t="s">
        <v>25</v>
      </c>
      <c r="C15" s="15">
        <v>984244.63200999994</v>
      </c>
      <c r="D15" s="15">
        <v>536887.45805999998</v>
      </c>
      <c r="E15" s="15">
        <v>54.548172334308973</v>
      </c>
      <c r="F15" s="15">
        <v>104106.26552</v>
      </c>
      <c r="G15" s="15">
        <v>5515.4905299999991</v>
      </c>
      <c r="H15" s="15">
        <v>98590.774989999991</v>
      </c>
      <c r="I15" s="15">
        <v>99968.623890000003</v>
      </c>
      <c r="J15" s="15">
        <v>332812.56864999997</v>
      </c>
    </row>
    <row r="16" spans="1:10" ht="13.5" customHeight="1" x14ac:dyDescent="0.45">
      <c r="A16" s="13">
        <v>9</v>
      </c>
      <c r="B16" s="18" t="s">
        <v>27</v>
      </c>
      <c r="C16" s="15">
        <v>1326659.1374600001</v>
      </c>
      <c r="D16" s="15">
        <v>425081.73167999997</v>
      </c>
      <c r="E16" s="15">
        <v>32.041518403427609</v>
      </c>
      <c r="F16" s="15">
        <v>136339.06019999998</v>
      </c>
      <c r="G16" s="15">
        <v>116621.66428</v>
      </c>
      <c r="H16" s="15">
        <v>19717.395919999988</v>
      </c>
      <c r="I16" s="15">
        <v>76644.568830000004</v>
      </c>
      <c r="J16" s="15">
        <v>212098.10264999999</v>
      </c>
    </row>
    <row r="17" spans="1:10" ht="13.5" customHeight="1" x14ac:dyDescent="0.45">
      <c r="A17" s="13">
        <v>10</v>
      </c>
      <c r="B17" s="18" t="s">
        <v>137</v>
      </c>
      <c r="C17" s="15">
        <v>2265413.2016799999</v>
      </c>
      <c r="D17" s="15">
        <v>409808.57698000001</v>
      </c>
      <c r="E17" s="15">
        <v>18.089793803447932</v>
      </c>
      <c r="F17" s="15">
        <v>270612.24608000001</v>
      </c>
      <c r="G17" s="15">
        <v>47077.01122</v>
      </c>
      <c r="H17" s="15">
        <v>223535.23486</v>
      </c>
      <c r="I17" s="15">
        <v>110022.40866</v>
      </c>
      <c r="J17" s="15">
        <v>29173.922240000004</v>
      </c>
    </row>
    <row r="18" spans="1:10" ht="13.5" customHeight="1" x14ac:dyDescent="0.45">
      <c r="A18" s="13">
        <v>11</v>
      </c>
      <c r="B18" s="18" t="s">
        <v>31</v>
      </c>
      <c r="C18" s="15">
        <v>711578.08950999996</v>
      </c>
      <c r="D18" s="15">
        <v>354213.66533999995</v>
      </c>
      <c r="E18" s="15">
        <v>49.778607655544192</v>
      </c>
      <c r="F18" s="15">
        <v>112763.15952</v>
      </c>
      <c r="G18" s="15">
        <v>70196.255019999997</v>
      </c>
      <c r="H18" s="15">
        <v>42566.904499999997</v>
      </c>
      <c r="I18" s="15">
        <v>102471.14912</v>
      </c>
      <c r="J18" s="15">
        <v>138979.35669999997</v>
      </c>
    </row>
    <row r="19" spans="1:10" ht="13.5" customHeight="1" x14ac:dyDescent="0.45">
      <c r="A19" s="13">
        <v>12</v>
      </c>
      <c r="B19" s="18" t="s">
        <v>39</v>
      </c>
      <c r="C19" s="15">
        <v>537878.92109000008</v>
      </c>
      <c r="D19" s="15">
        <v>205085.80763999998</v>
      </c>
      <c r="E19" s="15">
        <v>38.128619583083498</v>
      </c>
      <c r="F19" s="15">
        <v>127388.51070999999</v>
      </c>
      <c r="G19" s="15">
        <v>88743.342930000013</v>
      </c>
      <c r="H19" s="15">
        <v>38645.167779999989</v>
      </c>
      <c r="I19" s="15">
        <v>56276.796950000004</v>
      </c>
      <c r="J19" s="15">
        <v>21420.499980000004</v>
      </c>
    </row>
    <row r="20" spans="1:10" ht="13.5" customHeight="1" x14ac:dyDescent="0.45">
      <c r="A20" s="13">
        <v>13</v>
      </c>
      <c r="B20" s="18" t="s">
        <v>41</v>
      </c>
      <c r="C20" s="15">
        <v>375439.66305000003</v>
      </c>
      <c r="D20" s="15">
        <v>181116.49132000003</v>
      </c>
      <c r="E20" s="15">
        <v>48.241171390535641</v>
      </c>
      <c r="F20" s="15">
        <v>69319.061170000001</v>
      </c>
      <c r="G20" s="15">
        <v>43298.626029999999</v>
      </c>
      <c r="H20" s="15">
        <v>26020.435140000001</v>
      </c>
      <c r="I20" s="15">
        <v>14658.014630000001</v>
      </c>
      <c r="J20" s="15">
        <v>97139.41552000001</v>
      </c>
    </row>
    <row r="21" spans="1:10" ht="13.5" customHeight="1" x14ac:dyDescent="0.45">
      <c r="A21" s="13">
        <v>14</v>
      </c>
      <c r="B21" s="18" t="s">
        <v>62</v>
      </c>
      <c r="C21" s="15">
        <v>342402.28104999999</v>
      </c>
      <c r="D21" s="15">
        <v>178655.23997</v>
      </c>
      <c r="E21" s="15">
        <v>52.177000521766828</v>
      </c>
      <c r="F21" s="15">
        <v>13859.250530000001</v>
      </c>
      <c r="G21" s="15">
        <v>0</v>
      </c>
      <c r="H21" s="15">
        <v>13859.250530000001</v>
      </c>
      <c r="I21" s="15">
        <v>25427.113960000002</v>
      </c>
      <c r="J21" s="15">
        <v>139368.87547999999</v>
      </c>
    </row>
    <row r="22" spans="1:10" ht="13.5" customHeight="1" x14ac:dyDescent="0.45">
      <c r="A22" s="13">
        <v>15</v>
      </c>
      <c r="B22" s="18" t="s">
        <v>45</v>
      </c>
      <c r="C22" s="15">
        <v>764700.14441999991</v>
      </c>
      <c r="D22" s="15">
        <v>168483.60294000001</v>
      </c>
      <c r="E22" s="15">
        <v>22.032636474495416</v>
      </c>
      <c r="F22" s="15">
        <v>66902.278919999997</v>
      </c>
      <c r="G22" s="15">
        <v>8792.8277300000009</v>
      </c>
      <c r="H22" s="15">
        <v>58109.45119</v>
      </c>
      <c r="I22" s="15">
        <v>48194.715240000005</v>
      </c>
      <c r="J22" s="15">
        <v>53386.608780000002</v>
      </c>
    </row>
    <row r="23" spans="1:10" ht="13.5" customHeight="1" x14ac:dyDescent="0.45">
      <c r="A23" s="13">
        <v>16</v>
      </c>
      <c r="B23" s="18" t="s">
        <v>33</v>
      </c>
      <c r="C23" s="15">
        <v>523414.49916000001</v>
      </c>
      <c r="D23" s="15">
        <v>167664.16941</v>
      </c>
      <c r="E23" s="15">
        <v>32.032771289116994</v>
      </c>
      <c r="F23" s="15">
        <v>152126.24621000001</v>
      </c>
      <c r="G23" s="15">
        <v>12936.05998</v>
      </c>
      <c r="H23" s="15">
        <v>139190.18623000002</v>
      </c>
      <c r="I23" s="15">
        <v>769.92442000000005</v>
      </c>
      <c r="J23" s="15">
        <v>14767.998780000002</v>
      </c>
    </row>
    <row r="24" spans="1:10" ht="13.5" customHeight="1" x14ac:dyDescent="0.45">
      <c r="A24" s="13">
        <v>17</v>
      </c>
      <c r="B24" s="18" t="s">
        <v>124</v>
      </c>
      <c r="C24" s="15">
        <v>410036.67279000004</v>
      </c>
      <c r="D24" s="15">
        <v>166194.29732000001</v>
      </c>
      <c r="E24" s="15">
        <v>40.531569088484012</v>
      </c>
      <c r="F24" s="15">
        <v>100480.47745000001</v>
      </c>
      <c r="G24" s="15">
        <v>35294.292000000001</v>
      </c>
      <c r="H24" s="15">
        <v>65186.185450000004</v>
      </c>
      <c r="I24" s="15">
        <v>30098.741010000002</v>
      </c>
      <c r="J24" s="15">
        <v>35615.078860000001</v>
      </c>
    </row>
    <row r="25" spans="1:10" ht="13.5" customHeight="1" x14ac:dyDescent="0.45">
      <c r="A25" s="13">
        <v>18</v>
      </c>
      <c r="B25" s="18" t="s">
        <v>35</v>
      </c>
      <c r="C25" s="15">
        <v>1242737.0188</v>
      </c>
      <c r="D25" s="15">
        <v>150159.04181</v>
      </c>
      <c r="E25" s="15">
        <v>12.08292981849009</v>
      </c>
      <c r="F25" s="15">
        <v>34621.827310000001</v>
      </c>
      <c r="G25" s="15">
        <v>14508.721380000001</v>
      </c>
      <c r="H25" s="15">
        <v>20113.105929999998</v>
      </c>
      <c r="I25" s="15">
        <v>58247.369549999996</v>
      </c>
      <c r="J25" s="15">
        <v>57289.844949999999</v>
      </c>
    </row>
    <row r="26" spans="1:10" ht="13.5" customHeight="1" x14ac:dyDescent="0.45">
      <c r="A26" s="13">
        <v>19</v>
      </c>
      <c r="B26" s="18" t="s">
        <v>58</v>
      </c>
      <c r="C26" s="15">
        <v>344120.17651000002</v>
      </c>
      <c r="D26" s="15">
        <v>149820.26559999998</v>
      </c>
      <c r="E26" s="15">
        <v>43.537193058380943</v>
      </c>
      <c r="F26" s="15">
        <v>58302.061580000001</v>
      </c>
      <c r="G26" s="15">
        <v>13487.226430000002</v>
      </c>
      <c r="H26" s="15">
        <v>44814.835149999999</v>
      </c>
      <c r="I26" s="15">
        <v>21003.165800000002</v>
      </c>
      <c r="J26" s="15">
        <v>70515.038220000002</v>
      </c>
    </row>
    <row r="27" spans="1:10" ht="13.5" customHeight="1" x14ac:dyDescent="0.45">
      <c r="A27" s="13">
        <v>20</v>
      </c>
      <c r="B27" s="18" t="s">
        <v>56</v>
      </c>
      <c r="C27" s="15">
        <v>334186.17401999998</v>
      </c>
      <c r="D27" s="15">
        <v>140852.31994999998</v>
      </c>
      <c r="E27" s="15">
        <v>42.147859756032403</v>
      </c>
      <c r="F27" s="15">
        <v>67918.97567</v>
      </c>
      <c r="G27" s="15">
        <v>26070.545120000002</v>
      </c>
      <c r="H27" s="15">
        <v>41848.430549999997</v>
      </c>
      <c r="I27" s="15">
        <v>1177</v>
      </c>
      <c r="J27" s="15">
        <v>71756.34427999999</v>
      </c>
    </row>
    <row r="28" spans="1:10" ht="13.5" customHeight="1" x14ac:dyDescent="0.45">
      <c r="A28" s="13">
        <v>21</v>
      </c>
      <c r="B28" s="18" t="s">
        <v>60</v>
      </c>
      <c r="C28" s="15">
        <v>484936.15038000001</v>
      </c>
      <c r="D28" s="15">
        <v>116797.54467999999</v>
      </c>
      <c r="E28" s="15">
        <v>24.085138752488643</v>
      </c>
      <c r="F28" s="15">
        <v>11274.958570000001</v>
      </c>
      <c r="G28" s="15">
        <v>1276.1673799999999</v>
      </c>
      <c r="H28" s="15">
        <v>9998.7911900000017</v>
      </c>
      <c r="I28" s="15">
        <v>16153.8541</v>
      </c>
      <c r="J28" s="15">
        <v>89368.732009999992</v>
      </c>
    </row>
    <row r="29" spans="1:10" ht="13.5" customHeight="1" x14ac:dyDescent="0.45">
      <c r="A29" s="13">
        <v>22</v>
      </c>
      <c r="B29" s="18" t="s">
        <v>52</v>
      </c>
      <c r="C29" s="15">
        <v>328126.25685000001</v>
      </c>
      <c r="D29" s="15">
        <v>88800.385679999992</v>
      </c>
      <c r="E29" s="15">
        <v>27.062871021807407</v>
      </c>
      <c r="F29" s="15">
        <v>29190.657299999999</v>
      </c>
      <c r="G29" s="15">
        <v>22000</v>
      </c>
      <c r="H29" s="15">
        <v>7190.6573000000008</v>
      </c>
      <c r="I29" s="15">
        <v>27655.814269999999</v>
      </c>
      <c r="J29" s="15">
        <v>31953.914109999998</v>
      </c>
    </row>
    <row r="30" spans="1:10" ht="13.5" customHeight="1" x14ac:dyDescent="0.45">
      <c r="A30" s="13">
        <v>23</v>
      </c>
      <c r="B30" s="18" t="s">
        <v>43</v>
      </c>
      <c r="C30" s="15">
        <v>223552.62646999999</v>
      </c>
      <c r="D30" s="15">
        <v>77192.753759999992</v>
      </c>
      <c r="E30" s="15">
        <v>34.53001424269064</v>
      </c>
      <c r="F30" s="15">
        <v>32246.134010000002</v>
      </c>
      <c r="G30" s="15">
        <v>19212.98805</v>
      </c>
      <c r="H30" s="15">
        <v>13033.145960000002</v>
      </c>
      <c r="I30" s="15">
        <v>2246.1628900000001</v>
      </c>
      <c r="J30" s="15">
        <v>42700.456859999998</v>
      </c>
    </row>
    <row r="31" spans="1:10" ht="13.5" customHeight="1" x14ac:dyDescent="0.45">
      <c r="A31" s="13">
        <v>24</v>
      </c>
      <c r="B31" s="18" t="s">
        <v>105</v>
      </c>
      <c r="C31" s="15">
        <v>305300.91610000003</v>
      </c>
      <c r="D31" s="15">
        <v>74399.487820000009</v>
      </c>
      <c r="E31" s="15">
        <v>24.369231763336984</v>
      </c>
      <c r="F31" s="15">
        <v>24317.70738</v>
      </c>
      <c r="G31" s="15">
        <v>0</v>
      </c>
      <c r="H31" s="15">
        <v>24317.70738</v>
      </c>
      <c r="I31" s="15">
        <v>8327.7138200000009</v>
      </c>
      <c r="J31" s="15">
        <v>41754.066620000005</v>
      </c>
    </row>
    <row r="32" spans="1:10" ht="13.5" customHeight="1" x14ac:dyDescent="0.45">
      <c r="A32" s="13">
        <v>25</v>
      </c>
      <c r="B32" s="18" t="s">
        <v>71</v>
      </c>
      <c r="C32" s="15">
        <v>150157.07806999999</v>
      </c>
      <c r="D32" s="15">
        <v>74270.107149999996</v>
      </c>
      <c r="E32" s="15">
        <v>49.461609205912275</v>
      </c>
      <c r="F32" s="15">
        <v>16921.040719999997</v>
      </c>
      <c r="G32" s="15">
        <v>0</v>
      </c>
      <c r="H32" s="15">
        <v>16921.040719999997</v>
      </c>
      <c r="I32" s="15">
        <v>10125.929459999999</v>
      </c>
      <c r="J32" s="15">
        <v>47223.136970000007</v>
      </c>
    </row>
    <row r="33" spans="1:10" ht="13.5" customHeight="1" x14ac:dyDescent="0.45">
      <c r="A33" s="13">
        <v>26</v>
      </c>
      <c r="B33" s="18" t="s">
        <v>47</v>
      </c>
      <c r="C33" s="15">
        <v>165143.19326</v>
      </c>
      <c r="D33" s="15">
        <v>60848.556479999985</v>
      </c>
      <c r="E33" s="15">
        <v>36.845936716386817</v>
      </c>
      <c r="F33" s="15">
        <v>41833.500659999998</v>
      </c>
      <c r="G33" s="15">
        <v>39317.990949999999</v>
      </c>
      <c r="H33" s="15">
        <v>2515.5097099999934</v>
      </c>
      <c r="I33" s="15">
        <v>10193.274099999999</v>
      </c>
      <c r="J33" s="15">
        <v>8821.781719999999</v>
      </c>
    </row>
    <row r="34" spans="1:10" ht="13.5" customHeight="1" x14ac:dyDescent="0.45">
      <c r="A34" s="13">
        <v>27</v>
      </c>
      <c r="B34" s="18" t="s">
        <v>64</v>
      </c>
      <c r="C34" s="15">
        <v>188609.84943999999</v>
      </c>
      <c r="D34" s="15">
        <v>50054.695990000007</v>
      </c>
      <c r="E34" s="15">
        <v>26.538749772939752</v>
      </c>
      <c r="F34" s="15">
        <v>922.83467000000007</v>
      </c>
      <c r="G34" s="15">
        <v>0</v>
      </c>
      <c r="H34" s="15">
        <v>922.83467000000007</v>
      </c>
      <c r="I34" s="15">
        <v>12116.57749</v>
      </c>
      <c r="J34" s="15">
        <v>37015.283830000008</v>
      </c>
    </row>
    <row r="35" spans="1:10" ht="13.5" customHeight="1" x14ac:dyDescent="0.45">
      <c r="A35" s="13">
        <v>28</v>
      </c>
      <c r="B35" s="18" t="s">
        <v>54</v>
      </c>
      <c r="C35" s="15">
        <v>3014469.3434899999</v>
      </c>
      <c r="D35" s="15">
        <v>43670.705689999995</v>
      </c>
      <c r="E35" s="15">
        <v>1.4487029295657146</v>
      </c>
      <c r="F35" s="15">
        <v>8720.8601500000004</v>
      </c>
      <c r="G35" s="15">
        <v>0</v>
      </c>
      <c r="H35" s="15">
        <v>8720.8601500000004</v>
      </c>
      <c r="I35" s="15">
        <v>2025.0006599999999</v>
      </c>
      <c r="J35" s="15">
        <v>32924.844879999997</v>
      </c>
    </row>
    <row r="36" spans="1:10" ht="13.5" customHeight="1" x14ac:dyDescent="0.45">
      <c r="A36" s="13">
        <v>29</v>
      </c>
      <c r="B36" s="18" t="s">
        <v>106</v>
      </c>
      <c r="C36" s="15">
        <v>69759.01698</v>
      </c>
      <c r="D36" s="15">
        <v>37068.336510000001</v>
      </c>
      <c r="E36" s="15">
        <v>53.137699059933055</v>
      </c>
      <c r="F36" s="15">
        <v>13570.829940000001</v>
      </c>
      <c r="G36" s="15">
        <v>0</v>
      </c>
      <c r="H36" s="15">
        <v>13570.829940000001</v>
      </c>
      <c r="I36" s="15">
        <v>4914.7330899999997</v>
      </c>
      <c r="J36" s="15">
        <v>18582.77348</v>
      </c>
    </row>
    <row r="37" spans="1:10" ht="13.5" customHeight="1" x14ac:dyDescent="0.45">
      <c r="A37" s="13">
        <v>30</v>
      </c>
      <c r="B37" s="18" t="s">
        <v>77</v>
      </c>
      <c r="C37" s="15">
        <v>28996</v>
      </c>
      <c r="D37" s="15">
        <v>28996</v>
      </c>
      <c r="E37" s="15">
        <v>100</v>
      </c>
      <c r="F37" s="15">
        <v>28996</v>
      </c>
      <c r="G37" s="15">
        <v>0</v>
      </c>
      <c r="H37" s="15">
        <v>28996</v>
      </c>
      <c r="I37" s="15">
        <v>0</v>
      </c>
      <c r="J37" s="15">
        <v>0</v>
      </c>
    </row>
    <row r="38" spans="1:10" ht="13.5" customHeight="1" x14ac:dyDescent="0.45">
      <c r="A38" s="13">
        <v>31</v>
      </c>
      <c r="B38" s="18" t="s">
        <v>87</v>
      </c>
      <c r="C38" s="15">
        <v>61556.609649999999</v>
      </c>
      <c r="D38" s="15">
        <v>25481.386859999999</v>
      </c>
      <c r="E38" s="15">
        <v>41.395045966440748</v>
      </c>
      <c r="F38" s="15">
        <v>7458.9934400000002</v>
      </c>
      <c r="G38" s="15">
        <v>0</v>
      </c>
      <c r="H38" s="15">
        <v>7458.9934400000002</v>
      </c>
      <c r="I38" s="15">
        <v>0</v>
      </c>
      <c r="J38" s="15">
        <v>18022.393419999997</v>
      </c>
    </row>
    <row r="39" spans="1:10" ht="13.5" customHeight="1" x14ac:dyDescent="0.45">
      <c r="A39" s="13">
        <v>32</v>
      </c>
      <c r="B39" s="18" t="s">
        <v>110</v>
      </c>
      <c r="C39" s="15">
        <v>62148.234340000003</v>
      </c>
      <c r="D39" s="15">
        <v>23198.668819999999</v>
      </c>
      <c r="E39" s="15">
        <v>37.327961230700346</v>
      </c>
      <c r="F39" s="15">
        <v>20908.330830000003</v>
      </c>
      <c r="G39" s="15">
        <v>5687.7988499999992</v>
      </c>
      <c r="H39" s="15">
        <v>15220.531980000002</v>
      </c>
      <c r="I39" s="15">
        <v>500</v>
      </c>
      <c r="J39" s="15">
        <v>1790.33799</v>
      </c>
    </row>
    <row r="40" spans="1:10" ht="13.5" customHeight="1" x14ac:dyDescent="0.45">
      <c r="A40" s="13">
        <v>33</v>
      </c>
      <c r="B40" s="18" t="s">
        <v>79</v>
      </c>
      <c r="C40" s="15">
        <v>133120.16284999999</v>
      </c>
      <c r="D40" s="15">
        <v>21908.319439999999</v>
      </c>
      <c r="E40" s="15">
        <v>16.457551561656611</v>
      </c>
      <c r="F40" s="15">
        <v>7554.1725299999989</v>
      </c>
      <c r="G40" s="15">
        <v>812.98633999999993</v>
      </c>
      <c r="H40" s="15">
        <v>6741.1861899999994</v>
      </c>
      <c r="I40" s="15">
        <v>3724.2715699999999</v>
      </c>
      <c r="J40" s="15">
        <v>10629.875340000001</v>
      </c>
    </row>
    <row r="41" spans="1:10" ht="13.5" customHeight="1" x14ac:dyDescent="0.45">
      <c r="A41" s="13">
        <v>34</v>
      </c>
      <c r="B41" s="18" t="s">
        <v>81</v>
      </c>
      <c r="C41" s="15">
        <v>56869.507170000004</v>
      </c>
      <c r="D41" s="15">
        <v>20236.360370000002</v>
      </c>
      <c r="E41" s="15">
        <v>35.583850427096991</v>
      </c>
      <c r="F41" s="15">
        <v>6865.7091400000008</v>
      </c>
      <c r="G41" s="15">
        <v>4777.7816800000001</v>
      </c>
      <c r="H41" s="15">
        <v>2087.9274600000008</v>
      </c>
      <c r="I41" s="15">
        <v>3410.7821899999999</v>
      </c>
      <c r="J41" s="15">
        <v>9959.8690399999996</v>
      </c>
    </row>
    <row r="42" spans="1:10" ht="13.5" customHeight="1" x14ac:dyDescent="0.45">
      <c r="A42" s="13">
        <v>35</v>
      </c>
      <c r="B42" s="18" t="s">
        <v>69</v>
      </c>
      <c r="C42" s="15">
        <v>160133.82499000002</v>
      </c>
      <c r="D42" s="15">
        <v>18012.722300000001</v>
      </c>
      <c r="E42" s="15">
        <v>11.248543086462123</v>
      </c>
      <c r="F42" s="15">
        <v>17565.379300000001</v>
      </c>
      <c r="G42" s="15">
        <v>15892.49037</v>
      </c>
      <c r="H42" s="15">
        <v>1672.8889300000017</v>
      </c>
      <c r="I42" s="15">
        <v>447.34300000000002</v>
      </c>
      <c r="J42" s="15">
        <v>0</v>
      </c>
    </row>
    <row r="43" spans="1:10" ht="13.5" customHeight="1" x14ac:dyDescent="0.45">
      <c r="A43" s="13">
        <v>36</v>
      </c>
      <c r="B43" s="18" t="s">
        <v>95</v>
      </c>
      <c r="C43" s="15">
        <v>30281.74928</v>
      </c>
      <c r="D43" s="15">
        <v>16704.39371</v>
      </c>
      <c r="E43" s="15">
        <v>55.163238938222925</v>
      </c>
      <c r="F43" s="15">
        <v>9823.7911100000001</v>
      </c>
      <c r="G43" s="15">
        <v>0</v>
      </c>
      <c r="H43" s="15">
        <v>9823.7911100000001</v>
      </c>
      <c r="I43" s="15">
        <v>3601.5277000000001</v>
      </c>
      <c r="J43" s="15">
        <v>3279.0749000000005</v>
      </c>
    </row>
    <row r="44" spans="1:10" ht="13.5" customHeight="1" x14ac:dyDescent="0.45">
      <c r="A44" s="13">
        <v>37</v>
      </c>
      <c r="B44" s="18" t="s">
        <v>75</v>
      </c>
      <c r="C44" s="15">
        <v>320466.60514999996</v>
      </c>
      <c r="D44" s="15">
        <v>12425.842550000001</v>
      </c>
      <c r="E44" s="15">
        <v>3.8774219685648275</v>
      </c>
      <c r="F44" s="15">
        <v>1707.4896699999999</v>
      </c>
      <c r="G44" s="15">
        <v>0</v>
      </c>
      <c r="H44" s="15">
        <v>1707.4896699999999</v>
      </c>
      <c r="I44" s="15">
        <v>14.208450000000001</v>
      </c>
      <c r="J44" s="15">
        <v>10704.14443</v>
      </c>
    </row>
    <row r="45" spans="1:10" ht="13.5" customHeight="1" x14ac:dyDescent="0.45">
      <c r="A45" s="13">
        <v>38</v>
      </c>
      <c r="B45" s="18" t="s">
        <v>83</v>
      </c>
      <c r="C45" s="15">
        <v>87984.694739999992</v>
      </c>
      <c r="D45" s="15">
        <v>7891.5918799999999</v>
      </c>
      <c r="E45" s="15">
        <v>8.9692780128636276</v>
      </c>
      <c r="F45" s="15">
        <v>1982.5295700000001</v>
      </c>
      <c r="G45" s="15">
        <v>753.07087999999999</v>
      </c>
      <c r="H45" s="15">
        <v>1229.4586899999999</v>
      </c>
      <c r="I45" s="15">
        <v>1415.24198</v>
      </c>
      <c r="J45" s="15">
        <v>4493.8203300000005</v>
      </c>
    </row>
    <row r="46" spans="1:10" ht="13.5" customHeight="1" x14ac:dyDescent="0.45">
      <c r="A46" s="13">
        <v>39</v>
      </c>
      <c r="B46" s="18" t="s">
        <v>91</v>
      </c>
      <c r="C46" s="15">
        <v>7618.4465999999993</v>
      </c>
      <c r="D46" s="15">
        <v>6362.1834799999997</v>
      </c>
      <c r="E46" s="15">
        <v>83.510245776350274</v>
      </c>
      <c r="F46" s="15">
        <v>878.87045000000001</v>
      </c>
      <c r="G46" s="15">
        <v>0</v>
      </c>
      <c r="H46" s="15">
        <v>878.87045000000001</v>
      </c>
      <c r="I46" s="15">
        <v>250</v>
      </c>
      <c r="J46" s="15">
        <v>5233.3130299999993</v>
      </c>
    </row>
    <row r="47" spans="1:10" ht="13.5" customHeight="1" x14ac:dyDescent="0.45">
      <c r="A47" s="13">
        <v>40</v>
      </c>
      <c r="B47" s="18" t="s">
        <v>93</v>
      </c>
      <c r="C47" s="15">
        <v>4467.8341799999998</v>
      </c>
      <c r="D47" s="15">
        <v>2893.75</v>
      </c>
      <c r="E47" s="15">
        <v>64.768518333865302</v>
      </c>
      <c r="F47" s="15">
        <v>0</v>
      </c>
      <c r="G47" s="15">
        <v>0</v>
      </c>
      <c r="H47" s="15">
        <v>0</v>
      </c>
      <c r="I47" s="15">
        <v>0</v>
      </c>
      <c r="J47" s="15">
        <v>2893.75</v>
      </c>
    </row>
    <row r="48" spans="1:10" ht="13.5" customHeight="1" x14ac:dyDescent="0.45">
      <c r="A48" s="13">
        <v>41</v>
      </c>
      <c r="B48" s="18" t="s">
        <v>89</v>
      </c>
      <c r="C48" s="15">
        <v>4004.3403599999997</v>
      </c>
      <c r="D48" s="15">
        <v>1867.8457800000003</v>
      </c>
      <c r="E48" s="15">
        <v>46.645529901958696</v>
      </c>
      <c r="F48" s="15">
        <v>43.943390000000001</v>
      </c>
      <c r="G48" s="15">
        <v>0</v>
      </c>
      <c r="H48" s="15">
        <v>43.943390000000001</v>
      </c>
      <c r="I48" s="15">
        <v>226.20292999999998</v>
      </c>
      <c r="J48" s="15">
        <v>1597.6994600000003</v>
      </c>
    </row>
    <row r="49" spans="1:10" ht="13.5" customHeight="1" x14ac:dyDescent="0.45">
      <c r="A49" s="13">
        <v>42</v>
      </c>
      <c r="B49" s="18" t="s">
        <v>85</v>
      </c>
      <c r="C49" s="15">
        <v>472.99834999999996</v>
      </c>
      <c r="D49" s="15">
        <v>18.646039999999999</v>
      </c>
      <c r="E49" s="15">
        <v>3.9420940897573953</v>
      </c>
      <c r="F49" s="15">
        <v>0</v>
      </c>
      <c r="G49" s="15">
        <v>0</v>
      </c>
      <c r="H49" s="15">
        <v>0</v>
      </c>
      <c r="I49" s="15">
        <v>0</v>
      </c>
      <c r="J49" s="15">
        <v>18.646039999999999</v>
      </c>
    </row>
    <row r="50" spans="1:10" ht="13.5" customHeight="1" x14ac:dyDescent="0.45">
      <c r="A50" s="13">
        <v>43</v>
      </c>
      <c r="B50" s="18" t="s">
        <v>98</v>
      </c>
      <c r="C50" s="15">
        <v>26390.826370000002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</row>
    <row r="51" spans="1:10" ht="13.5" customHeight="1" x14ac:dyDescent="0.45">
      <c r="A51" s="13">
        <v>44</v>
      </c>
      <c r="B51" s="18" t="s">
        <v>100</v>
      </c>
      <c r="C51" s="15">
        <v>489409.48092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</row>
    <row r="52" spans="1:10" s="27" customFormat="1" ht="13.5" customHeight="1" x14ac:dyDescent="0.45">
      <c r="A52" s="26">
        <v>45</v>
      </c>
      <c r="B52" s="19" t="s">
        <v>128</v>
      </c>
      <c r="C52" s="20">
        <v>54805287.843309999</v>
      </c>
      <c r="D52" s="20">
        <v>11477413.377750002</v>
      </c>
      <c r="E52" s="20">
        <v>20.9421642133589</v>
      </c>
      <c r="F52" s="20">
        <v>3551373.3510599998</v>
      </c>
      <c r="G52" s="20">
        <v>1257978.5240400003</v>
      </c>
      <c r="H52" s="20">
        <v>2293394.8270199997</v>
      </c>
      <c r="I52" s="20">
        <v>2524142.3979600002</v>
      </c>
      <c r="J52" s="20">
        <v>5401897.62873</v>
      </c>
    </row>
    <row r="53" spans="1:10" ht="13.5" customHeight="1" x14ac:dyDescent="0.45">
      <c r="A53" s="9" t="s">
        <v>102</v>
      </c>
    </row>
    <row r="54" spans="1:10" x14ac:dyDescent="0.45">
      <c r="C54" s="12"/>
      <c r="D54" s="12"/>
      <c r="E54" s="12"/>
      <c r="F54" s="12"/>
      <c r="G54" s="12"/>
      <c r="H54" s="12"/>
      <c r="I54" s="12"/>
      <c r="J54" s="12"/>
    </row>
  </sheetData>
  <sortState xmlns:xlrd2="http://schemas.microsoft.com/office/spreadsheetml/2017/richdata2" ref="B8:J51">
    <sortCondition descending="1" ref="D8:D51"/>
  </sortState>
  <mergeCells count="2">
    <mergeCell ref="A1:J5"/>
    <mergeCell ref="A6:J6"/>
  </mergeCells>
  <pageMargins left="0.7" right="0.7" top="0.75" bottom="0.75" header="0.3" footer="0.3"/>
  <pageSetup orientation="portrait" horizontalDpi="4294967294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J53"/>
  <sheetViews>
    <sheetView workbookViewId="0">
      <selection activeCell="G56" sqref="G56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6" customWidth="1"/>
    <col min="11" max="11" width="12" bestFit="1" customWidth="1"/>
  </cols>
  <sheetData>
    <row r="1" spans="1:10" x14ac:dyDescent="0.45">
      <c r="A1" s="98" t="s">
        <v>146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13">
        <v>1</v>
      </c>
      <c r="B8" s="28" t="s">
        <v>11</v>
      </c>
      <c r="C8" s="15">
        <v>10679058.651860001</v>
      </c>
      <c r="D8" s="15">
        <v>2062204.8609199999</v>
      </c>
      <c r="E8" s="15">
        <v>19.310736349976128</v>
      </c>
      <c r="F8" s="15">
        <v>497492.54687000002</v>
      </c>
      <c r="G8" s="15">
        <v>174230.07256</v>
      </c>
      <c r="H8" s="15">
        <v>323262.47431000002</v>
      </c>
      <c r="I8" s="15">
        <v>612755.94738999999</v>
      </c>
      <c r="J8" s="15">
        <v>951956.36665999983</v>
      </c>
    </row>
    <row r="9" spans="1:10" ht="13.5" customHeight="1" x14ac:dyDescent="0.45">
      <c r="A9" s="13">
        <v>2</v>
      </c>
      <c r="B9" s="28" t="s">
        <v>13</v>
      </c>
      <c r="C9" s="15">
        <v>7188653.4914600002</v>
      </c>
      <c r="D9" s="15">
        <v>1712440.8767799996</v>
      </c>
      <c r="E9" s="15">
        <v>23.821441370269838</v>
      </c>
      <c r="F9" s="15">
        <v>782002.02855999989</v>
      </c>
      <c r="G9" s="15">
        <v>249087.36237000002</v>
      </c>
      <c r="H9" s="15">
        <v>532914.6661899999</v>
      </c>
      <c r="I9" s="15">
        <v>462631.85606999998</v>
      </c>
      <c r="J9" s="15">
        <v>467806.99214999995</v>
      </c>
    </row>
    <row r="10" spans="1:10" ht="13.5" customHeight="1" x14ac:dyDescent="0.45">
      <c r="A10" s="13">
        <v>3</v>
      </c>
      <c r="B10" s="28" t="s">
        <v>15</v>
      </c>
      <c r="C10" s="15">
        <v>6114985.3153100004</v>
      </c>
      <c r="D10" s="15">
        <v>1162398.8629700001</v>
      </c>
      <c r="E10" s="15">
        <v>19.009021330921577</v>
      </c>
      <c r="F10" s="15">
        <v>181211.32496999999</v>
      </c>
      <c r="G10" s="15">
        <v>68684.153609999994</v>
      </c>
      <c r="H10" s="15">
        <v>112527.17135999999</v>
      </c>
      <c r="I10" s="15">
        <v>212758.25327000002</v>
      </c>
      <c r="J10" s="15">
        <v>768429.28473000007</v>
      </c>
    </row>
    <row r="11" spans="1:10" ht="13.5" customHeight="1" x14ac:dyDescent="0.45">
      <c r="A11" s="13">
        <v>4</v>
      </c>
      <c r="B11" s="28" t="s">
        <v>21</v>
      </c>
      <c r="C11" s="15">
        <v>3074268.9701</v>
      </c>
      <c r="D11" s="15">
        <v>747127.12015999993</v>
      </c>
      <c r="E11" s="15">
        <v>24.302594451769693</v>
      </c>
      <c r="F11" s="15">
        <v>170600.36489</v>
      </c>
      <c r="G11" s="15">
        <v>79079.462379999997</v>
      </c>
      <c r="H11" s="15">
        <v>91520.902509999985</v>
      </c>
      <c r="I11" s="15">
        <v>232294.36616000001</v>
      </c>
      <c r="J11" s="15">
        <v>344232.38910999999</v>
      </c>
    </row>
    <row r="12" spans="1:10" ht="13.5" customHeight="1" x14ac:dyDescent="0.45">
      <c r="A12" s="13">
        <v>5</v>
      </c>
      <c r="B12" s="28" t="s">
        <v>17</v>
      </c>
      <c r="C12" s="15">
        <v>3672016.4336599996</v>
      </c>
      <c r="D12" s="15">
        <v>641452.2649699999</v>
      </c>
      <c r="E12" s="15">
        <v>17.468665420177512</v>
      </c>
      <c r="F12" s="15">
        <v>200360.65575000001</v>
      </c>
      <c r="G12" s="15">
        <v>72519.713690000004</v>
      </c>
      <c r="H12" s="15">
        <v>127840.94206</v>
      </c>
      <c r="I12" s="15">
        <v>160640.0012</v>
      </c>
      <c r="J12" s="15">
        <v>280451.60801999999</v>
      </c>
    </row>
    <row r="13" spans="1:10" ht="13.5" customHeight="1" x14ac:dyDescent="0.45">
      <c r="A13" s="13">
        <v>6</v>
      </c>
      <c r="B13" s="28" t="s">
        <v>19</v>
      </c>
      <c r="C13" s="15">
        <v>3186216.7396999998</v>
      </c>
      <c r="D13" s="15">
        <v>585885.68678999995</v>
      </c>
      <c r="E13" s="15">
        <v>18.388130333065927</v>
      </c>
      <c r="F13" s="15">
        <v>107721.22258</v>
      </c>
      <c r="G13" s="15">
        <v>36725.273439999997</v>
      </c>
      <c r="H13" s="15">
        <v>70995.949139999997</v>
      </c>
      <c r="I13" s="15">
        <v>78152.983309999996</v>
      </c>
      <c r="J13" s="15">
        <v>400011.48089999997</v>
      </c>
    </row>
    <row r="14" spans="1:10" ht="13.5" customHeight="1" x14ac:dyDescent="0.45">
      <c r="A14" s="13">
        <v>7</v>
      </c>
      <c r="B14" s="28" t="s">
        <v>29</v>
      </c>
      <c r="C14" s="15">
        <v>4475096.9716499997</v>
      </c>
      <c r="D14" s="15">
        <v>573136.11387</v>
      </c>
      <c r="E14" s="15">
        <v>12.807233396300699</v>
      </c>
      <c r="F14" s="15">
        <v>23279.83382</v>
      </c>
      <c r="G14" s="15">
        <v>101.56172000000001</v>
      </c>
      <c r="H14" s="15">
        <v>23178.272100000002</v>
      </c>
      <c r="I14" s="15">
        <v>46435.972969999995</v>
      </c>
      <c r="J14" s="15">
        <v>503420.30708000006</v>
      </c>
    </row>
    <row r="15" spans="1:10" ht="13.5" customHeight="1" x14ac:dyDescent="0.45">
      <c r="A15" s="13">
        <v>8</v>
      </c>
      <c r="B15" s="28" t="s">
        <v>25</v>
      </c>
      <c r="C15" s="15">
        <v>983595.62260999996</v>
      </c>
      <c r="D15" s="15">
        <v>539545.74638999999</v>
      </c>
      <c r="E15" s="15">
        <v>54.854427367041289</v>
      </c>
      <c r="F15" s="15">
        <v>101488.91991</v>
      </c>
      <c r="G15" s="15">
        <v>5014.5060600000015</v>
      </c>
      <c r="H15" s="15">
        <v>96474.413849999997</v>
      </c>
      <c r="I15" s="15">
        <v>102272.22824</v>
      </c>
      <c r="J15" s="15">
        <v>335784.59824000002</v>
      </c>
    </row>
    <row r="16" spans="1:10" ht="13.5" customHeight="1" x14ac:dyDescent="0.45">
      <c r="A16" s="13">
        <v>9</v>
      </c>
      <c r="B16" s="28" t="s">
        <v>27</v>
      </c>
      <c r="C16" s="15">
        <v>1330550.07794</v>
      </c>
      <c r="D16" s="15">
        <v>428072.21903000004</v>
      </c>
      <c r="E16" s="15">
        <v>32.172574796489819</v>
      </c>
      <c r="F16" s="15">
        <v>142776.80061000001</v>
      </c>
      <c r="G16" s="15">
        <v>119861.63662999999</v>
      </c>
      <c r="H16" s="15">
        <v>22915.163980000019</v>
      </c>
      <c r="I16" s="15">
        <v>75386.398290000012</v>
      </c>
      <c r="J16" s="15">
        <v>209909.02012999999</v>
      </c>
    </row>
    <row r="17" spans="1:10" ht="13.5" customHeight="1" x14ac:dyDescent="0.45">
      <c r="A17" s="13">
        <v>10</v>
      </c>
      <c r="B17" s="28" t="s">
        <v>137</v>
      </c>
      <c r="C17" s="15">
        <v>2279686.1446599998</v>
      </c>
      <c r="D17" s="15">
        <v>415279.94622000004</v>
      </c>
      <c r="E17" s="15">
        <v>18.216540342308232</v>
      </c>
      <c r="F17" s="15">
        <v>276460.89792000002</v>
      </c>
      <c r="G17" s="15">
        <v>31058.48648</v>
      </c>
      <c r="H17" s="15">
        <v>245402.41144000003</v>
      </c>
      <c r="I17" s="15">
        <v>109100.79316</v>
      </c>
      <c r="J17" s="15">
        <v>29718.255139999997</v>
      </c>
    </row>
    <row r="18" spans="1:10" ht="13.5" customHeight="1" x14ac:dyDescent="0.45">
      <c r="A18" s="13">
        <v>11</v>
      </c>
      <c r="B18" s="28" t="s">
        <v>31</v>
      </c>
      <c r="C18" s="15">
        <v>724478.21877000004</v>
      </c>
      <c r="D18" s="15">
        <v>362143.65690000006</v>
      </c>
      <c r="E18" s="15">
        <v>49.986824657729251</v>
      </c>
      <c r="F18" s="15">
        <v>119746.96192</v>
      </c>
      <c r="G18" s="15">
        <v>75474.448909999992</v>
      </c>
      <c r="H18" s="15">
        <v>44272.513010000002</v>
      </c>
      <c r="I18" s="15">
        <v>102214.24062000001</v>
      </c>
      <c r="J18" s="15">
        <v>140182.45436</v>
      </c>
    </row>
    <row r="19" spans="1:10" ht="13.5" customHeight="1" x14ac:dyDescent="0.45">
      <c r="A19" s="13">
        <v>12</v>
      </c>
      <c r="B19" s="28" t="s">
        <v>39</v>
      </c>
      <c r="C19" s="15">
        <v>540026.74619000009</v>
      </c>
      <c r="D19" s="15">
        <v>211790.71904</v>
      </c>
      <c r="E19" s="15">
        <v>39.218561031324306</v>
      </c>
      <c r="F19" s="15">
        <v>136465.95575999998</v>
      </c>
      <c r="G19" s="15">
        <v>94750.35781999999</v>
      </c>
      <c r="H19" s="15">
        <v>41715.59794</v>
      </c>
      <c r="I19" s="15">
        <v>54520.13046</v>
      </c>
      <c r="J19" s="15">
        <v>20804.632819999999</v>
      </c>
    </row>
    <row r="20" spans="1:10" ht="13.5" customHeight="1" x14ac:dyDescent="0.45">
      <c r="A20" s="13">
        <v>13</v>
      </c>
      <c r="B20" s="28" t="s">
        <v>41</v>
      </c>
      <c r="C20" s="15">
        <v>367953.77341000002</v>
      </c>
      <c r="D20" s="15">
        <v>181468.92023000002</v>
      </c>
      <c r="E20" s="15">
        <v>49.318401751459838</v>
      </c>
      <c r="F20" s="15">
        <v>65918.88827000001</v>
      </c>
      <c r="G20" s="15">
        <v>39111.275840000002</v>
      </c>
      <c r="H20" s="15">
        <v>26807.612430000001</v>
      </c>
      <c r="I20" s="15">
        <v>15920.91516</v>
      </c>
      <c r="J20" s="15">
        <v>99629.116800000018</v>
      </c>
    </row>
    <row r="21" spans="1:10" ht="13.5" customHeight="1" x14ac:dyDescent="0.45">
      <c r="A21" s="13">
        <v>14</v>
      </c>
      <c r="B21" s="28" t="s">
        <v>124</v>
      </c>
      <c r="C21" s="15">
        <v>434874.90172000002</v>
      </c>
      <c r="D21" s="15">
        <v>178700.55130000002</v>
      </c>
      <c r="E21" s="15">
        <v>41.092403951851594</v>
      </c>
      <c r="F21" s="15">
        <v>107903.15793</v>
      </c>
      <c r="G21" s="15">
        <v>36399.268640000002</v>
      </c>
      <c r="H21" s="15">
        <v>71503.889290000006</v>
      </c>
      <c r="I21" s="15">
        <v>31428.300589999999</v>
      </c>
      <c r="J21" s="15">
        <v>39369.092779999999</v>
      </c>
    </row>
    <row r="22" spans="1:10" ht="13.5" customHeight="1" x14ac:dyDescent="0.45">
      <c r="A22" s="13">
        <v>15</v>
      </c>
      <c r="B22" s="28" t="s">
        <v>33</v>
      </c>
      <c r="C22" s="15">
        <v>520437.67991000001</v>
      </c>
      <c r="D22" s="15">
        <v>166967.88887</v>
      </c>
      <c r="E22" s="15">
        <v>32.082206057577153</v>
      </c>
      <c r="F22" s="15">
        <v>151211.88815000001</v>
      </c>
      <c r="G22" s="15">
        <v>13791.785469999999</v>
      </c>
      <c r="H22" s="15">
        <v>137420.10268000001</v>
      </c>
      <c r="I22" s="15">
        <v>708.33809999999994</v>
      </c>
      <c r="J22" s="15">
        <v>15047.662619999999</v>
      </c>
    </row>
    <row r="23" spans="1:10" ht="13.5" customHeight="1" x14ac:dyDescent="0.45">
      <c r="A23" s="13">
        <v>16</v>
      </c>
      <c r="B23" s="28" t="s">
        <v>45</v>
      </c>
      <c r="C23" s="15">
        <v>755147.98761000007</v>
      </c>
      <c r="D23" s="15">
        <v>161711.34211</v>
      </c>
      <c r="E23" s="15">
        <v>21.414523346848487</v>
      </c>
      <c r="F23" s="15">
        <v>63593.301229999997</v>
      </c>
      <c r="G23" s="15">
        <v>8149.3549499999999</v>
      </c>
      <c r="H23" s="15">
        <v>55443.946279999996</v>
      </c>
      <c r="I23" s="15">
        <v>47879.941129999999</v>
      </c>
      <c r="J23" s="15">
        <v>50238.099750000001</v>
      </c>
    </row>
    <row r="24" spans="1:10" ht="13.5" customHeight="1" x14ac:dyDescent="0.45">
      <c r="A24" s="13">
        <v>17</v>
      </c>
      <c r="B24" s="28" t="s">
        <v>58</v>
      </c>
      <c r="C24" s="15">
        <v>345109.51974999998</v>
      </c>
      <c r="D24" s="15">
        <v>161586.65771</v>
      </c>
      <c r="E24" s="15">
        <v>46.821848851649946</v>
      </c>
      <c r="F24" s="15">
        <v>64249.175459999999</v>
      </c>
      <c r="G24" s="15">
        <v>13693.010249999999</v>
      </c>
      <c r="H24" s="15">
        <v>50556.165209999999</v>
      </c>
      <c r="I24" s="15">
        <v>18336.542600000001</v>
      </c>
      <c r="J24" s="15">
        <v>79000.93965</v>
      </c>
    </row>
    <row r="25" spans="1:10" ht="13.5" customHeight="1" x14ac:dyDescent="0.45">
      <c r="A25" s="13">
        <v>18</v>
      </c>
      <c r="B25" s="28" t="s">
        <v>35</v>
      </c>
      <c r="C25" s="15">
        <v>1251881.7279300001</v>
      </c>
      <c r="D25" s="15">
        <v>156085.71493999998</v>
      </c>
      <c r="E25" s="15">
        <v>12.468087955728006</v>
      </c>
      <c r="F25" s="15">
        <v>36318.463039999995</v>
      </c>
      <c r="G25" s="15">
        <v>14614.07639</v>
      </c>
      <c r="H25" s="15">
        <v>21704.386649999989</v>
      </c>
      <c r="I25" s="15">
        <v>61053.166079999995</v>
      </c>
      <c r="J25" s="15">
        <v>58714.085819999993</v>
      </c>
    </row>
    <row r="26" spans="1:10" ht="13.5" customHeight="1" x14ac:dyDescent="0.45">
      <c r="A26" s="13">
        <v>19</v>
      </c>
      <c r="B26" s="28" t="s">
        <v>62</v>
      </c>
      <c r="C26" s="15">
        <v>316038.03576999996</v>
      </c>
      <c r="D26" s="15">
        <v>147073.53821999999</v>
      </c>
      <c r="E26" s="15">
        <v>46.536657482276695</v>
      </c>
      <c r="F26" s="15">
        <v>14238.888660000001</v>
      </c>
      <c r="G26" s="15">
        <v>0</v>
      </c>
      <c r="H26" s="15">
        <v>14238.888660000001</v>
      </c>
      <c r="I26" s="15">
        <v>5906.7643399999997</v>
      </c>
      <c r="J26" s="15">
        <v>126927.88522</v>
      </c>
    </row>
    <row r="27" spans="1:10" ht="13.5" customHeight="1" x14ac:dyDescent="0.45">
      <c r="A27" s="13">
        <v>20</v>
      </c>
      <c r="B27" s="28" t="s">
        <v>56</v>
      </c>
      <c r="C27" s="15">
        <v>333570.27748000005</v>
      </c>
      <c r="D27" s="15">
        <v>134876.08483000001</v>
      </c>
      <c r="E27" s="15">
        <v>40.434083590702052</v>
      </c>
      <c r="F27" s="15">
        <v>67093.742329999994</v>
      </c>
      <c r="G27" s="15">
        <v>25031.518059999999</v>
      </c>
      <c r="H27" s="15">
        <v>42062.224269999999</v>
      </c>
      <c r="I27" s="15">
        <v>1178.4006000000002</v>
      </c>
      <c r="J27" s="15">
        <v>66603.941900000005</v>
      </c>
    </row>
    <row r="28" spans="1:10" ht="13.5" customHeight="1" x14ac:dyDescent="0.45">
      <c r="A28" s="13">
        <v>21</v>
      </c>
      <c r="B28" s="28" t="s">
        <v>60</v>
      </c>
      <c r="C28" s="15">
        <v>487031.42332999996</v>
      </c>
      <c r="D28" s="15">
        <v>120379.23156999999</v>
      </c>
      <c r="E28" s="15">
        <v>24.716933200516326</v>
      </c>
      <c r="F28" s="15">
        <v>14037.609759999999</v>
      </c>
      <c r="G28" s="15">
        <v>1284.79827</v>
      </c>
      <c r="H28" s="15">
        <v>12752.81149</v>
      </c>
      <c r="I28" s="15">
        <v>15641.626769999999</v>
      </c>
      <c r="J28" s="15">
        <v>90699.995039999994</v>
      </c>
    </row>
    <row r="29" spans="1:10" ht="13.5" customHeight="1" x14ac:dyDescent="0.45">
      <c r="A29" s="13">
        <v>22</v>
      </c>
      <c r="B29" s="28" t="s">
        <v>52</v>
      </c>
      <c r="C29" s="15">
        <v>358071.54189999995</v>
      </c>
      <c r="D29" s="15">
        <v>88328.383090000003</v>
      </c>
      <c r="E29" s="15">
        <v>24.667803149424206</v>
      </c>
      <c r="F29" s="15">
        <v>28290.692300000002</v>
      </c>
      <c r="G29" s="15">
        <v>21900</v>
      </c>
      <c r="H29" s="15">
        <v>6390.6923000000006</v>
      </c>
      <c r="I29" s="15">
        <v>29361.58613</v>
      </c>
      <c r="J29" s="15">
        <v>30676.104660000001</v>
      </c>
    </row>
    <row r="30" spans="1:10" ht="13.5" customHeight="1" x14ac:dyDescent="0.45">
      <c r="A30" s="13">
        <v>23</v>
      </c>
      <c r="B30" s="28" t="s">
        <v>71</v>
      </c>
      <c r="C30" s="15">
        <v>154282.00183000002</v>
      </c>
      <c r="D30" s="15">
        <v>78048.287609999999</v>
      </c>
      <c r="E30" s="15">
        <v>50.58807034147749</v>
      </c>
      <c r="F30" s="15">
        <v>18233.43535</v>
      </c>
      <c r="G30" s="15">
        <v>0</v>
      </c>
      <c r="H30" s="15">
        <v>18233.43535</v>
      </c>
      <c r="I30" s="15">
        <v>9994.7896500000006</v>
      </c>
      <c r="J30" s="15">
        <v>49820.062610000001</v>
      </c>
    </row>
    <row r="31" spans="1:10" ht="13.5" customHeight="1" x14ac:dyDescent="0.45">
      <c r="A31" s="13">
        <v>24</v>
      </c>
      <c r="B31" s="28" t="s">
        <v>43</v>
      </c>
      <c r="C31" s="15">
        <v>215885.93347999998</v>
      </c>
      <c r="D31" s="15">
        <v>77353.85924999998</v>
      </c>
      <c r="E31" s="15">
        <v>35.830893659019317</v>
      </c>
      <c r="F31" s="15">
        <v>34084.304629999999</v>
      </c>
      <c r="G31" s="15">
        <v>20588.151859999998</v>
      </c>
      <c r="H31" s="15">
        <v>13496.152769999995</v>
      </c>
      <c r="I31" s="15">
        <v>3545.6934700000002</v>
      </c>
      <c r="J31" s="15">
        <v>39723.861149999997</v>
      </c>
    </row>
    <row r="32" spans="1:10" ht="13.5" customHeight="1" x14ac:dyDescent="0.45">
      <c r="A32" s="13">
        <v>25</v>
      </c>
      <c r="B32" s="28" t="s">
        <v>105</v>
      </c>
      <c r="C32" s="15">
        <v>306930.32163000002</v>
      </c>
      <c r="D32" s="15">
        <v>75093.506170000008</v>
      </c>
      <c r="E32" s="15">
        <v>24.465978392491351</v>
      </c>
      <c r="F32" s="15">
        <v>23236.066920000001</v>
      </c>
      <c r="G32" s="15">
        <v>0</v>
      </c>
      <c r="H32" s="15">
        <v>23236.066920000001</v>
      </c>
      <c r="I32" s="15">
        <v>8535.174140000001</v>
      </c>
      <c r="J32" s="15">
        <v>43322.26511</v>
      </c>
    </row>
    <row r="33" spans="1:10" ht="13.5" customHeight="1" x14ac:dyDescent="0.45">
      <c r="A33" s="13">
        <v>26</v>
      </c>
      <c r="B33" s="28" t="s">
        <v>47</v>
      </c>
      <c r="C33" s="15">
        <v>163309.69829</v>
      </c>
      <c r="D33" s="15">
        <v>60441.579239999992</v>
      </c>
      <c r="E33" s="15">
        <v>37.010404080638139</v>
      </c>
      <c r="F33" s="15">
        <v>41805.677189999995</v>
      </c>
      <c r="G33" s="15">
        <v>39240.167479999996</v>
      </c>
      <c r="H33" s="15">
        <v>2565.5097100000007</v>
      </c>
      <c r="I33" s="15">
        <v>10240.79364</v>
      </c>
      <c r="J33" s="15">
        <v>8395.1084100000007</v>
      </c>
    </row>
    <row r="34" spans="1:10" ht="13.5" customHeight="1" x14ac:dyDescent="0.45">
      <c r="A34" s="13">
        <v>27</v>
      </c>
      <c r="B34" s="28" t="s">
        <v>64</v>
      </c>
      <c r="C34" s="15">
        <v>183385.73394000001</v>
      </c>
      <c r="D34" s="15">
        <v>50918.503589999993</v>
      </c>
      <c r="E34" s="15">
        <v>27.765793170508818</v>
      </c>
      <c r="F34" s="15">
        <v>936.84616000000005</v>
      </c>
      <c r="G34" s="15">
        <v>0</v>
      </c>
      <c r="H34" s="15">
        <v>936.84616000000005</v>
      </c>
      <c r="I34" s="15">
        <v>11964.19347</v>
      </c>
      <c r="J34" s="15">
        <v>38017.463959999994</v>
      </c>
    </row>
    <row r="35" spans="1:10" ht="13.5" customHeight="1" x14ac:dyDescent="0.45">
      <c r="A35" s="13">
        <v>28</v>
      </c>
      <c r="B35" s="28" t="s">
        <v>54</v>
      </c>
      <c r="C35" s="15">
        <v>3033944.77036</v>
      </c>
      <c r="D35" s="15">
        <v>40568.434519999995</v>
      </c>
      <c r="E35" s="15">
        <v>1.3371513850987555</v>
      </c>
      <c r="F35" s="15">
        <v>8810.1476900000016</v>
      </c>
      <c r="G35" s="15">
        <v>0</v>
      </c>
      <c r="H35" s="15">
        <v>8810.1476900000016</v>
      </c>
      <c r="I35" s="15">
        <v>1984.1536299999998</v>
      </c>
      <c r="J35" s="15">
        <v>29774.133199999997</v>
      </c>
    </row>
    <row r="36" spans="1:10" ht="13.5" customHeight="1" x14ac:dyDescent="0.45">
      <c r="A36" s="13">
        <v>29</v>
      </c>
      <c r="B36" s="28" t="s">
        <v>106</v>
      </c>
      <c r="C36" s="15">
        <v>77497.520239999998</v>
      </c>
      <c r="D36" s="15">
        <v>39049.54967</v>
      </c>
      <c r="E36" s="15">
        <v>50.388127967280106</v>
      </c>
      <c r="F36" s="15">
        <v>14161.089290000002</v>
      </c>
      <c r="G36" s="15">
        <v>0</v>
      </c>
      <c r="H36" s="15">
        <v>14161.089290000002</v>
      </c>
      <c r="I36" s="15">
        <v>4914.7330899999997</v>
      </c>
      <c r="J36" s="15">
        <v>19973.727289999999</v>
      </c>
    </row>
    <row r="37" spans="1:10" ht="13.5" customHeight="1" x14ac:dyDescent="0.45">
      <c r="A37" s="13">
        <v>30</v>
      </c>
      <c r="B37" s="28" t="s">
        <v>77</v>
      </c>
      <c r="C37" s="15">
        <v>128996</v>
      </c>
      <c r="D37" s="15">
        <v>28996</v>
      </c>
      <c r="E37" s="15">
        <v>22.478216378802443</v>
      </c>
      <c r="F37" s="15">
        <v>28996</v>
      </c>
      <c r="G37" s="15">
        <v>0</v>
      </c>
      <c r="H37" s="15">
        <v>28996</v>
      </c>
      <c r="I37" s="15">
        <v>0</v>
      </c>
      <c r="J37" s="15">
        <v>0</v>
      </c>
    </row>
    <row r="38" spans="1:10" ht="13.5" customHeight="1" x14ac:dyDescent="0.45">
      <c r="A38" s="13">
        <v>31</v>
      </c>
      <c r="B38" s="28" t="s">
        <v>87</v>
      </c>
      <c r="C38" s="15">
        <v>69014.612930000003</v>
      </c>
      <c r="D38" s="15">
        <v>25616.745419999999</v>
      </c>
      <c r="E38" s="15">
        <v>37.117857121045503</v>
      </c>
      <c r="F38" s="15">
        <v>7413.3107</v>
      </c>
      <c r="G38" s="15">
        <v>0</v>
      </c>
      <c r="H38" s="15">
        <v>7413.3107</v>
      </c>
      <c r="I38" s="15">
        <v>0</v>
      </c>
      <c r="J38" s="15">
        <v>18203.434719999997</v>
      </c>
    </row>
    <row r="39" spans="1:10" ht="13.5" customHeight="1" x14ac:dyDescent="0.45">
      <c r="A39" s="13">
        <v>32</v>
      </c>
      <c r="B39" s="28" t="s">
        <v>110</v>
      </c>
      <c r="C39" s="15">
        <v>56975.691599999998</v>
      </c>
      <c r="D39" s="15">
        <v>23305.259560000002</v>
      </c>
      <c r="E39" s="15">
        <v>40.903864271829221</v>
      </c>
      <c r="F39" s="15">
        <v>21216.084729999999</v>
      </c>
      <c r="G39" s="15">
        <v>5783.2929700000004</v>
      </c>
      <c r="H39" s="15">
        <v>15432.79176</v>
      </c>
      <c r="I39" s="15">
        <v>500</v>
      </c>
      <c r="J39" s="15">
        <v>1589.1748300000002</v>
      </c>
    </row>
    <row r="40" spans="1:10" ht="13.5" customHeight="1" x14ac:dyDescent="0.45">
      <c r="A40" s="13">
        <v>33</v>
      </c>
      <c r="B40" s="28" t="s">
        <v>79</v>
      </c>
      <c r="C40" s="15">
        <v>136606.64446000001</v>
      </c>
      <c r="D40" s="15">
        <v>20849.931669999998</v>
      </c>
      <c r="E40" s="15">
        <v>15.262750763272789</v>
      </c>
      <c r="F40" s="15">
        <v>7971.5161099999996</v>
      </c>
      <c r="G40" s="15">
        <v>0</v>
      </c>
      <c r="H40" s="15">
        <v>7971.5161099999996</v>
      </c>
      <c r="I40" s="15">
        <v>3614.4098399999998</v>
      </c>
      <c r="J40" s="15">
        <v>9264.005720000001</v>
      </c>
    </row>
    <row r="41" spans="1:10" ht="13.5" customHeight="1" x14ac:dyDescent="0.45">
      <c r="A41" s="13">
        <v>34</v>
      </c>
      <c r="B41" s="28" t="s">
        <v>81</v>
      </c>
      <c r="C41" s="15">
        <v>54984.946630000006</v>
      </c>
      <c r="D41" s="15">
        <v>19235.093549999998</v>
      </c>
      <c r="E41" s="15">
        <v>34.982471983532406</v>
      </c>
      <c r="F41" s="15">
        <v>6811.00756</v>
      </c>
      <c r="G41" s="15">
        <v>5034.8454099999999</v>
      </c>
      <c r="H41" s="15">
        <v>1776.1621499999994</v>
      </c>
      <c r="I41" s="15">
        <v>2821.9677999999999</v>
      </c>
      <c r="J41" s="15">
        <v>9602.1181899999992</v>
      </c>
    </row>
    <row r="42" spans="1:10" ht="13.5" customHeight="1" x14ac:dyDescent="0.45">
      <c r="A42" s="13">
        <v>35</v>
      </c>
      <c r="B42" s="28" t="s">
        <v>69</v>
      </c>
      <c r="C42" s="15">
        <v>150706.53946</v>
      </c>
      <c r="D42" s="15">
        <v>17914.374179999999</v>
      </c>
      <c r="E42" s="15">
        <v>11.886925573494951</v>
      </c>
      <c r="F42" s="15">
        <v>17483.889179999998</v>
      </c>
      <c r="G42" s="15">
        <v>15836.326209999999</v>
      </c>
      <c r="H42" s="15">
        <v>1647.5629700000006</v>
      </c>
      <c r="I42" s="15">
        <v>430.48500000000001</v>
      </c>
      <c r="J42" s="15">
        <v>0</v>
      </c>
    </row>
    <row r="43" spans="1:10" ht="13.5" customHeight="1" x14ac:dyDescent="0.45">
      <c r="A43" s="13">
        <v>36</v>
      </c>
      <c r="B43" s="28" t="s">
        <v>95</v>
      </c>
      <c r="C43" s="15">
        <v>30699.055960000002</v>
      </c>
      <c r="D43" s="15">
        <v>16371.898350000001</v>
      </c>
      <c r="E43" s="15">
        <v>53.33029905327421</v>
      </c>
      <c r="F43" s="15">
        <v>9706.2901000000002</v>
      </c>
      <c r="G43" s="15">
        <v>0</v>
      </c>
      <c r="H43" s="15">
        <v>9706.2901000000002</v>
      </c>
      <c r="I43" s="15">
        <v>3473.0554700000002</v>
      </c>
      <c r="J43" s="15">
        <v>3192.5527800000004</v>
      </c>
    </row>
    <row r="44" spans="1:10" ht="13.5" customHeight="1" x14ac:dyDescent="0.45">
      <c r="A44" s="13">
        <v>37</v>
      </c>
      <c r="B44" s="28" t="s">
        <v>75</v>
      </c>
      <c r="C44" s="15">
        <v>323395.58108999999</v>
      </c>
      <c r="D44" s="15">
        <v>12288.926670000001</v>
      </c>
      <c r="E44" s="15">
        <v>3.799967404805086</v>
      </c>
      <c r="F44" s="15">
        <v>1512.14822</v>
      </c>
      <c r="G44" s="15">
        <v>0</v>
      </c>
      <c r="H44" s="15">
        <v>1512.14822</v>
      </c>
      <c r="I44" s="15">
        <v>15.3604</v>
      </c>
      <c r="J44" s="15">
        <v>10761.41805</v>
      </c>
    </row>
    <row r="45" spans="1:10" ht="13.5" customHeight="1" x14ac:dyDescent="0.45">
      <c r="A45" s="13">
        <v>38</v>
      </c>
      <c r="B45" s="28" t="s">
        <v>83</v>
      </c>
      <c r="C45" s="15">
        <v>88798.28026</v>
      </c>
      <c r="D45" s="15">
        <v>7757.3148099999989</v>
      </c>
      <c r="E45" s="15">
        <v>8.7358840591131948</v>
      </c>
      <c r="F45" s="15">
        <v>1888.8179399999999</v>
      </c>
      <c r="G45" s="15">
        <v>718.35924999999997</v>
      </c>
      <c r="H45" s="15">
        <v>1170.4586899999999</v>
      </c>
      <c r="I45" s="15">
        <v>1425.24198</v>
      </c>
      <c r="J45" s="15">
        <v>4443.2548899999992</v>
      </c>
    </row>
    <row r="46" spans="1:10" ht="13.5" customHeight="1" x14ac:dyDescent="0.45">
      <c r="A46" s="13">
        <v>39</v>
      </c>
      <c r="B46" s="28" t="s">
        <v>91</v>
      </c>
      <c r="C46" s="15">
        <v>7278.2869099999989</v>
      </c>
      <c r="D46" s="15">
        <v>6028.6378900000009</v>
      </c>
      <c r="E46" s="15">
        <v>82.830451238696796</v>
      </c>
      <c r="F46" s="15">
        <v>688.73991000000001</v>
      </c>
      <c r="G46" s="15">
        <v>0</v>
      </c>
      <c r="H46" s="15">
        <v>688.73991000000001</v>
      </c>
      <c r="I46" s="15">
        <v>150</v>
      </c>
      <c r="J46" s="15">
        <v>5189.8979800000006</v>
      </c>
    </row>
    <row r="47" spans="1:10" ht="13.5" customHeight="1" x14ac:dyDescent="0.45">
      <c r="A47" s="13">
        <v>40</v>
      </c>
      <c r="B47" s="28" t="s">
        <v>93</v>
      </c>
      <c r="C47" s="15">
        <v>4292.0242200000002</v>
      </c>
      <c r="D47" s="15">
        <v>2725</v>
      </c>
      <c r="E47" s="15">
        <v>63.489856075416085</v>
      </c>
      <c r="F47" s="15">
        <v>0</v>
      </c>
      <c r="G47" s="15">
        <v>0</v>
      </c>
      <c r="H47" s="15">
        <v>0</v>
      </c>
      <c r="I47" s="15">
        <v>0</v>
      </c>
      <c r="J47" s="15">
        <v>2725</v>
      </c>
    </row>
    <row r="48" spans="1:10" ht="13.5" customHeight="1" x14ac:dyDescent="0.45">
      <c r="A48" s="13">
        <v>41</v>
      </c>
      <c r="B48" s="28" t="s">
        <v>85</v>
      </c>
      <c r="C48" s="15">
        <v>469.28737000000001</v>
      </c>
      <c r="D48" s="15">
        <v>18.36731</v>
      </c>
      <c r="E48" s="15">
        <v>3.9138726448146262</v>
      </c>
      <c r="F48" s="15">
        <v>0</v>
      </c>
      <c r="G48" s="15">
        <v>0</v>
      </c>
      <c r="H48" s="15">
        <v>0</v>
      </c>
      <c r="I48" s="15">
        <v>0</v>
      </c>
      <c r="J48" s="15">
        <v>18.36731</v>
      </c>
    </row>
    <row r="49" spans="1:10" ht="13.5" customHeight="1" x14ac:dyDescent="0.45">
      <c r="A49" s="13">
        <v>42</v>
      </c>
      <c r="B49" s="28" t="s">
        <v>98</v>
      </c>
      <c r="C49" s="15">
        <v>26607.205989999999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</row>
    <row r="50" spans="1:10" ht="13.5" customHeight="1" x14ac:dyDescent="0.45">
      <c r="A50" s="13">
        <v>43</v>
      </c>
      <c r="B50" s="28" t="s">
        <v>100</v>
      </c>
      <c r="C50" s="15">
        <v>496345.96904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</row>
    <row r="51" spans="1:10" ht="13.5" customHeight="1" x14ac:dyDescent="0.45">
      <c r="A51" s="13">
        <v>44</v>
      </c>
      <c r="B51" s="29" t="s">
        <v>133</v>
      </c>
      <c r="C51" s="20">
        <v>55129156.358410001</v>
      </c>
      <c r="D51" s="20">
        <v>11541237.656369999</v>
      </c>
      <c r="E51" s="20">
        <v>20.934907077730699</v>
      </c>
      <c r="F51" s="20">
        <v>3597418.6923699998</v>
      </c>
      <c r="G51" s="20">
        <v>1267763.26672</v>
      </c>
      <c r="H51" s="20">
        <v>2329655.4256499996</v>
      </c>
      <c r="I51" s="20">
        <v>2540188.8042199998</v>
      </c>
      <c r="J51" s="20">
        <v>5403630.1597799994</v>
      </c>
    </row>
    <row r="52" spans="1:10" ht="13.5" customHeight="1" x14ac:dyDescent="0.45">
      <c r="A52" s="9" t="s">
        <v>102</v>
      </c>
    </row>
    <row r="53" spans="1:10" x14ac:dyDescent="0.45">
      <c r="C53" s="12"/>
      <c r="D53" s="12"/>
      <c r="E53" s="12"/>
      <c r="F53" s="12"/>
      <c r="G53" s="12"/>
      <c r="H53" s="12"/>
      <c r="I53" s="12"/>
      <c r="J53" s="12"/>
    </row>
  </sheetData>
  <sortState xmlns:xlrd2="http://schemas.microsoft.com/office/spreadsheetml/2017/richdata2" ref="B8:J50">
    <sortCondition descending="1" ref="D8:D50"/>
  </sortState>
  <mergeCells count="2">
    <mergeCell ref="A1:J5"/>
    <mergeCell ref="A6:J6"/>
  </mergeCells>
  <pageMargins left="0.7" right="0.7" top="0.75" bottom="0.75" header="0.3" footer="0.3"/>
  <pageSetup orientation="portrait" horizontalDpi="4294967294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J53"/>
  <sheetViews>
    <sheetView workbookViewId="0">
      <selection activeCell="B7" sqref="B7:J50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6" customWidth="1"/>
    <col min="11" max="11" width="12" bestFit="1" customWidth="1"/>
  </cols>
  <sheetData>
    <row r="1" spans="1:10" x14ac:dyDescent="0.45">
      <c r="A1" s="98" t="s">
        <v>147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13">
        <v>1</v>
      </c>
      <c r="B8" s="28" t="s">
        <v>11</v>
      </c>
      <c r="C8" s="15">
        <v>10624332.19152</v>
      </c>
      <c r="D8" s="15">
        <v>2004008.9622000002</v>
      </c>
      <c r="E8" s="15">
        <v>18.8624463738016</v>
      </c>
      <c r="F8" s="15">
        <v>507139.68499000004</v>
      </c>
      <c r="G8" s="15">
        <v>176088.97386000003</v>
      </c>
      <c r="H8" s="15">
        <v>331050.71113000001</v>
      </c>
      <c r="I8" s="15">
        <v>551605.53474999999</v>
      </c>
      <c r="J8" s="15">
        <v>945263.7424600001</v>
      </c>
    </row>
    <row r="9" spans="1:10" ht="13.5" customHeight="1" x14ac:dyDescent="0.45">
      <c r="A9" s="13">
        <v>2</v>
      </c>
      <c r="B9" s="28" t="s">
        <v>13</v>
      </c>
      <c r="C9" s="15">
        <v>7305868.8267399995</v>
      </c>
      <c r="D9" s="15">
        <v>1764244.4470899999</v>
      </c>
      <c r="E9" s="15">
        <v>24.148318138874046</v>
      </c>
      <c r="F9" s="15">
        <v>796667.32441</v>
      </c>
      <c r="G9" s="15">
        <v>250268.43202000001</v>
      </c>
      <c r="H9" s="15">
        <v>546398.89238999994</v>
      </c>
      <c r="I9" s="15">
        <v>466420.72951999999</v>
      </c>
      <c r="J9" s="15">
        <v>501156.39316000004</v>
      </c>
    </row>
    <row r="10" spans="1:10" ht="13.5" customHeight="1" x14ac:dyDescent="0.45">
      <c r="A10" s="13">
        <v>3</v>
      </c>
      <c r="B10" s="28" t="s">
        <v>15</v>
      </c>
      <c r="C10" s="15">
        <v>6158708.3728</v>
      </c>
      <c r="D10" s="15">
        <v>1180944.9383399999</v>
      </c>
      <c r="E10" s="15">
        <v>19.175204715905295</v>
      </c>
      <c r="F10" s="15">
        <v>182909.99971999999</v>
      </c>
      <c r="G10" s="15">
        <v>69051.63854</v>
      </c>
      <c r="H10" s="15">
        <v>113858.36117999999</v>
      </c>
      <c r="I10" s="15">
        <v>224139.40300999998</v>
      </c>
      <c r="J10" s="15">
        <v>773895.5356099999</v>
      </c>
    </row>
    <row r="11" spans="1:10" ht="13.5" customHeight="1" x14ac:dyDescent="0.45">
      <c r="A11" s="13">
        <v>4</v>
      </c>
      <c r="B11" s="28" t="s">
        <v>21</v>
      </c>
      <c r="C11" s="15">
        <v>3084465.9850700004</v>
      </c>
      <c r="D11" s="15">
        <v>759913.13413999986</v>
      </c>
      <c r="E11" s="15">
        <v>24.636781141963347</v>
      </c>
      <c r="F11" s="15">
        <v>179807.84039</v>
      </c>
      <c r="G11" s="15">
        <v>81359.352209999997</v>
      </c>
      <c r="H11" s="15">
        <v>98448.488179999986</v>
      </c>
      <c r="I11" s="15">
        <v>232842.32706000001</v>
      </c>
      <c r="J11" s="15">
        <v>347262.96668999991</v>
      </c>
    </row>
    <row r="12" spans="1:10" ht="13.5" customHeight="1" x14ac:dyDescent="0.45">
      <c r="A12" s="13">
        <v>5</v>
      </c>
      <c r="B12" s="28" t="s">
        <v>17</v>
      </c>
      <c r="C12" s="15">
        <v>3697229.9046799997</v>
      </c>
      <c r="D12" s="15">
        <v>663271.30183000001</v>
      </c>
      <c r="E12" s="15">
        <v>17.939682381948252</v>
      </c>
      <c r="F12" s="15">
        <v>199047.79309999998</v>
      </c>
      <c r="G12" s="15">
        <v>73921.73027</v>
      </c>
      <c r="H12" s="15">
        <v>125126.06283</v>
      </c>
      <c r="I12" s="15">
        <v>173643.00448</v>
      </c>
      <c r="J12" s="15">
        <v>290580.50425</v>
      </c>
    </row>
    <row r="13" spans="1:10" ht="13.5" customHeight="1" x14ac:dyDescent="0.45">
      <c r="A13" s="13">
        <v>6</v>
      </c>
      <c r="B13" s="28" t="s">
        <v>19</v>
      </c>
      <c r="C13" s="15">
        <v>3146469.2604200002</v>
      </c>
      <c r="D13" s="15">
        <v>601662.99553000007</v>
      </c>
      <c r="E13" s="15">
        <v>19.121845654061413</v>
      </c>
      <c r="F13" s="15">
        <v>124675.12161</v>
      </c>
      <c r="G13" s="15">
        <v>34889.789990000005</v>
      </c>
      <c r="H13" s="15">
        <v>89785.331620000012</v>
      </c>
      <c r="I13" s="15">
        <v>72561.961660000001</v>
      </c>
      <c r="J13" s="15">
        <v>404425.91226000007</v>
      </c>
    </row>
    <row r="14" spans="1:10" ht="13.5" customHeight="1" x14ac:dyDescent="0.45">
      <c r="A14" s="13">
        <v>7</v>
      </c>
      <c r="B14" s="28" t="s">
        <v>25</v>
      </c>
      <c r="C14" s="15">
        <v>1000771.26466</v>
      </c>
      <c r="D14" s="15">
        <v>571983.30617999996</v>
      </c>
      <c r="E14" s="15">
        <v>57.154249565141576</v>
      </c>
      <c r="F14" s="15">
        <v>108087.98295999999</v>
      </c>
      <c r="G14" s="15">
        <v>4990.4215000000004</v>
      </c>
      <c r="H14" s="15">
        <v>103097.56146</v>
      </c>
      <c r="I14" s="15">
        <v>104220.89758</v>
      </c>
      <c r="J14" s="15">
        <v>359674.42563999997</v>
      </c>
    </row>
    <row r="15" spans="1:10" ht="13.5" customHeight="1" x14ac:dyDescent="0.45">
      <c r="A15" s="13">
        <v>8</v>
      </c>
      <c r="B15" s="28" t="s">
        <v>29</v>
      </c>
      <c r="C15" s="15">
        <v>4516205.0392299993</v>
      </c>
      <c r="D15" s="15">
        <v>570693.69954000006</v>
      </c>
      <c r="E15" s="15">
        <v>12.636576386206366</v>
      </c>
      <c r="F15" s="15">
        <v>22636.852730000006</v>
      </c>
      <c r="G15" s="15">
        <v>104.47198</v>
      </c>
      <c r="H15" s="15">
        <v>22532.380750000004</v>
      </c>
      <c r="I15" s="15">
        <v>46464.868090000004</v>
      </c>
      <c r="J15" s="15">
        <v>501591.97872000001</v>
      </c>
    </row>
    <row r="16" spans="1:10" ht="13.5" customHeight="1" x14ac:dyDescent="0.45">
      <c r="A16" s="13">
        <v>9</v>
      </c>
      <c r="B16" s="28" t="s">
        <v>27</v>
      </c>
      <c r="C16" s="15">
        <v>1348026.95738</v>
      </c>
      <c r="D16" s="15">
        <v>419634.30504000006</v>
      </c>
      <c r="E16" s="15">
        <v>31.129518793570231</v>
      </c>
      <c r="F16" s="15">
        <v>143784.84996000002</v>
      </c>
      <c r="G16" s="15">
        <v>124836.79073000001</v>
      </c>
      <c r="H16" s="15">
        <v>18948.059230000003</v>
      </c>
      <c r="I16" s="15">
        <v>70708.193510000012</v>
      </c>
      <c r="J16" s="15">
        <v>205141.26157000003</v>
      </c>
    </row>
    <row r="17" spans="1:10" ht="13.5" customHeight="1" x14ac:dyDescent="0.45">
      <c r="A17" s="13">
        <v>10</v>
      </c>
      <c r="B17" s="28" t="s">
        <v>137</v>
      </c>
      <c r="C17" s="15">
        <v>2281386.0553299999</v>
      </c>
      <c r="D17" s="15">
        <v>415459.05721000012</v>
      </c>
      <c r="E17" s="15">
        <v>18.210817771913856</v>
      </c>
      <c r="F17" s="15">
        <v>278509.39716000005</v>
      </c>
      <c r="G17" s="15">
        <v>18363.807100000002</v>
      </c>
      <c r="H17" s="15">
        <v>260145.59006000005</v>
      </c>
      <c r="I17" s="15">
        <v>106072.24976000001</v>
      </c>
      <c r="J17" s="15">
        <v>30877.41029</v>
      </c>
    </row>
    <row r="18" spans="1:10" ht="13.5" customHeight="1" x14ac:dyDescent="0.45">
      <c r="A18" s="13">
        <v>11</v>
      </c>
      <c r="B18" s="28" t="s">
        <v>31</v>
      </c>
      <c r="C18" s="15">
        <v>738177.73498000007</v>
      </c>
      <c r="D18" s="15">
        <v>358237.71724000003</v>
      </c>
      <c r="E18" s="15">
        <v>48.530008460591944</v>
      </c>
      <c r="F18" s="15">
        <v>122913.56512999999</v>
      </c>
      <c r="G18" s="15">
        <v>77957.847180000012</v>
      </c>
      <c r="H18" s="15">
        <v>44955.717949999991</v>
      </c>
      <c r="I18" s="15">
        <v>101911.39599999999</v>
      </c>
      <c r="J18" s="15">
        <v>133412.75611000002</v>
      </c>
    </row>
    <row r="19" spans="1:10" ht="13.5" customHeight="1" x14ac:dyDescent="0.45">
      <c r="A19" s="13">
        <v>12</v>
      </c>
      <c r="B19" s="28" t="s">
        <v>39</v>
      </c>
      <c r="C19" s="15">
        <v>532319.72876999993</v>
      </c>
      <c r="D19" s="15">
        <v>222284.86776999998</v>
      </c>
      <c r="E19" s="15">
        <v>41.757773713106708</v>
      </c>
      <c r="F19" s="15">
        <v>156398.48922999998</v>
      </c>
      <c r="G19" s="15">
        <v>99458.459889999998</v>
      </c>
      <c r="H19" s="15">
        <v>56940.029339999986</v>
      </c>
      <c r="I19" s="15">
        <v>43878.742530000003</v>
      </c>
      <c r="J19" s="15">
        <v>22007.636009999998</v>
      </c>
    </row>
    <row r="20" spans="1:10" ht="13.5" customHeight="1" x14ac:dyDescent="0.45">
      <c r="A20" s="13">
        <v>13</v>
      </c>
      <c r="B20" s="28" t="s">
        <v>41</v>
      </c>
      <c r="C20" s="15">
        <v>375987.56409</v>
      </c>
      <c r="D20" s="15">
        <v>195030.87622999999</v>
      </c>
      <c r="E20" s="15">
        <v>51.871629505095953</v>
      </c>
      <c r="F20" s="15">
        <v>66823.647150000004</v>
      </c>
      <c r="G20" s="15">
        <v>40615.718399999998</v>
      </c>
      <c r="H20" s="15">
        <v>26207.928749999999</v>
      </c>
      <c r="I20" s="15">
        <v>16131.22415</v>
      </c>
      <c r="J20" s="15">
        <v>112076.00493000001</v>
      </c>
    </row>
    <row r="21" spans="1:10" ht="13.5" customHeight="1" x14ac:dyDescent="0.45">
      <c r="A21" s="13">
        <v>14</v>
      </c>
      <c r="B21" s="28" t="s">
        <v>124</v>
      </c>
      <c r="C21" s="15">
        <v>448035.71013000002</v>
      </c>
      <c r="D21" s="15">
        <v>185305.99596999999</v>
      </c>
      <c r="E21" s="15">
        <v>41.359648746800218</v>
      </c>
      <c r="F21" s="15">
        <v>110789.1556</v>
      </c>
      <c r="G21" s="15">
        <v>36456.305180000003</v>
      </c>
      <c r="H21" s="15">
        <v>74332.850419999988</v>
      </c>
      <c r="I21" s="15">
        <v>32947.950440000001</v>
      </c>
      <c r="J21" s="15">
        <v>41568.889929999998</v>
      </c>
    </row>
    <row r="22" spans="1:10" ht="13.5" customHeight="1" x14ac:dyDescent="0.45">
      <c r="A22" s="13">
        <v>15</v>
      </c>
      <c r="B22" s="28" t="s">
        <v>33</v>
      </c>
      <c r="C22" s="15">
        <v>514825.89880999998</v>
      </c>
      <c r="D22" s="15">
        <v>165508.00375</v>
      </c>
      <c r="E22" s="15">
        <v>32.148344543770101</v>
      </c>
      <c r="F22" s="15">
        <v>149093.16911000002</v>
      </c>
      <c r="G22" s="15">
        <v>15747.690719999999</v>
      </c>
      <c r="H22" s="15">
        <v>133345.47839</v>
      </c>
      <c r="I22" s="15">
        <v>762.87820999999997</v>
      </c>
      <c r="J22" s="15">
        <v>15651.95643</v>
      </c>
    </row>
    <row r="23" spans="1:10" ht="13.5" customHeight="1" x14ac:dyDescent="0.45">
      <c r="A23" s="13">
        <v>16</v>
      </c>
      <c r="B23" s="28" t="s">
        <v>62</v>
      </c>
      <c r="C23" s="15">
        <v>309644.67223999999</v>
      </c>
      <c r="D23" s="15">
        <v>163841.60579</v>
      </c>
      <c r="E23" s="15">
        <v>52.91278051217666</v>
      </c>
      <c r="F23" s="15">
        <v>10351.462809999999</v>
      </c>
      <c r="G23" s="15">
        <v>0</v>
      </c>
      <c r="H23" s="15">
        <v>10351.462809999999</v>
      </c>
      <c r="I23" s="15">
        <v>5894.2093199999999</v>
      </c>
      <c r="J23" s="15">
        <v>147595.93366000001</v>
      </c>
    </row>
    <row r="24" spans="1:10" ht="13.5" customHeight="1" x14ac:dyDescent="0.45">
      <c r="A24" s="13">
        <v>17</v>
      </c>
      <c r="B24" s="28" t="s">
        <v>58</v>
      </c>
      <c r="C24" s="15">
        <v>342080.92031999998</v>
      </c>
      <c r="D24" s="15">
        <v>159369.269</v>
      </c>
      <c r="E24" s="15">
        <v>46.588178273993719</v>
      </c>
      <c r="F24" s="15">
        <v>60421.02104</v>
      </c>
      <c r="G24" s="15">
        <v>13489.010050000001</v>
      </c>
      <c r="H24" s="15">
        <v>46932.010989999995</v>
      </c>
      <c r="I24" s="15">
        <v>18619.50043</v>
      </c>
      <c r="J24" s="15">
        <v>80328.747530000008</v>
      </c>
    </row>
    <row r="25" spans="1:10" ht="13.5" customHeight="1" x14ac:dyDescent="0.45">
      <c r="A25" s="13">
        <v>18</v>
      </c>
      <c r="B25" s="28" t="s">
        <v>45</v>
      </c>
      <c r="C25" s="15">
        <v>743850.46720000007</v>
      </c>
      <c r="D25" s="15">
        <v>158711.50909000001</v>
      </c>
      <c r="E25" s="15">
        <v>21.33648039335398</v>
      </c>
      <c r="F25" s="15">
        <v>62614.94889</v>
      </c>
      <c r="G25" s="15">
        <v>8217.3549500000008</v>
      </c>
      <c r="H25" s="15">
        <v>54397.593939999999</v>
      </c>
      <c r="I25" s="15">
        <v>49143.03067</v>
      </c>
      <c r="J25" s="15">
        <v>46953.52953</v>
      </c>
    </row>
    <row r="26" spans="1:10" ht="13.5" customHeight="1" x14ac:dyDescent="0.45">
      <c r="A26" s="13">
        <v>19</v>
      </c>
      <c r="B26" s="28" t="s">
        <v>35</v>
      </c>
      <c r="C26" s="15">
        <v>1251904.4526899999</v>
      </c>
      <c r="D26" s="15">
        <v>154346.11871000001</v>
      </c>
      <c r="E26" s="15">
        <v>12.328905642787072</v>
      </c>
      <c r="F26" s="15">
        <v>35983.584640000001</v>
      </c>
      <c r="G26" s="15">
        <v>14298.587160000001</v>
      </c>
      <c r="H26" s="15">
        <v>21684.997480000002</v>
      </c>
      <c r="I26" s="15">
        <v>59813.125599999999</v>
      </c>
      <c r="J26" s="15">
        <v>58549.408470000002</v>
      </c>
    </row>
    <row r="27" spans="1:10" ht="13.5" customHeight="1" x14ac:dyDescent="0.45">
      <c r="A27" s="13">
        <v>20</v>
      </c>
      <c r="B27" s="28" t="s">
        <v>56</v>
      </c>
      <c r="C27" s="15">
        <v>344804.40702999994</v>
      </c>
      <c r="D27" s="15">
        <v>135442.03320000001</v>
      </c>
      <c r="E27" s="15">
        <v>39.280830070195641</v>
      </c>
      <c r="F27" s="15">
        <v>66451.094519999999</v>
      </c>
      <c r="G27" s="15">
        <v>26811.718280000001</v>
      </c>
      <c r="H27" s="15">
        <v>39639.376240000005</v>
      </c>
      <c r="I27" s="15">
        <v>1399.0434399999999</v>
      </c>
      <c r="J27" s="15">
        <v>67591.895239999998</v>
      </c>
    </row>
    <row r="28" spans="1:10" ht="13.5" customHeight="1" x14ac:dyDescent="0.45">
      <c r="A28" s="13">
        <v>21</v>
      </c>
      <c r="B28" s="28" t="s">
        <v>60</v>
      </c>
      <c r="C28" s="15">
        <v>495744.91366000002</v>
      </c>
      <c r="D28" s="15">
        <v>130224.02642000001</v>
      </c>
      <c r="E28" s="15">
        <v>26.268353508375558</v>
      </c>
      <c r="F28" s="15">
        <v>13196.00993</v>
      </c>
      <c r="G28" s="15">
        <v>1282.1029900000001</v>
      </c>
      <c r="H28" s="15">
        <v>11913.906939999999</v>
      </c>
      <c r="I28" s="15">
        <v>15988.202740000001</v>
      </c>
      <c r="J28" s="15">
        <v>101039.81375</v>
      </c>
    </row>
    <row r="29" spans="1:10" ht="13.5" customHeight="1" x14ac:dyDescent="0.45">
      <c r="A29" s="13">
        <v>22</v>
      </c>
      <c r="B29" s="28" t="s">
        <v>52</v>
      </c>
      <c r="C29" s="15">
        <v>351055.34844999999</v>
      </c>
      <c r="D29" s="15">
        <v>88039.545719999995</v>
      </c>
      <c r="E29" s="15">
        <v>25.078537076480195</v>
      </c>
      <c r="F29" s="15">
        <v>29943.584600000002</v>
      </c>
      <c r="G29" s="15">
        <v>21900</v>
      </c>
      <c r="H29" s="15">
        <v>8043.584600000001</v>
      </c>
      <c r="I29" s="15">
        <v>29287.258239999999</v>
      </c>
      <c r="J29" s="15">
        <v>28808.702880000001</v>
      </c>
    </row>
    <row r="30" spans="1:10" ht="13.5" customHeight="1" x14ac:dyDescent="0.45">
      <c r="A30" s="13">
        <v>23</v>
      </c>
      <c r="B30" s="28" t="s">
        <v>71</v>
      </c>
      <c r="C30" s="15">
        <v>155601.05716</v>
      </c>
      <c r="D30" s="15">
        <v>78761.982969999997</v>
      </c>
      <c r="E30" s="15">
        <v>50.617897080873533</v>
      </c>
      <c r="F30" s="15">
        <v>18433.855950000001</v>
      </c>
      <c r="G30" s="15">
        <v>0</v>
      </c>
      <c r="H30" s="15">
        <v>18433.855950000001</v>
      </c>
      <c r="I30" s="15">
        <v>10306.91791</v>
      </c>
      <c r="J30" s="15">
        <v>50021.209109999996</v>
      </c>
    </row>
    <row r="31" spans="1:10" ht="13.5" customHeight="1" x14ac:dyDescent="0.45">
      <c r="A31" s="13">
        <v>24</v>
      </c>
      <c r="B31" s="28" t="s">
        <v>105</v>
      </c>
      <c r="C31" s="15">
        <v>308944.12198</v>
      </c>
      <c r="D31" s="15">
        <v>78192.108399999997</v>
      </c>
      <c r="E31" s="15">
        <v>25.309466287583842</v>
      </c>
      <c r="F31" s="15">
        <v>24337.733700000004</v>
      </c>
      <c r="G31" s="15">
        <v>0</v>
      </c>
      <c r="H31" s="15">
        <v>24337.733700000004</v>
      </c>
      <c r="I31" s="15">
        <v>8459.5621900000006</v>
      </c>
      <c r="J31" s="15">
        <v>45394.812509999996</v>
      </c>
    </row>
    <row r="32" spans="1:10" ht="13.5" customHeight="1" x14ac:dyDescent="0.45">
      <c r="A32" s="13">
        <v>25</v>
      </c>
      <c r="B32" s="28" t="s">
        <v>43</v>
      </c>
      <c r="C32" s="15">
        <v>222763.37309000001</v>
      </c>
      <c r="D32" s="15">
        <v>76789.491349999997</v>
      </c>
      <c r="E32" s="15">
        <v>34.471327258532668</v>
      </c>
      <c r="F32" s="15">
        <v>36412.207419999999</v>
      </c>
      <c r="G32" s="15">
        <v>21674.633109999999</v>
      </c>
      <c r="H32" s="15">
        <v>14737.574310000002</v>
      </c>
      <c r="I32" s="15">
        <v>371.79402000000005</v>
      </c>
      <c r="J32" s="15">
        <v>40005.489909999997</v>
      </c>
    </row>
    <row r="33" spans="1:10" ht="13.5" customHeight="1" x14ac:dyDescent="0.45">
      <c r="A33" s="13">
        <v>26</v>
      </c>
      <c r="B33" s="28" t="s">
        <v>47</v>
      </c>
      <c r="C33" s="15">
        <v>161394.75198</v>
      </c>
      <c r="D33" s="15">
        <v>61733.326670000002</v>
      </c>
      <c r="E33" s="15">
        <v>38.249897169921596</v>
      </c>
      <c r="F33" s="15">
        <v>42369.663909999996</v>
      </c>
      <c r="G33" s="15">
        <v>41592.393710000004</v>
      </c>
      <c r="H33" s="15">
        <v>777.2701999999955</v>
      </c>
      <c r="I33" s="15">
        <v>9208.1964400000015</v>
      </c>
      <c r="J33" s="15">
        <v>10155.46632</v>
      </c>
    </row>
    <row r="34" spans="1:10" ht="13.5" customHeight="1" x14ac:dyDescent="0.45">
      <c r="A34" s="13">
        <v>27</v>
      </c>
      <c r="B34" s="28" t="s">
        <v>64</v>
      </c>
      <c r="C34" s="15">
        <v>182868.30078999998</v>
      </c>
      <c r="D34" s="15">
        <v>51180.739949999996</v>
      </c>
      <c r="E34" s="15">
        <v>27.98775934861138</v>
      </c>
      <c r="F34" s="15">
        <v>1049.2875100000001</v>
      </c>
      <c r="G34" s="15">
        <v>0</v>
      </c>
      <c r="H34" s="15">
        <v>1049.2875100000001</v>
      </c>
      <c r="I34" s="15">
        <v>11888.91734</v>
      </c>
      <c r="J34" s="15">
        <v>38242.535099999994</v>
      </c>
    </row>
    <row r="35" spans="1:10" ht="13.5" customHeight="1" x14ac:dyDescent="0.45">
      <c r="A35" s="13">
        <v>28</v>
      </c>
      <c r="B35" s="28" t="s">
        <v>54</v>
      </c>
      <c r="C35" s="15">
        <v>3065666.6479199999</v>
      </c>
      <c r="D35" s="15">
        <v>45237.137770000001</v>
      </c>
      <c r="E35" s="15">
        <v>1.4756052423603392</v>
      </c>
      <c r="F35" s="15">
        <v>7031.7518400000008</v>
      </c>
      <c r="G35" s="15">
        <v>0</v>
      </c>
      <c r="H35" s="15">
        <v>7031.7518400000008</v>
      </c>
      <c r="I35" s="15">
        <v>1943.1915200000001</v>
      </c>
      <c r="J35" s="15">
        <v>36262.194409999996</v>
      </c>
    </row>
    <row r="36" spans="1:10" ht="13.5" customHeight="1" x14ac:dyDescent="0.45">
      <c r="A36" s="13">
        <v>29</v>
      </c>
      <c r="B36" s="28" t="s">
        <v>106</v>
      </c>
      <c r="C36" s="15">
        <v>71172.094859999997</v>
      </c>
      <c r="D36" s="15">
        <v>33507.475550000003</v>
      </c>
      <c r="E36" s="15">
        <v>47.079512856705037</v>
      </c>
      <c r="F36" s="15">
        <v>13144.809019999999</v>
      </c>
      <c r="G36" s="15">
        <v>0</v>
      </c>
      <c r="H36" s="15">
        <v>13144.809019999999</v>
      </c>
      <c r="I36" s="15">
        <v>798.22968000000003</v>
      </c>
      <c r="J36" s="15">
        <v>19564.436850000002</v>
      </c>
    </row>
    <row r="37" spans="1:10" ht="13.5" customHeight="1" x14ac:dyDescent="0.45">
      <c r="A37" s="13">
        <v>30</v>
      </c>
      <c r="B37" s="28" t="s">
        <v>87</v>
      </c>
      <c r="C37" s="15">
        <v>65561.619009999995</v>
      </c>
      <c r="D37" s="15">
        <v>26304.681669999998</v>
      </c>
      <c r="E37" s="15">
        <v>40.122074572300896</v>
      </c>
      <c r="F37" s="15">
        <v>7366.8585299999995</v>
      </c>
      <c r="G37" s="15">
        <v>0</v>
      </c>
      <c r="H37" s="15">
        <v>7366.8585299999995</v>
      </c>
      <c r="I37" s="15">
        <v>0</v>
      </c>
      <c r="J37" s="15">
        <v>18937.82314</v>
      </c>
    </row>
    <row r="38" spans="1:10" ht="13.5" customHeight="1" x14ac:dyDescent="0.45">
      <c r="A38" s="13">
        <v>31</v>
      </c>
      <c r="B38" s="28" t="s">
        <v>79</v>
      </c>
      <c r="C38" s="15">
        <v>139848.44133</v>
      </c>
      <c r="D38" s="15">
        <v>22847.42798</v>
      </c>
      <c r="E38" s="15">
        <v>16.337277528955067</v>
      </c>
      <c r="F38" s="15">
        <v>9609.1290200000003</v>
      </c>
      <c r="G38" s="15">
        <v>0</v>
      </c>
      <c r="H38" s="15">
        <v>9609.1290200000003</v>
      </c>
      <c r="I38" s="15">
        <v>3671.3001899999999</v>
      </c>
      <c r="J38" s="15">
        <v>9566.9987700000001</v>
      </c>
    </row>
    <row r="39" spans="1:10" ht="13.5" customHeight="1" x14ac:dyDescent="0.45">
      <c r="A39" s="13">
        <v>32</v>
      </c>
      <c r="B39" s="28" t="s">
        <v>110</v>
      </c>
      <c r="C39" s="15">
        <v>54890.545770000004</v>
      </c>
      <c r="D39" s="15">
        <v>22513.43174</v>
      </c>
      <c r="E39" s="15">
        <v>41.015135528684318</v>
      </c>
      <c r="F39" s="15">
        <v>20326.18936</v>
      </c>
      <c r="G39" s="15">
        <v>5681.4420200000013</v>
      </c>
      <c r="H39" s="15">
        <v>14644.747339999998</v>
      </c>
      <c r="I39" s="15">
        <v>500</v>
      </c>
      <c r="J39" s="15">
        <v>1687.2423800000001</v>
      </c>
    </row>
    <row r="40" spans="1:10" ht="13.5" customHeight="1" x14ac:dyDescent="0.45">
      <c r="A40" s="13">
        <v>33</v>
      </c>
      <c r="B40" s="28" t="s">
        <v>81</v>
      </c>
      <c r="C40" s="15">
        <v>54846.466059999999</v>
      </c>
      <c r="D40" s="15">
        <v>19187.995419999999</v>
      </c>
      <c r="E40" s="15">
        <v>34.984925736161458</v>
      </c>
      <c r="F40" s="15">
        <v>6810.3246300000001</v>
      </c>
      <c r="G40" s="15">
        <v>5032.4089999999997</v>
      </c>
      <c r="H40" s="15">
        <v>1777.91563</v>
      </c>
      <c r="I40" s="15">
        <v>2819.7948999999999</v>
      </c>
      <c r="J40" s="15">
        <v>9557.8758900000012</v>
      </c>
    </row>
    <row r="41" spans="1:10" ht="13.5" customHeight="1" x14ac:dyDescent="0.45">
      <c r="A41" s="13">
        <v>34</v>
      </c>
      <c r="B41" s="28" t="s">
        <v>69</v>
      </c>
      <c r="C41" s="15">
        <v>149950.09993</v>
      </c>
      <c r="D41" s="15">
        <v>17660.136050000001</v>
      </c>
      <c r="E41" s="15">
        <v>11.777341967924091</v>
      </c>
      <c r="F41" s="15">
        <v>17277.801050000002</v>
      </c>
      <c r="G41" s="15">
        <v>15635.629440000001</v>
      </c>
      <c r="H41" s="15">
        <v>1642.1716099999994</v>
      </c>
      <c r="I41" s="15">
        <v>382.33499999999998</v>
      </c>
      <c r="J41" s="15">
        <v>0</v>
      </c>
    </row>
    <row r="42" spans="1:10" ht="13.5" customHeight="1" x14ac:dyDescent="0.45">
      <c r="A42" s="13">
        <v>35</v>
      </c>
      <c r="B42" s="28" t="s">
        <v>95</v>
      </c>
      <c r="C42" s="15">
        <v>31734.428</v>
      </c>
      <c r="D42" s="15">
        <v>17378.742319999998</v>
      </c>
      <c r="E42" s="15">
        <v>54.763055190407087</v>
      </c>
      <c r="F42" s="15">
        <v>8837.3540499999999</v>
      </c>
      <c r="G42" s="15">
        <v>0</v>
      </c>
      <c r="H42" s="15">
        <v>8837.3540499999999</v>
      </c>
      <c r="I42" s="15">
        <v>3722.5833199999997</v>
      </c>
      <c r="J42" s="15">
        <v>4818.8049499999997</v>
      </c>
    </row>
    <row r="43" spans="1:10" ht="13.5" customHeight="1" x14ac:dyDescent="0.45">
      <c r="A43" s="13">
        <v>36</v>
      </c>
      <c r="B43" s="28" t="s">
        <v>75</v>
      </c>
      <c r="C43" s="15">
        <v>332671.62786000001</v>
      </c>
      <c r="D43" s="15">
        <v>13310.8462</v>
      </c>
      <c r="E43" s="15">
        <v>4.0011967012713434</v>
      </c>
      <c r="F43" s="15">
        <v>2017.6296200000002</v>
      </c>
      <c r="G43" s="15">
        <v>0</v>
      </c>
      <c r="H43" s="15">
        <v>2017.6296200000002</v>
      </c>
      <c r="I43" s="15">
        <v>18.19641</v>
      </c>
      <c r="J43" s="15">
        <v>11275.02017</v>
      </c>
    </row>
    <row r="44" spans="1:10" ht="13.5" customHeight="1" x14ac:dyDescent="0.45">
      <c r="A44" s="13">
        <v>37</v>
      </c>
      <c r="B44" s="28" t="s">
        <v>83</v>
      </c>
      <c r="C44" s="15">
        <v>87694.25215</v>
      </c>
      <c r="D44" s="15">
        <v>7909.3125900000005</v>
      </c>
      <c r="E44" s="15">
        <v>9.0191915616900555</v>
      </c>
      <c r="F44" s="15">
        <v>2143.9012000000002</v>
      </c>
      <c r="G44" s="15">
        <v>683.44250999999997</v>
      </c>
      <c r="H44" s="15">
        <v>1460.4586900000002</v>
      </c>
      <c r="I44" s="15">
        <v>1373.3189</v>
      </c>
      <c r="J44" s="15">
        <v>4392.09249</v>
      </c>
    </row>
    <row r="45" spans="1:10" ht="13.5" customHeight="1" x14ac:dyDescent="0.45">
      <c r="A45" s="13">
        <v>38</v>
      </c>
      <c r="B45" s="28" t="s">
        <v>91</v>
      </c>
      <c r="C45" s="15">
        <v>7205.4195599999994</v>
      </c>
      <c r="D45" s="15">
        <v>5967.5969700000005</v>
      </c>
      <c r="E45" s="15">
        <v>82.820950540179254</v>
      </c>
      <c r="F45" s="15">
        <v>686.79610000000002</v>
      </c>
      <c r="G45" s="15">
        <v>0</v>
      </c>
      <c r="H45" s="15">
        <v>686.79610000000002</v>
      </c>
      <c r="I45" s="15">
        <v>100</v>
      </c>
      <c r="J45" s="15">
        <v>5180.80087</v>
      </c>
    </row>
    <row r="46" spans="1:10" ht="13.5" customHeight="1" x14ac:dyDescent="0.45">
      <c r="A46" s="13">
        <v>39</v>
      </c>
      <c r="B46" s="28" t="s">
        <v>93</v>
      </c>
      <c r="C46" s="15">
        <v>4284.89894</v>
      </c>
      <c r="D46" s="15">
        <v>2725</v>
      </c>
      <c r="E46" s="15">
        <v>63.595432194720559</v>
      </c>
      <c r="F46" s="15">
        <v>0</v>
      </c>
      <c r="G46" s="15">
        <v>0</v>
      </c>
      <c r="H46" s="15">
        <v>0</v>
      </c>
      <c r="I46" s="15">
        <v>0</v>
      </c>
      <c r="J46" s="15">
        <v>2725</v>
      </c>
    </row>
    <row r="47" spans="1:10" ht="13.5" customHeight="1" x14ac:dyDescent="0.45">
      <c r="A47" s="13">
        <v>40</v>
      </c>
      <c r="B47" s="28" t="s">
        <v>85</v>
      </c>
      <c r="C47" s="15">
        <v>441.99265000000003</v>
      </c>
      <c r="D47" s="15">
        <v>18.36731</v>
      </c>
      <c r="E47" s="15">
        <v>4.1555691027893786</v>
      </c>
      <c r="F47" s="15">
        <v>0</v>
      </c>
      <c r="G47" s="15">
        <v>0</v>
      </c>
      <c r="H47" s="15">
        <v>0</v>
      </c>
      <c r="I47" s="15">
        <v>0</v>
      </c>
      <c r="J47" s="15">
        <v>18.36731</v>
      </c>
    </row>
    <row r="48" spans="1:10" ht="13.5" customHeight="1" x14ac:dyDescent="0.45">
      <c r="A48" s="13">
        <v>41</v>
      </c>
      <c r="B48" s="28" t="s">
        <v>98</v>
      </c>
      <c r="C48" s="15">
        <v>26875.125499999998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</row>
    <row r="49" spans="1:10" ht="13.5" customHeight="1" x14ac:dyDescent="0.45">
      <c r="A49" s="13">
        <v>42</v>
      </c>
      <c r="B49" s="28" t="s">
        <v>100</v>
      </c>
      <c r="C49" s="15">
        <v>501969.20562000002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</row>
    <row r="50" spans="1:10" ht="13.5" customHeight="1" x14ac:dyDescent="0.45">
      <c r="A50" s="13">
        <v>43</v>
      </c>
      <c r="B50" s="28" t="s">
        <v>77</v>
      </c>
      <c r="C50" s="15">
        <v>228996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</row>
    <row r="51" spans="1:10" ht="13.5" customHeight="1" x14ac:dyDescent="0.45">
      <c r="A51" s="13">
        <v>44</v>
      </c>
      <c r="B51" s="29" t="s">
        <v>133</v>
      </c>
      <c r="C51" s="20">
        <v>55467276.146360002</v>
      </c>
      <c r="D51" s="20">
        <v>11649383.516899999</v>
      </c>
      <c r="E51" s="20">
        <v>21.002263543933701</v>
      </c>
      <c r="F51" s="20">
        <v>3646101.8725899998</v>
      </c>
      <c r="G51" s="20">
        <v>1280410.1527900002</v>
      </c>
      <c r="H51" s="20">
        <v>2365691.7197999991</v>
      </c>
      <c r="I51" s="20">
        <v>2480020.0690100002</v>
      </c>
      <c r="J51" s="20">
        <v>5523261.5753000006</v>
      </c>
    </row>
    <row r="52" spans="1:10" ht="13.5" customHeight="1" x14ac:dyDescent="0.45">
      <c r="A52" s="9" t="s">
        <v>102</v>
      </c>
    </row>
    <row r="53" spans="1:10" x14ac:dyDescent="0.45">
      <c r="C53" s="12"/>
      <c r="D53" s="12"/>
      <c r="E53" s="12"/>
      <c r="F53" s="12"/>
      <c r="G53" s="12"/>
      <c r="H53" s="12"/>
      <c r="I53" s="12"/>
      <c r="J53" s="12"/>
    </row>
  </sheetData>
  <sortState xmlns:xlrd2="http://schemas.microsoft.com/office/spreadsheetml/2017/richdata2" ref="B8:J50">
    <sortCondition descending="1" ref="D8:D50"/>
  </sortState>
  <mergeCells count="2">
    <mergeCell ref="A1:J5"/>
    <mergeCell ref="A6:J6"/>
  </mergeCells>
  <pageMargins left="0.7" right="0.7" top="0.75" bottom="0.75" header="0.3" footer="0.3"/>
  <pageSetup orientation="portrait" horizontalDpi="4294967294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J53"/>
  <sheetViews>
    <sheetView workbookViewId="0">
      <selection activeCell="B7" sqref="B7:J50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6" customWidth="1"/>
    <col min="11" max="11" width="12" bestFit="1" customWidth="1"/>
  </cols>
  <sheetData>
    <row r="1" spans="1:10" x14ac:dyDescent="0.45">
      <c r="A1" s="98" t="s">
        <v>148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13">
        <v>1</v>
      </c>
      <c r="B8" s="28" t="s">
        <v>11</v>
      </c>
      <c r="C8" s="15">
        <v>10669200.609579999</v>
      </c>
      <c r="D8" s="15">
        <v>2012852.9738400001</v>
      </c>
      <c r="E8" s="15">
        <v>18.866014873060273</v>
      </c>
      <c r="F8" s="15">
        <v>501041.87738999998</v>
      </c>
      <c r="G8" s="15">
        <v>173257.52395</v>
      </c>
      <c r="H8" s="15">
        <v>327784.35343999998</v>
      </c>
      <c r="I8" s="15">
        <v>564014.66998000001</v>
      </c>
      <c r="J8" s="15">
        <v>947796.42647000006</v>
      </c>
    </row>
    <row r="9" spans="1:10" ht="13.5" customHeight="1" x14ac:dyDescent="0.45">
      <c r="A9" s="13">
        <v>2</v>
      </c>
      <c r="B9" s="28" t="s">
        <v>13</v>
      </c>
      <c r="C9" s="15">
        <v>7268537.3328500008</v>
      </c>
      <c r="D9" s="15">
        <v>1711988.6868199997</v>
      </c>
      <c r="E9" s="15">
        <v>23.553413959679386</v>
      </c>
      <c r="F9" s="15">
        <v>806246.69516999996</v>
      </c>
      <c r="G9" s="15">
        <v>246486.87506999998</v>
      </c>
      <c r="H9" s="15">
        <v>559759.8200999999</v>
      </c>
      <c r="I9" s="15">
        <v>459970.32398000004</v>
      </c>
      <c r="J9" s="15">
        <v>445771.66766999994</v>
      </c>
    </row>
    <row r="10" spans="1:10" ht="13.5" customHeight="1" x14ac:dyDescent="0.45">
      <c r="A10" s="13">
        <v>3</v>
      </c>
      <c r="B10" s="28" t="s">
        <v>15</v>
      </c>
      <c r="C10" s="15">
        <v>6103483.5073699998</v>
      </c>
      <c r="D10" s="15">
        <v>1174070.0703799999</v>
      </c>
      <c r="E10" s="15">
        <v>19.236065256214783</v>
      </c>
      <c r="F10" s="15">
        <v>164730.86255000002</v>
      </c>
      <c r="G10" s="15">
        <v>53973.646540000002</v>
      </c>
      <c r="H10" s="15">
        <v>110757.21601000002</v>
      </c>
      <c r="I10" s="15">
        <v>224655.78747000001</v>
      </c>
      <c r="J10" s="15">
        <v>784683.42035999999</v>
      </c>
    </row>
    <row r="11" spans="1:10" ht="13.5" customHeight="1" x14ac:dyDescent="0.45">
      <c r="A11" s="13">
        <v>4</v>
      </c>
      <c r="B11" s="28" t="s">
        <v>21</v>
      </c>
      <c r="C11" s="15">
        <v>3087245.0219000001</v>
      </c>
      <c r="D11" s="15">
        <v>756896.11288000003</v>
      </c>
      <c r="E11" s="15">
        <v>24.516878560360567</v>
      </c>
      <c r="F11" s="15">
        <v>182410.41781000001</v>
      </c>
      <c r="G11" s="15">
        <v>80768.624069999991</v>
      </c>
      <c r="H11" s="15">
        <v>101641.79374000001</v>
      </c>
      <c r="I11" s="15">
        <v>230258.7064</v>
      </c>
      <c r="J11" s="15">
        <v>344226.98866999999</v>
      </c>
    </row>
    <row r="12" spans="1:10" ht="13.5" customHeight="1" x14ac:dyDescent="0.45">
      <c r="A12" s="13">
        <v>5</v>
      </c>
      <c r="B12" s="28" t="s">
        <v>17</v>
      </c>
      <c r="C12" s="15">
        <v>3695627.6004499998</v>
      </c>
      <c r="D12" s="15">
        <v>650400.27315000002</v>
      </c>
      <c r="E12" s="15">
        <v>17.599183236720165</v>
      </c>
      <c r="F12" s="15">
        <v>187897.1686</v>
      </c>
      <c r="G12" s="15">
        <v>67746.767909999995</v>
      </c>
      <c r="H12" s="15">
        <v>120150.40068999999</v>
      </c>
      <c r="I12" s="15">
        <v>173959.83186000001</v>
      </c>
      <c r="J12" s="15">
        <v>288543.27269000001</v>
      </c>
    </row>
    <row r="13" spans="1:10" ht="13.5" customHeight="1" x14ac:dyDescent="0.45">
      <c r="A13" s="13">
        <v>6</v>
      </c>
      <c r="B13" s="28" t="s">
        <v>19</v>
      </c>
      <c r="C13" s="15">
        <v>3081653.8991100001</v>
      </c>
      <c r="D13" s="15">
        <v>557901.01537000004</v>
      </c>
      <c r="E13" s="15">
        <v>18.103947868095283</v>
      </c>
      <c r="F13" s="15">
        <v>119304.76562000001</v>
      </c>
      <c r="G13" s="15">
        <v>32665.158460000002</v>
      </c>
      <c r="H13" s="15">
        <v>86639.60716</v>
      </c>
      <c r="I13" s="15">
        <v>70684.834889999998</v>
      </c>
      <c r="J13" s="15">
        <v>367911.41486000002</v>
      </c>
    </row>
    <row r="14" spans="1:10" ht="13.5" customHeight="1" x14ac:dyDescent="0.45">
      <c r="A14" s="13">
        <v>7</v>
      </c>
      <c r="B14" s="28" t="s">
        <v>25</v>
      </c>
      <c r="C14" s="15">
        <v>995693.80862999998</v>
      </c>
      <c r="D14" s="15">
        <v>556978.97253999999</v>
      </c>
      <c r="E14" s="15">
        <v>55.938780347179353</v>
      </c>
      <c r="F14" s="15">
        <v>103546.19757999999</v>
      </c>
      <c r="G14" s="15">
        <v>4927.3262100000002</v>
      </c>
      <c r="H14" s="15">
        <v>98618.871370000008</v>
      </c>
      <c r="I14" s="15">
        <v>104098.20385999999</v>
      </c>
      <c r="J14" s="15">
        <v>349334.5711</v>
      </c>
    </row>
    <row r="15" spans="1:10" ht="13.5" customHeight="1" x14ac:dyDescent="0.45">
      <c r="A15" s="13">
        <v>8</v>
      </c>
      <c r="B15" s="28" t="s">
        <v>29</v>
      </c>
      <c r="C15" s="15">
        <v>4890707.53883</v>
      </c>
      <c r="D15" s="15">
        <v>550072.55091000011</v>
      </c>
      <c r="E15" s="15">
        <v>11.247300038750497</v>
      </c>
      <c r="F15" s="15">
        <v>23596.726839999999</v>
      </c>
      <c r="G15" s="15">
        <v>105.20327999999999</v>
      </c>
      <c r="H15" s="15">
        <v>23491.523559999998</v>
      </c>
      <c r="I15" s="15">
        <v>47120.68406</v>
      </c>
      <c r="J15" s="15">
        <v>479355.14001000009</v>
      </c>
    </row>
    <row r="16" spans="1:10" ht="13.5" customHeight="1" x14ac:dyDescent="0.45">
      <c r="A16" s="13">
        <v>9</v>
      </c>
      <c r="B16" s="28" t="s">
        <v>137</v>
      </c>
      <c r="C16" s="15">
        <v>2291197.28327</v>
      </c>
      <c r="D16" s="15">
        <v>438211.80647000001</v>
      </c>
      <c r="E16" s="15">
        <v>19.12588713637891</v>
      </c>
      <c r="F16" s="15">
        <v>302613.54898000002</v>
      </c>
      <c r="G16" s="15">
        <v>15066.419449999999</v>
      </c>
      <c r="H16" s="15">
        <v>287547.12953000003</v>
      </c>
      <c r="I16" s="15">
        <v>103652.60623</v>
      </c>
      <c r="J16" s="15">
        <v>31945.651260000002</v>
      </c>
    </row>
    <row r="17" spans="1:10" ht="13.5" customHeight="1" x14ac:dyDescent="0.45">
      <c r="A17" s="13">
        <v>10</v>
      </c>
      <c r="B17" s="28" t="s">
        <v>27</v>
      </c>
      <c r="C17" s="15">
        <v>1333087.2429500001</v>
      </c>
      <c r="D17" s="15">
        <v>420305.75873</v>
      </c>
      <c r="E17" s="15">
        <v>31.528751096582532</v>
      </c>
      <c r="F17" s="15">
        <v>151002.93265999999</v>
      </c>
      <c r="G17" s="15">
        <v>132023.72782</v>
      </c>
      <c r="H17" s="15">
        <v>18979.204840000002</v>
      </c>
      <c r="I17" s="15">
        <v>63117.736420000001</v>
      </c>
      <c r="J17" s="15">
        <v>206185.08964999998</v>
      </c>
    </row>
    <row r="18" spans="1:10" ht="13.5" customHeight="1" x14ac:dyDescent="0.45">
      <c r="A18" s="13">
        <v>11</v>
      </c>
      <c r="B18" s="28" t="s">
        <v>31</v>
      </c>
      <c r="C18" s="15">
        <v>744352.46077000001</v>
      </c>
      <c r="D18" s="15">
        <v>365014.31682000001</v>
      </c>
      <c r="E18" s="15">
        <v>49.037833023673848</v>
      </c>
      <c r="F18" s="15">
        <v>117690.59232</v>
      </c>
      <c r="G18" s="15">
        <v>78222.103290000014</v>
      </c>
      <c r="H18" s="15">
        <v>39468.48902999999</v>
      </c>
      <c r="I18" s="15">
        <v>101811.27937</v>
      </c>
      <c r="J18" s="15">
        <v>145512.44513000001</v>
      </c>
    </row>
    <row r="19" spans="1:10" ht="13.5" customHeight="1" x14ac:dyDescent="0.45">
      <c r="A19" s="13">
        <v>12</v>
      </c>
      <c r="B19" s="28" t="s">
        <v>39</v>
      </c>
      <c r="C19" s="15">
        <v>524591.40758999996</v>
      </c>
      <c r="D19" s="15">
        <v>214416.31852999999</v>
      </c>
      <c r="E19" s="15">
        <v>40.873013821373789</v>
      </c>
      <c r="F19" s="15">
        <v>155771.60141999999</v>
      </c>
      <c r="G19" s="15">
        <v>100775.46222</v>
      </c>
      <c r="H19" s="15">
        <v>54996.139199999991</v>
      </c>
      <c r="I19" s="15">
        <v>37757.171020000002</v>
      </c>
      <c r="J19" s="15">
        <v>20887.546090000003</v>
      </c>
    </row>
    <row r="20" spans="1:10" ht="13.5" customHeight="1" x14ac:dyDescent="0.45">
      <c r="A20" s="13">
        <v>13</v>
      </c>
      <c r="B20" s="28" t="s">
        <v>124</v>
      </c>
      <c r="C20" s="15">
        <v>457605.73219000001</v>
      </c>
      <c r="D20" s="15">
        <v>197869.74176</v>
      </c>
      <c r="E20" s="15">
        <v>43.240223590084661</v>
      </c>
      <c r="F20" s="15">
        <v>110766.22023000001</v>
      </c>
      <c r="G20" s="15">
        <v>35151.403789999997</v>
      </c>
      <c r="H20" s="15">
        <v>75614.816439999995</v>
      </c>
      <c r="I20" s="15">
        <v>37271.593110000002</v>
      </c>
      <c r="J20" s="15">
        <v>49831.928420000004</v>
      </c>
    </row>
    <row r="21" spans="1:10" ht="13.5" customHeight="1" x14ac:dyDescent="0.45">
      <c r="A21" s="13">
        <v>14</v>
      </c>
      <c r="B21" s="28" t="s">
        <v>41</v>
      </c>
      <c r="C21" s="15">
        <v>371044.01329999999</v>
      </c>
      <c r="D21" s="15">
        <v>194820.56293000001</v>
      </c>
      <c r="E21" s="15">
        <v>52.50605209805174</v>
      </c>
      <c r="F21" s="15">
        <v>66909.42396</v>
      </c>
      <c r="G21" s="15">
        <v>40221.091619999999</v>
      </c>
      <c r="H21" s="15">
        <v>26688.332340000004</v>
      </c>
      <c r="I21" s="15">
        <v>16004.692859999999</v>
      </c>
      <c r="J21" s="15">
        <v>111906.44611</v>
      </c>
    </row>
    <row r="22" spans="1:10" ht="13.5" customHeight="1" x14ac:dyDescent="0.45">
      <c r="A22" s="13">
        <v>15</v>
      </c>
      <c r="B22" s="28" t="s">
        <v>35</v>
      </c>
      <c r="C22" s="15">
        <v>1262036.04311</v>
      </c>
      <c r="D22" s="15">
        <v>164376.34524</v>
      </c>
      <c r="E22" s="15">
        <v>13.024694986914318</v>
      </c>
      <c r="F22" s="15">
        <v>37112.904000000002</v>
      </c>
      <c r="G22" s="15">
        <v>16405.677209999998</v>
      </c>
      <c r="H22" s="15">
        <v>20707.226790000001</v>
      </c>
      <c r="I22" s="15">
        <v>65693.936270000006</v>
      </c>
      <c r="J22" s="15">
        <v>61569.504970000002</v>
      </c>
    </row>
    <row r="23" spans="1:10" ht="13.5" customHeight="1" x14ac:dyDescent="0.45">
      <c r="A23" s="13">
        <v>16</v>
      </c>
      <c r="B23" s="28" t="s">
        <v>62</v>
      </c>
      <c r="C23" s="15">
        <v>310729.38883999997</v>
      </c>
      <c r="D23" s="15">
        <v>162776.70468</v>
      </c>
      <c r="E23" s="15">
        <v>52.385358619495307</v>
      </c>
      <c r="F23" s="15">
        <v>11008.112519999999</v>
      </c>
      <c r="G23" s="15">
        <v>0</v>
      </c>
      <c r="H23" s="15">
        <v>11008.112519999999</v>
      </c>
      <c r="I23" s="15">
        <v>5553.2656500000003</v>
      </c>
      <c r="J23" s="15">
        <v>146215.32650999998</v>
      </c>
    </row>
    <row r="24" spans="1:10" ht="13.5" customHeight="1" x14ac:dyDescent="0.45">
      <c r="A24" s="13">
        <v>17</v>
      </c>
      <c r="B24" s="28" t="s">
        <v>33</v>
      </c>
      <c r="C24" s="15">
        <v>510704.18189000001</v>
      </c>
      <c r="D24" s="15">
        <v>159996.04293</v>
      </c>
      <c r="E24" s="15">
        <v>31.328516312102838</v>
      </c>
      <c r="F24" s="15">
        <v>143777.78243000002</v>
      </c>
      <c r="G24" s="15">
        <v>14562.62765</v>
      </c>
      <c r="H24" s="15">
        <v>129215.15478</v>
      </c>
      <c r="I24" s="15">
        <v>749.85693000000003</v>
      </c>
      <c r="J24" s="15">
        <v>15468.40357</v>
      </c>
    </row>
    <row r="25" spans="1:10" ht="13.5" customHeight="1" x14ac:dyDescent="0.45">
      <c r="A25" s="13">
        <v>18</v>
      </c>
      <c r="B25" s="28" t="s">
        <v>45</v>
      </c>
      <c r="C25" s="15">
        <v>746595.51883000007</v>
      </c>
      <c r="D25" s="15">
        <v>156700.16155000002</v>
      </c>
      <c r="E25" s="15">
        <v>20.988628728386551</v>
      </c>
      <c r="F25" s="15">
        <v>64585.671459999998</v>
      </c>
      <c r="G25" s="15">
        <v>8658.5794400000013</v>
      </c>
      <c r="H25" s="15">
        <v>55927.092019999996</v>
      </c>
      <c r="I25" s="15">
        <v>48399.505520000006</v>
      </c>
      <c r="J25" s="15">
        <v>43714.984570000001</v>
      </c>
    </row>
    <row r="26" spans="1:10" ht="13.5" customHeight="1" x14ac:dyDescent="0.45">
      <c r="A26" s="13">
        <v>19</v>
      </c>
      <c r="B26" s="28" t="s">
        <v>58</v>
      </c>
      <c r="C26" s="15">
        <v>340880.01041000005</v>
      </c>
      <c r="D26" s="15">
        <v>154587.79148000001</v>
      </c>
      <c r="E26" s="15">
        <v>45.3496206169633</v>
      </c>
      <c r="F26" s="15">
        <v>58673.463210000002</v>
      </c>
      <c r="G26" s="15">
        <v>12977.212519999999</v>
      </c>
      <c r="H26" s="15">
        <v>45696.250690000001</v>
      </c>
      <c r="I26" s="15">
        <v>18433.336880000003</v>
      </c>
      <c r="J26" s="15">
        <v>77480.991389999996</v>
      </c>
    </row>
    <row r="27" spans="1:10" ht="13.5" customHeight="1" x14ac:dyDescent="0.45">
      <c r="A27" s="13">
        <v>20</v>
      </c>
      <c r="B27" s="28" t="s">
        <v>56</v>
      </c>
      <c r="C27" s="15">
        <v>322333.10631</v>
      </c>
      <c r="D27" s="15">
        <v>129929.70074</v>
      </c>
      <c r="E27" s="15">
        <v>40.309139271298328</v>
      </c>
      <c r="F27" s="15">
        <v>67377.109830000001</v>
      </c>
      <c r="G27" s="15">
        <v>26861.44932</v>
      </c>
      <c r="H27" s="15">
        <v>40515.660510000002</v>
      </c>
      <c r="I27" s="15">
        <v>1501.3649499999999</v>
      </c>
      <c r="J27" s="15">
        <v>61051.225959999996</v>
      </c>
    </row>
    <row r="28" spans="1:10" ht="13.5" customHeight="1" x14ac:dyDescent="0.45">
      <c r="A28" s="13">
        <v>21</v>
      </c>
      <c r="B28" s="28" t="s">
        <v>60</v>
      </c>
      <c r="C28" s="15">
        <v>484082.18361000001</v>
      </c>
      <c r="D28" s="15">
        <v>123126.02753999998</v>
      </c>
      <c r="E28" s="15">
        <v>25.43494301355992</v>
      </c>
      <c r="F28" s="15">
        <v>11103.31899</v>
      </c>
      <c r="G28" s="15">
        <v>1286.7450200000001</v>
      </c>
      <c r="H28" s="15">
        <v>9816.5739700000013</v>
      </c>
      <c r="I28" s="15">
        <v>16457.573619999999</v>
      </c>
      <c r="J28" s="15">
        <v>95565.134929999986</v>
      </c>
    </row>
    <row r="29" spans="1:10" ht="13.5" customHeight="1" x14ac:dyDescent="0.45">
      <c r="A29" s="13">
        <v>22</v>
      </c>
      <c r="B29" s="28" t="s">
        <v>52</v>
      </c>
      <c r="C29" s="15">
        <v>337780.21554</v>
      </c>
      <c r="D29" s="15">
        <v>81110.999400000001</v>
      </c>
      <c r="E29" s="15">
        <v>24.012951519475486</v>
      </c>
      <c r="F29" s="15">
        <v>26096.629219999999</v>
      </c>
      <c r="G29" s="15">
        <v>21900</v>
      </c>
      <c r="H29" s="15">
        <v>4196.6292199999989</v>
      </c>
      <c r="I29" s="15">
        <v>26896.4293</v>
      </c>
      <c r="J29" s="15">
        <v>28117.940879999998</v>
      </c>
    </row>
    <row r="30" spans="1:10" ht="13.5" customHeight="1" x14ac:dyDescent="0.45">
      <c r="A30" s="13">
        <v>23</v>
      </c>
      <c r="B30" s="28" t="s">
        <v>105</v>
      </c>
      <c r="C30" s="15">
        <v>313355.88517000002</v>
      </c>
      <c r="D30" s="15">
        <v>81057.224619999994</v>
      </c>
      <c r="E30" s="15">
        <v>25.867465222816953</v>
      </c>
      <c r="F30" s="15">
        <v>25808.662360000002</v>
      </c>
      <c r="G30" s="15">
        <v>0</v>
      </c>
      <c r="H30" s="15">
        <v>25808.662360000002</v>
      </c>
      <c r="I30" s="15">
        <v>8420.3719700000001</v>
      </c>
      <c r="J30" s="15">
        <v>46828.190289999999</v>
      </c>
    </row>
    <row r="31" spans="1:10" ht="13.5" customHeight="1" x14ac:dyDescent="0.45">
      <c r="A31" s="13">
        <v>24</v>
      </c>
      <c r="B31" s="28" t="s">
        <v>71</v>
      </c>
      <c r="C31" s="15">
        <v>157893.25809000002</v>
      </c>
      <c r="D31" s="15">
        <v>79264.531660000008</v>
      </c>
      <c r="E31" s="15">
        <v>50.20134020847096</v>
      </c>
      <c r="F31" s="15">
        <v>18319.828169999997</v>
      </c>
      <c r="G31" s="15">
        <v>0</v>
      </c>
      <c r="H31" s="15">
        <v>18319.828169999997</v>
      </c>
      <c r="I31" s="15">
        <v>11070.8866</v>
      </c>
      <c r="J31" s="15">
        <v>49873.816890000002</v>
      </c>
    </row>
    <row r="32" spans="1:10" ht="13.5" customHeight="1" x14ac:dyDescent="0.45">
      <c r="A32" s="13">
        <v>25</v>
      </c>
      <c r="B32" s="28" t="s">
        <v>43</v>
      </c>
      <c r="C32" s="15">
        <v>209504.14895</v>
      </c>
      <c r="D32" s="15">
        <v>60174.570919999998</v>
      </c>
      <c r="E32" s="15">
        <v>28.72237672694548</v>
      </c>
      <c r="F32" s="15">
        <v>35636.627229999998</v>
      </c>
      <c r="G32" s="15">
        <v>20704.302469999999</v>
      </c>
      <c r="H32" s="15">
        <v>14932.324759999998</v>
      </c>
      <c r="I32" s="15">
        <v>11.685750000000001</v>
      </c>
      <c r="J32" s="15">
        <v>24526.257940000003</v>
      </c>
    </row>
    <row r="33" spans="1:10" ht="13.5" customHeight="1" x14ac:dyDescent="0.45">
      <c r="A33" s="13">
        <v>26</v>
      </c>
      <c r="B33" s="28" t="s">
        <v>47</v>
      </c>
      <c r="C33" s="15">
        <v>159842.70262999999</v>
      </c>
      <c r="D33" s="15">
        <v>59295.177340000002</v>
      </c>
      <c r="E33" s="15">
        <v>37.095955188680115</v>
      </c>
      <c r="F33" s="15">
        <v>41954.150320000001</v>
      </c>
      <c r="G33" s="15">
        <v>39518.313049999997</v>
      </c>
      <c r="H33" s="15">
        <v>2435.8372700000032</v>
      </c>
      <c r="I33" s="15">
        <v>9009.9889599999988</v>
      </c>
      <c r="J33" s="15">
        <v>8331.0380599999989</v>
      </c>
    </row>
    <row r="34" spans="1:10" ht="13.5" customHeight="1" x14ac:dyDescent="0.45">
      <c r="A34" s="13">
        <v>27</v>
      </c>
      <c r="B34" s="28" t="s">
        <v>64</v>
      </c>
      <c r="C34" s="15">
        <v>181032.32047999999</v>
      </c>
      <c r="D34" s="15">
        <v>50354.471969999999</v>
      </c>
      <c r="E34" s="15">
        <v>27.815183408403048</v>
      </c>
      <c r="F34" s="15">
        <v>1084.5751499999999</v>
      </c>
      <c r="G34" s="15">
        <v>0</v>
      </c>
      <c r="H34" s="15">
        <v>1084.5751499999999</v>
      </c>
      <c r="I34" s="15">
        <v>11532.2111</v>
      </c>
      <c r="J34" s="15">
        <v>37737.685720000001</v>
      </c>
    </row>
    <row r="35" spans="1:10" ht="13.5" customHeight="1" x14ac:dyDescent="0.45">
      <c r="A35" s="13">
        <v>28</v>
      </c>
      <c r="B35" s="28" t="s">
        <v>54</v>
      </c>
      <c r="C35" s="15">
        <v>3084140.4080100004</v>
      </c>
      <c r="D35" s="15">
        <v>44756.447100000005</v>
      </c>
      <c r="E35" s="15">
        <v>1.4511805942349587</v>
      </c>
      <c r="F35" s="15">
        <v>6371.2505499999997</v>
      </c>
      <c r="G35" s="15">
        <v>0</v>
      </c>
      <c r="H35" s="15">
        <v>6371.2505499999997</v>
      </c>
      <c r="I35" s="15">
        <v>1901.82853</v>
      </c>
      <c r="J35" s="15">
        <v>36483.368020000002</v>
      </c>
    </row>
    <row r="36" spans="1:10" ht="13.5" customHeight="1" x14ac:dyDescent="0.45">
      <c r="A36" s="13">
        <v>29</v>
      </c>
      <c r="B36" s="28" t="s">
        <v>106</v>
      </c>
      <c r="C36" s="15">
        <v>71239.682910000003</v>
      </c>
      <c r="D36" s="15">
        <v>29906.60944</v>
      </c>
      <c r="E36" s="15">
        <v>41.980267483478613</v>
      </c>
      <c r="F36" s="15">
        <v>12739.09662</v>
      </c>
      <c r="G36" s="15">
        <v>0</v>
      </c>
      <c r="H36" s="15">
        <v>12739.09662</v>
      </c>
      <c r="I36" s="15">
        <v>798.22968000000003</v>
      </c>
      <c r="J36" s="15">
        <v>16369.283140000001</v>
      </c>
    </row>
    <row r="37" spans="1:10" ht="13.5" customHeight="1" x14ac:dyDescent="0.45">
      <c r="A37" s="13">
        <v>30</v>
      </c>
      <c r="B37" s="28" t="s">
        <v>95</v>
      </c>
      <c r="C37" s="15">
        <v>42220.232830000001</v>
      </c>
      <c r="D37" s="15">
        <v>27505.976939999993</v>
      </c>
      <c r="E37" s="15">
        <v>65.148804486116788</v>
      </c>
      <c r="F37" s="15">
        <v>18819.429869999996</v>
      </c>
      <c r="G37" s="15">
        <v>0</v>
      </c>
      <c r="H37" s="15">
        <v>18819.429869999996</v>
      </c>
      <c r="I37" s="15">
        <v>3649.6666500000001</v>
      </c>
      <c r="J37" s="15">
        <v>5036.8804199999995</v>
      </c>
    </row>
    <row r="38" spans="1:10" ht="13.5" customHeight="1" x14ac:dyDescent="0.45">
      <c r="A38" s="13">
        <v>31</v>
      </c>
      <c r="B38" s="28" t="s">
        <v>87</v>
      </c>
      <c r="C38" s="15">
        <v>66075.985619999992</v>
      </c>
      <c r="D38" s="15">
        <v>26360.658990000004</v>
      </c>
      <c r="E38" s="15">
        <v>39.894462023766039</v>
      </c>
      <c r="F38" s="15">
        <v>7320.6389300000001</v>
      </c>
      <c r="G38" s="15">
        <v>0</v>
      </c>
      <c r="H38" s="15">
        <v>7320.6389300000001</v>
      </c>
      <c r="I38" s="15">
        <v>0</v>
      </c>
      <c r="J38" s="15">
        <v>19040.020060000003</v>
      </c>
    </row>
    <row r="39" spans="1:10" ht="13.5" customHeight="1" x14ac:dyDescent="0.45">
      <c r="A39" s="13">
        <v>32</v>
      </c>
      <c r="B39" s="28" t="s">
        <v>79</v>
      </c>
      <c r="C39" s="15">
        <v>150069.37104</v>
      </c>
      <c r="D39" s="15">
        <v>23115.400300000001</v>
      </c>
      <c r="E39" s="15">
        <v>15.403143319524371</v>
      </c>
      <c r="F39" s="15">
        <v>10239.952080000001</v>
      </c>
      <c r="G39" s="15">
        <v>0</v>
      </c>
      <c r="H39" s="15">
        <v>10239.952080000001</v>
      </c>
      <c r="I39" s="15">
        <v>3388.42454</v>
      </c>
      <c r="J39" s="15">
        <v>9487.0236800000002</v>
      </c>
    </row>
    <row r="40" spans="1:10" ht="13.5" customHeight="1" x14ac:dyDescent="0.45">
      <c r="A40" s="13">
        <v>33</v>
      </c>
      <c r="B40" s="28" t="s">
        <v>110</v>
      </c>
      <c r="C40" s="15">
        <v>56482.417939999999</v>
      </c>
      <c r="D40" s="15">
        <v>22564.769279999997</v>
      </c>
      <c r="E40" s="15">
        <v>39.950076683986943</v>
      </c>
      <c r="F40" s="15">
        <v>20279.518929999998</v>
      </c>
      <c r="G40" s="15">
        <v>5564.8992200000002</v>
      </c>
      <c r="H40" s="15">
        <v>14714.619709999999</v>
      </c>
      <c r="I40" s="15">
        <v>500</v>
      </c>
      <c r="J40" s="15">
        <v>1785.25035</v>
      </c>
    </row>
    <row r="41" spans="1:10" ht="13.5" customHeight="1" x14ac:dyDescent="0.45">
      <c r="A41" s="13">
        <v>34</v>
      </c>
      <c r="B41" s="28" t="s">
        <v>81</v>
      </c>
      <c r="C41" s="15">
        <v>53629.280709999999</v>
      </c>
      <c r="D41" s="15">
        <v>19164.454590000001</v>
      </c>
      <c r="E41" s="15">
        <v>35.735058043443971</v>
      </c>
      <c r="F41" s="15">
        <v>6809.7481599999992</v>
      </c>
      <c r="G41" s="15">
        <v>5031.5092300000006</v>
      </c>
      <c r="H41" s="15">
        <v>1778.2389299999988</v>
      </c>
      <c r="I41" s="15">
        <v>2820.6564500000004</v>
      </c>
      <c r="J41" s="15">
        <v>9534.0499799999998</v>
      </c>
    </row>
    <row r="42" spans="1:10" ht="13.5" customHeight="1" x14ac:dyDescent="0.45">
      <c r="A42" s="13">
        <v>35</v>
      </c>
      <c r="B42" s="28" t="s">
        <v>69</v>
      </c>
      <c r="C42" s="15">
        <v>149451.84651</v>
      </c>
      <c r="D42" s="15">
        <v>18078.289619999996</v>
      </c>
      <c r="E42" s="15">
        <v>12.096397630517302</v>
      </c>
      <c r="F42" s="15">
        <v>17741.019619999999</v>
      </c>
      <c r="G42" s="15">
        <v>15904.210880000001</v>
      </c>
      <c r="H42" s="15">
        <v>1836.8087399999965</v>
      </c>
      <c r="I42" s="15">
        <v>337.27</v>
      </c>
      <c r="J42" s="15">
        <v>0</v>
      </c>
    </row>
    <row r="43" spans="1:10" ht="13.5" customHeight="1" x14ac:dyDescent="0.45">
      <c r="A43" s="13">
        <v>36</v>
      </c>
      <c r="B43" s="28" t="s">
        <v>75</v>
      </c>
      <c r="C43" s="15">
        <v>336491.50789000001</v>
      </c>
      <c r="D43" s="15">
        <v>15091.706529999999</v>
      </c>
      <c r="E43" s="15">
        <v>4.4850185446384341</v>
      </c>
      <c r="F43" s="15">
        <v>1981.06026</v>
      </c>
      <c r="G43" s="15">
        <v>0</v>
      </c>
      <c r="H43" s="15">
        <v>1981.06026</v>
      </c>
      <c r="I43" s="15">
        <v>16.51201</v>
      </c>
      <c r="J43" s="15">
        <v>13094.134259999999</v>
      </c>
    </row>
    <row r="44" spans="1:10" ht="13.5" customHeight="1" x14ac:dyDescent="0.45">
      <c r="A44" s="13">
        <v>37</v>
      </c>
      <c r="B44" s="28" t="s">
        <v>83</v>
      </c>
      <c r="C44" s="15">
        <v>86586.674379999997</v>
      </c>
      <c r="D44" s="15">
        <v>8266.7321000000011</v>
      </c>
      <c r="E44" s="15">
        <v>9.547349126402608</v>
      </c>
      <c r="F44" s="15">
        <v>2139.6197400000001</v>
      </c>
      <c r="G44" s="15">
        <v>664.16105000000005</v>
      </c>
      <c r="H44" s="15">
        <v>1475.4586900000002</v>
      </c>
      <c r="I44" s="15">
        <v>1792.9397799999999</v>
      </c>
      <c r="J44" s="15">
        <v>4334.1725800000004</v>
      </c>
    </row>
    <row r="45" spans="1:10" ht="13.5" customHeight="1" x14ac:dyDescent="0.45">
      <c r="A45" s="13">
        <v>38</v>
      </c>
      <c r="B45" s="28" t="s">
        <v>91</v>
      </c>
      <c r="C45" s="15">
        <v>7555.6323300000004</v>
      </c>
      <c r="D45" s="15">
        <v>6400.6534800000009</v>
      </c>
      <c r="E45" s="15">
        <v>84.713670549927372</v>
      </c>
      <c r="F45" s="15">
        <v>684.83892000000003</v>
      </c>
      <c r="G45" s="15">
        <v>0</v>
      </c>
      <c r="H45" s="15">
        <v>684.83892000000003</v>
      </c>
      <c r="I45" s="15">
        <v>375</v>
      </c>
      <c r="J45" s="15">
        <v>5340.8145600000007</v>
      </c>
    </row>
    <row r="46" spans="1:10" ht="13.5" customHeight="1" x14ac:dyDescent="0.45">
      <c r="A46" s="13">
        <v>39</v>
      </c>
      <c r="B46" s="28" t="s">
        <v>93</v>
      </c>
      <c r="C46" s="15">
        <v>4275.6793600000001</v>
      </c>
      <c r="D46" s="15">
        <v>2725</v>
      </c>
      <c r="E46" s="15">
        <v>63.732562022611539</v>
      </c>
      <c r="F46" s="15">
        <v>0</v>
      </c>
      <c r="G46" s="15">
        <v>0</v>
      </c>
      <c r="H46" s="15">
        <v>0</v>
      </c>
      <c r="I46" s="15">
        <v>0</v>
      </c>
      <c r="J46" s="15">
        <v>2725</v>
      </c>
    </row>
    <row r="47" spans="1:10" ht="13.5" customHeight="1" x14ac:dyDescent="0.45">
      <c r="A47" s="13">
        <v>40</v>
      </c>
      <c r="B47" s="28" t="s">
        <v>85</v>
      </c>
      <c r="C47" s="15">
        <v>417.99265000000003</v>
      </c>
      <c r="D47" s="15">
        <v>18.36731</v>
      </c>
      <c r="E47" s="15">
        <v>4.3941705673532772</v>
      </c>
      <c r="F47" s="15">
        <v>0</v>
      </c>
      <c r="G47" s="15">
        <v>0</v>
      </c>
      <c r="H47" s="15">
        <v>0</v>
      </c>
      <c r="I47" s="15">
        <v>0</v>
      </c>
      <c r="J47" s="15">
        <v>18.36731</v>
      </c>
    </row>
    <row r="48" spans="1:10" ht="13.5" customHeight="1" x14ac:dyDescent="0.45">
      <c r="A48" s="13">
        <v>41</v>
      </c>
      <c r="B48" s="28" t="s">
        <v>98</v>
      </c>
      <c r="C48" s="15">
        <v>27311.23242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</row>
    <row r="49" spans="1:10" ht="13.5" customHeight="1" x14ac:dyDescent="0.45">
      <c r="A49" s="13">
        <v>42</v>
      </c>
      <c r="B49" s="28" t="s">
        <v>100</v>
      </c>
      <c r="C49" s="15">
        <v>507393.56913999998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</row>
    <row r="50" spans="1:10" ht="13.5" customHeight="1" x14ac:dyDescent="0.45">
      <c r="A50" s="13">
        <v>43</v>
      </c>
      <c r="B50" s="28" t="s">
        <v>77</v>
      </c>
      <c r="C50" s="15">
        <v>228996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</row>
    <row r="51" spans="1:10" ht="13.5" customHeight="1" x14ac:dyDescent="0.45">
      <c r="A51" s="13">
        <v>44</v>
      </c>
      <c r="B51" s="29" t="s">
        <v>133</v>
      </c>
      <c r="C51" s="20">
        <v>55723133.936389998</v>
      </c>
      <c r="D51" s="20">
        <v>11508503.976879999</v>
      </c>
      <c r="E51" s="20">
        <v>20.65300919725258</v>
      </c>
      <c r="F51" s="20">
        <v>3641194.0396999996</v>
      </c>
      <c r="G51" s="20">
        <v>1251431.0207400001</v>
      </c>
      <c r="H51" s="20">
        <v>2389763.01896</v>
      </c>
      <c r="I51" s="20">
        <v>2473689.0626500002</v>
      </c>
      <c r="J51" s="20">
        <v>5393620.8745299997</v>
      </c>
    </row>
    <row r="52" spans="1:10" ht="13.5" customHeight="1" x14ac:dyDescent="0.45">
      <c r="A52" s="9" t="s">
        <v>102</v>
      </c>
    </row>
    <row r="53" spans="1:10" x14ac:dyDescent="0.45">
      <c r="C53" s="12"/>
      <c r="D53" s="12"/>
      <c r="E53" s="12"/>
      <c r="F53" s="12"/>
      <c r="G53" s="12"/>
      <c r="H53" s="12"/>
      <c r="I53" s="12"/>
      <c r="J53" s="12"/>
    </row>
  </sheetData>
  <sortState xmlns:xlrd2="http://schemas.microsoft.com/office/spreadsheetml/2017/richdata2" ref="B8:J50">
    <sortCondition descending="1" ref="D8:D50"/>
  </sortState>
  <mergeCells count="2">
    <mergeCell ref="A1:J5"/>
    <mergeCell ref="A6:J6"/>
  </mergeCells>
  <pageMargins left="0.7" right="0.7" top="0.75" bottom="0.75" header="0.3" footer="0.3"/>
  <pageSetup orientation="portrait" horizontalDpi="4294967294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J53"/>
  <sheetViews>
    <sheetView workbookViewId="0">
      <selection activeCell="E16" sqref="E16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4.59765625" customWidth="1"/>
    <col min="11" max="11" width="12" bestFit="1" customWidth="1"/>
  </cols>
  <sheetData>
    <row r="1" spans="1:10" x14ac:dyDescent="0.45">
      <c r="A1" s="98" t="s">
        <v>149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13">
        <v>1</v>
      </c>
      <c r="B8" s="28" t="s">
        <v>15</v>
      </c>
      <c r="C8" s="15">
        <v>10585297.318089999</v>
      </c>
      <c r="D8" s="15">
        <v>1928699.9748200001</v>
      </c>
      <c r="E8" s="15">
        <v>18.220555520192161</v>
      </c>
      <c r="F8" s="15">
        <v>448265.22845</v>
      </c>
      <c r="G8" s="15">
        <v>138481.94346000001</v>
      </c>
      <c r="H8" s="15">
        <v>309783.28499000001</v>
      </c>
      <c r="I8" s="15">
        <v>540544.29460999998</v>
      </c>
      <c r="J8" s="15">
        <v>939890.45175999997</v>
      </c>
    </row>
    <row r="9" spans="1:10" ht="13.5" customHeight="1" x14ac:dyDescent="0.45">
      <c r="A9" s="13">
        <v>2</v>
      </c>
      <c r="B9" s="28" t="s">
        <v>60</v>
      </c>
      <c r="C9" s="15">
        <v>7156963.7439799998</v>
      </c>
      <c r="D9" s="15">
        <v>1623516.6645099998</v>
      </c>
      <c r="E9" s="15">
        <v>22.684433267886856</v>
      </c>
      <c r="F9" s="15">
        <v>728285.55096999998</v>
      </c>
      <c r="G9" s="15">
        <v>219359.1807</v>
      </c>
      <c r="H9" s="15">
        <v>508926.37027000001</v>
      </c>
      <c r="I9" s="15">
        <v>437089.92296</v>
      </c>
      <c r="J9" s="15">
        <v>458141.19057999999</v>
      </c>
    </row>
    <row r="10" spans="1:10" ht="13.5" customHeight="1" x14ac:dyDescent="0.45">
      <c r="A10" s="13">
        <v>3</v>
      </c>
      <c r="B10" s="28" t="s">
        <v>58</v>
      </c>
      <c r="C10" s="15">
        <v>6142009.7006099997</v>
      </c>
      <c r="D10" s="15">
        <v>1193026.5517599999</v>
      </c>
      <c r="E10" s="15">
        <v>19.424042128124828</v>
      </c>
      <c r="F10" s="15">
        <v>160462.36674</v>
      </c>
      <c r="G10" s="15">
        <v>49154.742840000006</v>
      </c>
      <c r="H10" s="15">
        <v>111307.62390000001</v>
      </c>
      <c r="I10" s="15">
        <v>234294.41553</v>
      </c>
      <c r="J10" s="15">
        <v>798269.76948999998</v>
      </c>
    </row>
    <row r="11" spans="1:10" ht="13.5" customHeight="1" x14ac:dyDescent="0.45">
      <c r="A11" s="13">
        <v>4</v>
      </c>
      <c r="B11" s="28" t="s">
        <v>41</v>
      </c>
      <c r="C11" s="15">
        <v>3108158.2736599999</v>
      </c>
      <c r="D11" s="15">
        <v>754620.27585999994</v>
      </c>
      <c r="E11" s="15">
        <v>24.278695272856865</v>
      </c>
      <c r="F11" s="15">
        <v>186821.05163</v>
      </c>
      <c r="G11" s="15">
        <v>75442.232140000007</v>
      </c>
      <c r="H11" s="15">
        <v>111378.81948999999</v>
      </c>
      <c r="I11" s="15">
        <v>233090.21340000001</v>
      </c>
      <c r="J11" s="15">
        <v>334709.01082999998</v>
      </c>
    </row>
    <row r="12" spans="1:10" ht="13.5" customHeight="1" x14ac:dyDescent="0.45">
      <c r="A12" s="13">
        <v>5</v>
      </c>
      <c r="B12" s="28" t="s">
        <v>45</v>
      </c>
      <c r="C12" s="15">
        <v>3695523.0218000002</v>
      </c>
      <c r="D12" s="15">
        <v>602054.91870000004</v>
      </c>
      <c r="E12" s="15">
        <v>16.291467138709738</v>
      </c>
      <c r="F12" s="15">
        <v>168147.77447</v>
      </c>
      <c r="G12" s="15">
        <v>56491.976369999997</v>
      </c>
      <c r="H12" s="15">
        <v>111655.7981</v>
      </c>
      <c r="I12" s="15">
        <v>147843.43203999999</v>
      </c>
      <c r="J12" s="15">
        <v>286063.71218999999</v>
      </c>
    </row>
    <row r="13" spans="1:10" ht="13.5" customHeight="1" x14ac:dyDescent="0.45">
      <c r="A13" s="13">
        <v>6</v>
      </c>
      <c r="B13" s="28" t="s">
        <v>64</v>
      </c>
      <c r="C13" s="15">
        <v>987868.73028999998</v>
      </c>
      <c r="D13" s="15">
        <v>550719.61367000011</v>
      </c>
      <c r="E13" s="15">
        <v>55.748258527054517</v>
      </c>
      <c r="F13" s="15">
        <v>99704.158169999995</v>
      </c>
      <c r="G13" s="15">
        <v>4319.6199500000002</v>
      </c>
      <c r="H13" s="15">
        <v>95384.538220000002</v>
      </c>
      <c r="I13" s="15">
        <v>99937.374100000001</v>
      </c>
      <c r="J13" s="15">
        <v>351078.08140000002</v>
      </c>
    </row>
    <row r="14" spans="1:10" ht="13.5" customHeight="1" x14ac:dyDescent="0.45">
      <c r="A14" s="13">
        <v>7</v>
      </c>
      <c r="B14" s="28" t="s">
        <v>11</v>
      </c>
      <c r="C14" s="15">
        <v>4459389.7392600002</v>
      </c>
      <c r="D14" s="15">
        <v>550344.18822999997</v>
      </c>
      <c r="E14" s="15">
        <v>12.341244439453842</v>
      </c>
      <c r="F14" s="15">
        <v>23078.719069999999</v>
      </c>
      <c r="G14" s="15">
        <v>100.95483</v>
      </c>
      <c r="H14" s="15">
        <v>22977.76424</v>
      </c>
      <c r="I14" s="15">
        <v>51613.892390000001</v>
      </c>
      <c r="J14" s="15">
        <v>475651.57676999993</v>
      </c>
    </row>
    <row r="15" spans="1:10" ht="13.5" customHeight="1" x14ac:dyDescent="0.45">
      <c r="A15" s="13">
        <v>8</v>
      </c>
      <c r="B15" s="28" t="s">
        <v>137</v>
      </c>
      <c r="C15" s="15">
        <v>3046454.3753400003</v>
      </c>
      <c r="D15" s="15">
        <v>531701.92215</v>
      </c>
      <c r="E15" s="15">
        <v>17.453139178907261</v>
      </c>
      <c r="F15" s="15">
        <v>105548.79345</v>
      </c>
      <c r="G15" s="15">
        <v>25702.951269999998</v>
      </c>
      <c r="H15" s="15">
        <v>79845.842180000007</v>
      </c>
      <c r="I15" s="15">
        <v>48409.911909999995</v>
      </c>
      <c r="J15" s="15">
        <v>377743.21679000003</v>
      </c>
    </row>
    <row r="16" spans="1:10" ht="13.5" customHeight="1" x14ac:dyDescent="0.45">
      <c r="A16" s="13">
        <v>9</v>
      </c>
      <c r="B16" s="28" t="s">
        <v>52</v>
      </c>
      <c r="C16" s="15">
        <v>2266315.3897500001</v>
      </c>
      <c r="D16" s="15">
        <v>427137.80589999998</v>
      </c>
      <c r="E16" s="15">
        <v>18.847235818626199</v>
      </c>
      <c r="F16" s="15">
        <v>295641.27870999998</v>
      </c>
      <c r="G16" s="15">
        <v>13002.444959999999</v>
      </c>
      <c r="H16" s="15">
        <v>282638.83374999999</v>
      </c>
      <c r="I16" s="15">
        <v>98544.070250000004</v>
      </c>
      <c r="J16" s="15">
        <v>32952.456940000004</v>
      </c>
    </row>
    <row r="17" spans="1:10" ht="13.5" customHeight="1" x14ac:dyDescent="0.45">
      <c r="A17" s="13">
        <v>10</v>
      </c>
      <c r="B17" s="28" t="s">
        <v>27</v>
      </c>
      <c r="C17" s="15">
        <v>1355420.22025</v>
      </c>
      <c r="D17" s="15">
        <v>424731.84935999999</v>
      </c>
      <c r="E17" s="15">
        <v>31.335805900967046</v>
      </c>
      <c r="F17" s="15">
        <v>139856.42868000001</v>
      </c>
      <c r="G17" s="15">
        <v>118592.42021</v>
      </c>
      <c r="H17" s="15">
        <v>21264.008470000015</v>
      </c>
      <c r="I17" s="15">
        <v>73077.417409999995</v>
      </c>
      <c r="J17" s="15">
        <v>211798.00326999999</v>
      </c>
    </row>
    <row r="18" spans="1:10" ht="13.5" customHeight="1" x14ac:dyDescent="0.45">
      <c r="A18" s="13">
        <v>11</v>
      </c>
      <c r="B18" s="28" t="s">
        <v>33</v>
      </c>
      <c r="C18" s="15">
        <v>716330.45209000004</v>
      </c>
      <c r="D18" s="15">
        <v>345123.41512999998</v>
      </c>
      <c r="E18" s="15">
        <v>48.179358300774645</v>
      </c>
      <c r="F18" s="15">
        <v>103954.19778</v>
      </c>
      <c r="G18" s="15">
        <v>72198.645839999997</v>
      </c>
      <c r="H18" s="15">
        <v>31755.551939999998</v>
      </c>
      <c r="I18" s="15">
        <v>99073.908500000005</v>
      </c>
      <c r="J18" s="15">
        <v>142095.30885</v>
      </c>
    </row>
    <row r="19" spans="1:10" ht="13.5" customHeight="1" x14ac:dyDescent="0.45">
      <c r="A19" s="13">
        <v>12</v>
      </c>
      <c r="B19" s="28" t="s">
        <v>54</v>
      </c>
      <c r="C19" s="15">
        <v>480829.90007999999</v>
      </c>
      <c r="D19" s="15">
        <v>221201.93023</v>
      </c>
      <c r="E19" s="15">
        <v>46.004196118668297</v>
      </c>
      <c r="F19" s="15">
        <v>129347.16765</v>
      </c>
      <c r="G19" s="15">
        <v>44464.89344</v>
      </c>
      <c r="H19" s="15">
        <v>84882.274210000003</v>
      </c>
      <c r="I19" s="15">
        <v>32810.623870000003</v>
      </c>
      <c r="J19" s="15">
        <v>59044.138709999999</v>
      </c>
    </row>
    <row r="20" spans="1:10" ht="13.5" customHeight="1" x14ac:dyDescent="0.45">
      <c r="A20" s="13">
        <v>13</v>
      </c>
      <c r="B20" s="28" t="s">
        <v>21</v>
      </c>
      <c r="C20" s="15">
        <v>524706.68192999996</v>
      </c>
      <c r="D20" s="15">
        <v>205830.20150999998</v>
      </c>
      <c r="E20" s="15">
        <v>39.22766920994907</v>
      </c>
      <c r="F20" s="15">
        <v>155943.7677</v>
      </c>
      <c r="G20" s="15">
        <v>103665.33658</v>
      </c>
      <c r="H20" s="15">
        <v>52278.431119999987</v>
      </c>
      <c r="I20" s="15">
        <v>28738.42728</v>
      </c>
      <c r="J20" s="15">
        <v>21148.006529999999</v>
      </c>
    </row>
    <row r="21" spans="1:10" ht="13.5" customHeight="1" x14ac:dyDescent="0.45">
      <c r="A21" s="13">
        <v>14</v>
      </c>
      <c r="B21" s="28" t="s">
        <v>106</v>
      </c>
      <c r="C21" s="15">
        <v>364888.14857999998</v>
      </c>
      <c r="D21" s="15">
        <v>190479.31111000001</v>
      </c>
      <c r="E21" s="15">
        <v>52.202109564607667</v>
      </c>
      <c r="F21" s="15">
        <v>63864.379850000005</v>
      </c>
      <c r="G21" s="15">
        <v>37990.684200000003</v>
      </c>
      <c r="H21" s="15">
        <v>25873.695649999998</v>
      </c>
      <c r="I21" s="15">
        <v>16610.203839999998</v>
      </c>
      <c r="J21" s="15">
        <v>110004.72742000001</v>
      </c>
    </row>
    <row r="22" spans="1:10" ht="13.5" customHeight="1" x14ac:dyDescent="0.45">
      <c r="A22" s="13">
        <v>15</v>
      </c>
      <c r="B22" s="28" t="s">
        <v>124</v>
      </c>
      <c r="C22" s="15">
        <v>513445.78148000001</v>
      </c>
      <c r="D22" s="15">
        <v>161236.59724999999</v>
      </c>
      <c r="E22" s="15">
        <v>31.402847791491801</v>
      </c>
      <c r="F22" s="15">
        <v>146124.12419999999</v>
      </c>
      <c r="G22" s="15">
        <v>13071.74317</v>
      </c>
      <c r="H22" s="15">
        <v>133052.38102999999</v>
      </c>
      <c r="I22" s="15">
        <v>760.73873000000003</v>
      </c>
      <c r="J22" s="15">
        <v>14351.73432</v>
      </c>
    </row>
    <row r="23" spans="1:10" ht="13.5" customHeight="1" x14ac:dyDescent="0.45">
      <c r="A23" s="13">
        <v>16</v>
      </c>
      <c r="B23" s="28" t="s">
        <v>35</v>
      </c>
      <c r="C23" s="15">
        <v>1260245.5459799999</v>
      </c>
      <c r="D23" s="15">
        <v>161220.94172999999</v>
      </c>
      <c r="E23" s="15">
        <v>12.792819799623285</v>
      </c>
      <c r="F23" s="15">
        <v>36031.679810000001</v>
      </c>
      <c r="G23" s="15">
        <v>14475.957680000001</v>
      </c>
      <c r="H23" s="15">
        <v>21555.722130000002</v>
      </c>
      <c r="I23" s="15">
        <v>61643.075560000005</v>
      </c>
      <c r="J23" s="15">
        <v>63546.18636</v>
      </c>
    </row>
    <row r="24" spans="1:10" ht="13.5" customHeight="1" x14ac:dyDescent="0.45">
      <c r="A24" s="13">
        <v>17</v>
      </c>
      <c r="B24" s="28" t="s">
        <v>69</v>
      </c>
      <c r="C24" s="15">
        <v>344106.46736000001</v>
      </c>
      <c r="D24" s="15">
        <v>155117.62686999998</v>
      </c>
      <c r="E24" s="15">
        <v>45.078381717167147</v>
      </c>
      <c r="F24" s="15">
        <v>59662.959729999995</v>
      </c>
      <c r="G24" s="15">
        <v>15464.65085</v>
      </c>
      <c r="H24" s="15">
        <v>44198.308879999997</v>
      </c>
      <c r="I24" s="15">
        <v>17241.676149999999</v>
      </c>
      <c r="J24" s="15">
        <v>78212.990990000006</v>
      </c>
    </row>
    <row r="25" spans="1:10" ht="13.5" customHeight="1" x14ac:dyDescent="0.45">
      <c r="A25" s="13">
        <v>18</v>
      </c>
      <c r="B25" s="28" t="s">
        <v>95</v>
      </c>
      <c r="C25" s="15">
        <v>718954.62734000001</v>
      </c>
      <c r="D25" s="15">
        <v>152346.99924999999</v>
      </c>
      <c r="E25" s="15">
        <v>21.190071453278755</v>
      </c>
      <c r="F25" s="15">
        <v>60773.191399999996</v>
      </c>
      <c r="G25" s="15">
        <v>8710.4433099999987</v>
      </c>
      <c r="H25" s="15">
        <v>52062.748090000001</v>
      </c>
      <c r="I25" s="15">
        <v>46735.265729999999</v>
      </c>
      <c r="J25" s="15">
        <v>44838.542120000006</v>
      </c>
    </row>
    <row r="26" spans="1:10" ht="13.5" customHeight="1" x14ac:dyDescent="0.45">
      <c r="A26" s="13">
        <v>19</v>
      </c>
      <c r="B26" s="28" t="s">
        <v>79</v>
      </c>
      <c r="C26" s="15">
        <v>265959.20180000004</v>
      </c>
      <c r="D26" s="15">
        <v>127430.20828000002</v>
      </c>
      <c r="E26" s="15">
        <v>47.913442143591212</v>
      </c>
      <c r="F26" s="15">
        <v>10750.220220000001</v>
      </c>
      <c r="G26" s="15">
        <v>0</v>
      </c>
      <c r="H26" s="15">
        <v>10750.220220000001</v>
      </c>
      <c r="I26" s="15">
        <v>5530.4665700000005</v>
      </c>
      <c r="J26" s="15">
        <v>111149.52149000001</v>
      </c>
    </row>
    <row r="27" spans="1:10" ht="13.5" customHeight="1" x14ac:dyDescent="0.45">
      <c r="A27" s="13">
        <v>20</v>
      </c>
      <c r="B27" s="28" t="s">
        <v>56</v>
      </c>
      <c r="C27" s="15">
        <v>482466.82811</v>
      </c>
      <c r="D27" s="15">
        <v>122697.52146999999</v>
      </c>
      <c r="E27" s="15">
        <v>25.431286530236974</v>
      </c>
      <c r="F27" s="15">
        <v>9739.4768199999999</v>
      </c>
      <c r="G27" s="15">
        <v>884.90043000000003</v>
      </c>
      <c r="H27" s="15">
        <v>8854.5763900000002</v>
      </c>
      <c r="I27" s="15">
        <v>24430.88524</v>
      </c>
      <c r="J27" s="15">
        <v>88527.159409999993</v>
      </c>
    </row>
    <row r="28" spans="1:10" ht="13.5" customHeight="1" x14ac:dyDescent="0.45">
      <c r="A28" s="13">
        <v>21</v>
      </c>
      <c r="B28" s="28" t="s">
        <v>17</v>
      </c>
      <c r="C28" s="15">
        <v>322999.94806000002</v>
      </c>
      <c r="D28" s="15">
        <v>120178.96094999999</v>
      </c>
      <c r="E28" s="15">
        <v>37.207114636339114</v>
      </c>
      <c r="F28" s="15">
        <v>68399.874519999998</v>
      </c>
      <c r="G28" s="15">
        <v>17054.286039999999</v>
      </c>
      <c r="H28" s="15">
        <v>51345.588479999999</v>
      </c>
      <c r="I28" s="15">
        <v>1318.96884</v>
      </c>
      <c r="J28" s="15">
        <v>50460.117589999994</v>
      </c>
    </row>
    <row r="29" spans="1:10" ht="13.5" customHeight="1" x14ac:dyDescent="0.45">
      <c r="A29" s="13">
        <v>22</v>
      </c>
      <c r="B29" s="28" t="s">
        <v>100</v>
      </c>
      <c r="C29" s="15">
        <v>326081.01814</v>
      </c>
      <c r="D29" s="15">
        <v>85443.339800000002</v>
      </c>
      <c r="E29" s="15">
        <v>26.203101390991012</v>
      </c>
      <c r="F29" s="15">
        <v>27114.582149999998</v>
      </c>
      <c r="G29" s="15">
        <v>0</v>
      </c>
      <c r="H29" s="15">
        <v>27114.582149999998</v>
      </c>
      <c r="I29" s="15">
        <v>8344.2467799999995</v>
      </c>
      <c r="J29" s="15">
        <v>49984.510870000006</v>
      </c>
    </row>
    <row r="30" spans="1:10" ht="13.5" customHeight="1" x14ac:dyDescent="0.45">
      <c r="A30" s="13">
        <v>23</v>
      </c>
      <c r="B30" s="28" t="s">
        <v>85</v>
      </c>
      <c r="C30" s="15">
        <v>161032.39852000002</v>
      </c>
      <c r="D30" s="15">
        <v>82410.922260000007</v>
      </c>
      <c r="E30" s="15">
        <v>51.176609811077654</v>
      </c>
      <c r="F30" s="15">
        <v>17167.824850000001</v>
      </c>
      <c r="G30" s="15">
        <v>0</v>
      </c>
      <c r="H30" s="15">
        <v>17167.824850000001</v>
      </c>
      <c r="I30" s="15">
        <v>10895.164570000001</v>
      </c>
      <c r="J30" s="15">
        <v>54347.932840000001</v>
      </c>
    </row>
    <row r="31" spans="1:10" ht="13.5" customHeight="1" x14ac:dyDescent="0.45">
      <c r="A31" s="13">
        <v>24</v>
      </c>
      <c r="B31" s="28" t="s">
        <v>29</v>
      </c>
      <c r="C31" s="15">
        <v>211780.31775999998</v>
      </c>
      <c r="D31" s="15">
        <v>73390.822379999998</v>
      </c>
      <c r="E31" s="15">
        <v>34.65422243023081</v>
      </c>
      <c r="F31" s="15">
        <v>48116.846590000001</v>
      </c>
      <c r="G31" s="15">
        <v>22787.619739999998</v>
      </c>
      <c r="H31" s="15">
        <v>25329.226850000006</v>
      </c>
      <c r="I31" s="15">
        <v>277.76805000000002</v>
      </c>
      <c r="J31" s="15">
        <v>24996.207740000002</v>
      </c>
    </row>
    <row r="32" spans="1:10" ht="13.5" customHeight="1" x14ac:dyDescent="0.45">
      <c r="A32" s="13">
        <v>25</v>
      </c>
      <c r="B32" s="28" t="s">
        <v>25</v>
      </c>
      <c r="C32" s="15">
        <v>484382.39182999998</v>
      </c>
      <c r="D32" s="15">
        <v>62343.718000000001</v>
      </c>
      <c r="E32" s="15">
        <v>12.870764720506253</v>
      </c>
      <c r="F32" s="15">
        <v>11351.101199999999</v>
      </c>
      <c r="G32" s="15">
        <v>9900</v>
      </c>
      <c r="H32" s="15">
        <v>1451.1011999999992</v>
      </c>
      <c r="I32" s="15">
        <v>24152.123520000001</v>
      </c>
      <c r="J32" s="15">
        <v>26840.493280000002</v>
      </c>
    </row>
    <row r="33" spans="1:10" ht="13.5" customHeight="1" x14ac:dyDescent="0.45">
      <c r="A33" s="13">
        <v>26</v>
      </c>
      <c r="B33" s="28" t="s">
        <v>31</v>
      </c>
      <c r="C33" s="15">
        <v>160408.30734</v>
      </c>
      <c r="D33" s="15">
        <v>57270.832999999999</v>
      </c>
      <c r="E33" s="15">
        <v>35.703158988274382</v>
      </c>
      <c r="F33" s="15">
        <v>39973.08915</v>
      </c>
      <c r="G33" s="15">
        <v>37555.397420000001</v>
      </c>
      <c r="H33" s="15">
        <v>2417.6917299999968</v>
      </c>
      <c r="I33" s="15">
        <v>9002.0543099999995</v>
      </c>
      <c r="J33" s="15">
        <v>8295.6895400000012</v>
      </c>
    </row>
    <row r="34" spans="1:10" ht="13.5" customHeight="1" x14ac:dyDescent="0.45">
      <c r="A34" s="13">
        <v>27</v>
      </c>
      <c r="B34" s="28" t="s">
        <v>43</v>
      </c>
      <c r="C34" s="15">
        <v>180656.52656999999</v>
      </c>
      <c r="D34" s="15">
        <v>50207.767940000005</v>
      </c>
      <c r="E34" s="15">
        <v>27.791837302122445</v>
      </c>
      <c r="F34" s="15">
        <v>1091.2415700000001</v>
      </c>
      <c r="G34" s="15">
        <v>0</v>
      </c>
      <c r="H34" s="15">
        <v>1091.2415700000001</v>
      </c>
      <c r="I34" s="15">
        <v>11473.429990000001</v>
      </c>
      <c r="J34" s="15">
        <v>37643.096380000003</v>
      </c>
    </row>
    <row r="35" spans="1:10" ht="13.5" customHeight="1" x14ac:dyDescent="0.45">
      <c r="A35" s="13">
        <v>28</v>
      </c>
      <c r="B35" s="28" t="s">
        <v>13</v>
      </c>
      <c r="C35" s="15">
        <v>3096196.63747</v>
      </c>
      <c r="D35" s="15">
        <v>43641.067939999994</v>
      </c>
      <c r="E35" s="15">
        <v>1.4095056952087026</v>
      </c>
      <c r="F35" s="15">
        <v>5356.1498600000004</v>
      </c>
      <c r="G35" s="15">
        <v>0</v>
      </c>
      <c r="H35" s="15">
        <v>5356.1498600000004</v>
      </c>
      <c r="I35" s="15">
        <v>1859.30152</v>
      </c>
      <c r="J35" s="15">
        <v>36425.616559999995</v>
      </c>
    </row>
    <row r="36" spans="1:10" ht="13.5" customHeight="1" x14ac:dyDescent="0.45">
      <c r="A36" s="13">
        <v>29</v>
      </c>
      <c r="B36" s="28" t="s">
        <v>87</v>
      </c>
      <c r="C36" s="15">
        <v>51608.251149999996</v>
      </c>
      <c r="D36" s="15">
        <v>33849.574060000006</v>
      </c>
      <c r="E36" s="15">
        <v>65.589461579730369</v>
      </c>
      <c r="F36" s="15">
        <v>24701.309530000002</v>
      </c>
      <c r="G36" s="15">
        <v>0</v>
      </c>
      <c r="H36" s="15">
        <v>24701.309530000002</v>
      </c>
      <c r="I36" s="15">
        <v>3576.7499800000001</v>
      </c>
      <c r="J36" s="15">
        <v>5571.5145500000008</v>
      </c>
    </row>
    <row r="37" spans="1:10" ht="13.5" customHeight="1" x14ac:dyDescent="0.45">
      <c r="A37" s="13">
        <v>30</v>
      </c>
      <c r="B37" s="28" t="s">
        <v>77</v>
      </c>
      <c r="C37" s="15">
        <v>74637.13106</v>
      </c>
      <c r="D37" s="15">
        <v>30144.875749999999</v>
      </c>
      <c r="E37" s="15">
        <v>40.388577805552103</v>
      </c>
      <c r="F37" s="15">
        <v>13117.42151</v>
      </c>
      <c r="G37" s="15">
        <v>0</v>
      </c>
      <c r="H37" s="15">
        <v>13117.42151</v>
      </c>
      <c r="I37" s="15">
        <v>705.94041000000004</v>
      </c>
      <c r="J37" s="15">
        <v>16321.513830000002</v>
      </c>
    </row>
    <row r="38" spans="1:10" ht="13.5" customHeight="1" x14ac:dyDescent="0.45">
      <c r="A38" s="13">
        <v>31</v>
      </c>
      <c r="B38" s="28" t="s">
        <v>62</v>
      </c>
      <c r="C38" s="15">
        <v>65933.543980000002</v>
      </c>
      <c r="D38" s="15">
        <v>26818.381860000001</v>
      </c>
      <c r="E38" s="15">
        <v>40.674867815591668</v>
      </c>
      <c r="F38" s="15">
        <v>7474.1946400000006</v>
      </c>
      <c r="G38" s="15">
        <v>0</v>
      </c>
      <c r="H38" s="15">
        <v>7474.1946400000006</v>
      </c>
      <c r="I38" s="15">
        <v>4.3666700000000001</v>
      </c>
      <c r="J38" s="15">
        <v>19339.82055</v>
      </c>
    </row>
    <row r="39" spans="1:10" ht="13.5" customHeight="1" x14ac:dyDescent="0.45">
      <c r="A39" s="13">
        <v>32</v>
      </c>
      <c r="B39" s="28" t="s">
        <v>110</v>
      </c>
      <c r="C39" s="15">
        <v>150903.31381999998</v>
      </c>
      <c r="D39" s="15">
        <v>23548.441449999998</v>
      </c>
      <c r="E39" s="15">
        <v>15.604986301420112</v>
      </c>
      <c r="F39" s="15">
        <v>10910.252109999999</v>
      </c>
      <c r="G39" s="15">
        <v>0</v>
      </c>
      <c r="H39" s="15">
        <v>10910.252109999999</v>
      </c>
      <c r="I39" s="15">
        <v>3296.93561</v>
      </c>
      <c r="J39" s="15">
        <v>9341.2537300000004</v>
      </c>
    </row>
    <row r="40" spans="1:10" ht="13.5" customHeight="1" x14ac:dyDescent="0.45">
      <c r="A40" s="13">
        <v>33</v>
      </c>
      <c r="B40" s="28" t="s">
        <v>19</v>
      </c>
      <c r="C40" s="15">
        <v>53341.108810000005</v>
      </c>
      <c r="D40" s="15">
        <v>22036.158429999996</v>
      </c>
      <c r="E40" s="15">
        <v>41.311774204942694</v>
      </c>
      <c r="F40" s="15">
        <v>19966.750869999996</v>
      </c>
      <c r="G40" s="15">
        <v>5307.8042599999999</v>
      </c>
      <c r="H40" s="15">
        <v>14658.946609999997</v>
      </c>
      <c r="I40" s="15">
        <v>500</v>
      </c>
      <c r="J40" s="15">
        <v>1569.4075600000001</v>
      </c>
    </row>
    <row r="41" spans="1:10" ht="13.5" customHeight="1" x14ac:dyDescent="0.45">
      <c r="A41" s="13">
        <v>34</v>
      </c>
      <c r="B41" s="28" t="s">
        <v>75</v>
      </c>
      <c r="C41" s="15">
        <v>53373.974880000002</v>
      </c>
      <c r="D41" s="15">
        <v>19087.83553</v>
      </c>
      <c r="E41" s="15">
        <v>35.76243960266202</v>
      </c>
      <c r="F41" s="15">
        <v>6808.7802700000011</v>
      </c>
      <c r="G41" s="15">
        <v>0</v>
      </c>
      <c r="H41" s="15">
        <v>6808.7802700000011</v>
      </c>
      <c r="I41" s="15">
        <v>2806.9423299999999</v>
      </c>
      <c r="J41" s="15">
        <v>9472.1129299999993</v>
      </c>
    </row>
    <row r="42" spans="1:10" ht="13.5" customHeight="1" x14ac:dyDescent="0.45">
      <c r="A42" s="13">
        <v>35</v>
      </c>
      <c r="B42" s="28" t="s">
        <v>39</v>
      </c>
      <c r="C42" s="15">
        <v>138112.48853999999</v>
      </c>
      <c r="D42" s="15">
        <v>15576.12635</v>
      </c>
      <c r="E42" s="15">
        <v>11.277855112638029</v>
      </c>
      <c r="F42" s="15">
        <v>15296.85635</v>
      </c>
      <c r="G42" s="15">
        <v>13520.475410000001</v>
      </c>
      <c r="H42" s="15">
        <v>1776.3809399999996</v>
      </c>
      <c r="I42" s="15">
        <v>279.27</v>
      </c>
      <c r="J42" s="15">
        <v>0</v>
      </c>
    </row>
    <row r="43" spans="1:10" ht="13.5" customHeight="1" x14ac:dyDescent="0.45">
      <c r="A43" s="13">
        <v>36</v>
      </c>
      <c r="B43" s="28" t="s">
        <v>47</v>
      </c>
      <c r="C43" s="15">
        <v>337871.62056999997</v>
      </c>
      <c r="D43" s="15">
        <v>14946.79938</v>
      </c>
      <c r="E43" s="15">
        <v>4.4238102492255145</v>
      </c>
      <c r="F43" s="15">
        <v>1979.14725</v>
      </c>
      <c r="G43" s="15">
        <v>0</v>
      </c>
      <c r="H43" s="15">
        <v>1979.14725</v>
      </c>
      <c r="I43" s="15">
        <v>13.3193</v>
      </c>
      <c r="J43" s="15">
        <v>12954.332829999999</v>
      </c>
    </row>
    <row r="44" spans="1:10" ht="13.5" customHeight="1" x14ac:dyDescent="0.45">
      <c r="A44" s="13">
        <v>37</v>
      </c>
      <c r="B44" s="28" t="s">
        <v>71</v>
      </c>
      <c r="C44" s="15">
        <v>86807.745469999994</v>
      </c>
      <c r="D44" s="15">
        <v>8084.5074299999997</v>
      </c>
      <c r="E44" s="15">
        <v>9.3131176097574553</v>
      </c>
      <c r="F44" s="15">
        <v>2074.1842799999999</v>
      </c>
      <c r="G44" s="15">
        <v>611.56303000000003</v>
      </c>
      <c r="H44" s="15">
        <v>1462.6212499999999</v>
      </c>
      <c r="I44" s="15">
        <v>2042.5878899999998</v>
      </c>
      <c r="J44" s="15">
        <v>3967.7352599999999</v>
      </c>
    </row>
    <row r="45" spans="1:10" ht="13.5" customHeight="1" x14ac:dyDescent="0.45">
      <c r="A45" s="13">
        <v>38</v>
      </c>
      <c r="B45" s="28" t="s">
        <v>93</v>
      </c>
      <c r="C45" s="15">
        <v>7479.5482900000006</v>
      </c>
      <c r="D45" s="15">
        <v>6329.7605699999995</v>
      </c>
      <c r="E45" s="15">
        <v>84.627578091350202</v>
      </c>
      <c r="F45" s="15">
        <v>629.86829</v>
      </c>
      <c r="G45" s="15">
        <v>0</v>
      </c>
      <c r="H45" s="15">
        <v>629.86829</v>
      </c>
      <c r="I45" s="15">
        <v>375</v>
      </c>
      <c r="J45" s="15">
        <v>5324.8922799999991</v>
      </c>
    </row>
    <row r="46" spans="1:10" ht="13.5" customHeight="1" x14ac:dyDescent="0.45">
      <c r="A46" s="13">
        <v>39</v>
      </c>
      <c r="B46" s="28" t="s">
        <v>98</v>
      </c>
      <c r="C46" s="15">
        <v>4273.7803899999999</v>
      </c>
      <c r="D46" s="15">
        <v>2725</v>
      </c>
      <c r="E46" s="15">
        <v>63.760880329183223</v>
      </c>
      <c r="F46" s="15">
        <v>0</v>
      </c>
      <c r="G46" s="15">
        <v>0</v>
      </c>
      <c r="H46" s="15">
        <v>0</v>
      </c>
      <c r="I46" s="15">
        <v>0</v>
      </c>
      <c r="J46" s="15">
        <v>2725</v>
      </c>
    </row>
    <row r="47" spans="1:10" ht="13.5" customHeight="1" x14ac:dyDescent="0.45">
      <c r="A47" s="13">
        <v>40</v>
      </c>
      <c r="B47" s="28" t="s">
        <v>83</v>
      </c>
      <c r="C47" s="15">
        <v>387.84771999999998</v>
      </c>
      <c r="D47" s="15">
        <v>13.61905</v>
      </c>
      <c r="E47" s="15">
        <v>3.5114425837026966</v>
      </c>
      <c r="F47" s="15">
        <v>0</v>
      </c>
      <c r="G47" s="15">
        <v>0</v>
      </c>
      <c r="H47" s="15">
        <v>0</v>
      </c>
      <c r="I47" s="15">
        <v>0</v>
      </c>
      <c r="J47" s="15">
        <v>13.61905</v>
      </c>
    </row>
    <row r="48" spans="1:10" ht="13.5" customHeight="1" x14ac:dyDescent="0.45">
      <c r="A48" s="13">
        <v>41</v>
      </c>
      <c r="B48" s="28" t="s">
        <v>105</v>
      </c>
      <c r="C48" s="15">
        <v>27764.387910000001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</row>
    <row r="49" spans="1:10" ht="13.5" customHeight="1" x14ac:dyDescent="0.45">
      <c r="A49" s="13">
        <v>42</v>
      </c>
      <c r="B49" s="28" t="s">
        <v>81</v>
      </c>
      <c r="C49" s="15">
        <v>511257.39829000004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</row>
    <row r="50" spans="1:10" ht="13.5" customHeight="1" x14ac:dyDescent="0.45">
      <c r="A50" s="13">
        <v>43</v>
      </c>
      <c r="B50" s="28" t="s">
        <v>91</v>
      </c>
      <c r="C50" s="15">
        <v>228996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</row>
    <row r="51" spans="1:10" ht="13.5" customHeight="1" x14ac:dyDescent="0.45">
      <c r="A51" s="13">
        <v>44</v>
      </c>
      <c r="B51" s="29" t="s">
        <v>133</v>
      </c>
      <c r="C51" s="20">
        <v>55211619.834349997</v>
      </c>
      <c r="D51" s="20">
        <v>11207287.029920001</v>
      </c>
      <c r="E51" s="20">
        <v>20.298783233574628</v>
      </c>
      <c r="F51" s="20">
        <v>3453531.9904899998</v>
      </c>
      <c r="G51" s="20">
        <v>1118312.8681299998</v>
      </c>
      <c r="H51" s="20">
        <v>2335219.1223600004</v>
      </c>
      <c r="I51" s="20">
        <v>2378944.3858400001</v>
      </c>
      <c r="J51" s="20">
        <v>5374810.6535900002</v>
      </c>
    </row>
    <row r="52" spans="1:10" ht="13.5" customHeight="1" x14ac:dyDescent="0.45">
      <c r="A52" s="9" t="s">
        <v>102</v>
      </c>
    </row>
    <row r="53" spans="1:10" x14ac:dyDescent="0.45">
      <c r="C53" s="12"/>
      <c r="D53" s="12"/>
      <c r="E53" s="12"/>
      <c r="F53" s="12"/>
      <c r="G53" s="12"/>
      <c r="H53" s="12"/>
      <c r="I53" s="12"/>
      <c r="J53" s="12"/>
    </row>
  </sheetData>
  <sortState xmlns:xlrd2="http://schemas.microsoft.com/office/spreadsheetml/2017/richdata2" ref="B8:J50">
    <sortCondition descending="1" ref="D8:D50"/>
  </sortState>
  <mergeCells count="2">
    <mergeCell ref="A1:J5"/>
    <mergeCell ref="A6:J6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J53"/>
  <sheetViews>
    <sheetView workbookViewId="0">
      <selection activeCell="F55" sqref="F55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4.59765625" customWidth="1"/>
    <col min="11" max="11" width="12" bestFit="1" customWidth="1"/>
  </cols>
  <sheetData>
    <row r="1" spans="1:10" x14ac:dyDescent="0.45">
      <c r="A1" s="98" t="s">
        <v>150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13">
        <v>1</v>
      </c>
      <c r="B8" s="28" t="s">
        <v>11</v>
      </c>
      <c r="C8" s="15">
        <v>10599214.904139999</v>
      </c>
      <c r="D8" s="15">
        <v>1946281.58574</v>
      </c>
      <c r="E8" s="15">
        <v>18.362507066252544</v>
      </c>
      <c r="F8" s="15">
        <v>455764.2304</v>
      </c>
      <c r="G8" s="15">
        <v>142446.48781999998</v>
      </c>
      <c r="H8" s="15">
        <v>313317.74257999996</v>
      </c>
      <c r="I8" s="15">
        <v>557321.61644000001</v>
      </c>
      <c r="J8" s="15">
        <v>933195.7389</v>
      </c>
    </row>
    <row r="9" spans="1:10" ht="13.5" customHeight="1" x14ac:dyDescent="0.45">
      <c r="A9" s="13">
        <v>2</v>
      </c>
      <c r="B9" s="28" t="s">
        <v>13</v>
      </c>
      <c r="C9" s="15">
        <v>7186274.0958900005</v>
      </c>
      <c r="D9" s="15">
        <v>1638431.76345</v>
      </c>
      <c r="E9" s="15">
        <v>22.799461050157518</v>
      </c>
      <c r="F9" s="15">
        <v>732938.90116999997</v>
      </c>
      <c r="G9" s="15">
        <v>217398.27243000001</v>
      </c>
      <c r="H9" s="15">
        <v>515540.62873999996</v>
      </c>
      <c r="I9" s="15">
        <v>447509.18654999998</v>
      </c>
      <c r="J9" s="15">
        <v>457983.67573000002</v>
      </c>
    </row>
    <row r="10" spans="1:10" ht="13.5" customHeight="1" x14ac:dyDescent="0.45">
      <c r="A10" s="13">
        <v>3</v>
      </c>
      <c r="B10" s="28" t="s">
        <v>15</v>
      </c>
      <c r="C10" s="15">
        <v>6116363.2976000002</v>
      </c>
      <c r="D10" s="15">
        <v>1165088.00829</v>
      </c>
      <c r="E10" s="15">
        <v>19.048705114478221</v>
      </c>
      <c r="F10" s="15">
        <v>156805.23802000002</v>
      </c>
      <c r="G10" s="15">
        <v>48278.004119999998</v>
      </c>
      <c r="H10" s="15">
        <v>108527.23390000001</v>
      </c>
      <c r="I10" s="15">
        <v>230888.75515000001</v>
      </c>
      <c r="J10" s="15">
        <v>777394.01512</v>
      </c>
    </row>
    <row r="11" spans="1:10" ht="13.5" customHeight="1" x14ac:dyDescent="0.45">
      <c r="A11" s="13">
        <v>4</v>
      </c>
      <c r="B11" s="28" t="s">
        <v>21</v>
      </c>
      <c r="C11" s="15">
        <v>3098327.4701300003</v>
      </c>
      <c r="D11" s="15">
        <v>748432.06817999994</v>
      </c>
      <c r="E11" s="15">
        <v>24.156002727129327</v>
      </c>
      <c r="F11" s="15">
        <v>178805.06026</v>
      </c>
      <c r="G11" s="15">
        <v>72599.285940000002</v>
      </c>
      <c r="H11" s="15">
        <v>106205.77432</v>
      </c>
      <c r="I11" s="15">
        <v>232353.86884000001</v>
      </c>
      <c r="J11" s="15">
        <v>337273.13907999999</v>
      </c>
    </row>
    <row r="12" spans="1:10" ht="13.5" customHeight="1" x14ac:dyDescent="0.45">
      <c r="A12" s="13">
        <v>5</v>
      </c>
      <c r="B12" s="28" t="s">
        <v>17</v>
      </c>
      <c r="C12" s="15">
        <v>3660546.9757900001</v>
      </c>
      <c r="D12" s="15">
        <v>600811.78612000006</v>
      </c>
      <c r="E12" s="15">
        <v>16.413169673647911</v>
      </c>
      <c r="F12" s="15">
        <v>163234.52238000001</v>
      </c>
      <c r="G12" s="15">
        <v>50873.6895</v>
      </c>
      <c r="H12" s="15">
        <v>112360.83288</v>
      </c>
      <c r="I12" s="15">
        <v>155739.5766</v>
      </c>
      <c r="J12" s="15">
        <v>281837.68713999999</v>
      </c>
    </row>
    <row r="13" spans="1:10" ht="13.5" customHeight="1" x14ac:dyDescent="0.45">
      <c r="A13" s="13">
        <v>6</v>
      </c>
      <c r="B13" s="28" t="s">
        <v>19</v>
      </c>
      <c r="C13" s="15">
        <v>3069542.7598699997</v>
      </c>
      <c r="D13" s="15">
        <v>570614.58678000001</v>
      </c>
      <c r="E13" s="15">
        <v>18.589563052842646</v>
      </c>
      <c r="F13" s="15">
        <v>108087.57904000001</v>
      </c>
      <c r="G13" s="15">
        <v>15139.803190000001</v>
      </c>
      <c r="H13" s="15">
        <v>92947.775850000005</v>
      </c>
      <c r="I13" s="15">
        <v>61609.110189999999</v>
      </c>
      <c r="J13" s="15">
        <v>400917.89754999994</v>
      </c>
    </row>
    <row r="14" spans="1:10" ht="13.5" customHeight="1" x14ac:dyDescent="0.45">
      <c r="A14" s="13">
        <v>7</v>
      </c>
      <c r="B14" s="28" t="s">
        <v>25</v>
      </c>
      <c r="C14" s="15">
        <v>991731.62815999996</v>
      </c>
      <c r="D14" s="15">
        <v>552815.61895999999</v>
      </c>
      <c r="E14" s="15">
        <v>55.742461293249391</v>
      </c>
      <c r="F14" s="15">
        <v>99540.299540000007</v>
      </c>
      <c r="G14" s="15">
        <v>21802.359359999999</v>
      </c>
      <c r="H14" s="15">
        <v>77737.940180000005</v>
      </c>
      <c r="I14" s="15">
        <v>100515.84147</v>
      </c>
      <c r="J14" s="15">
        <v>352759.47794999997</v>
      </c>
    </row>
    <row r="15" spans="1:10" ht="13.5" customHeight="1" x14ac:dyDescent="0.45">
      <c r="A15" s="13">
        <v>8</v>
      </c>
      <c r="B15" s="28" t="s">
        <v>29</v>
      </c>
      <c r="C15" s="15">
        <v>4414450.4952100003</v>
      </c>
      <c r="D15" s="15">
        <v>483094.98638999998</v>
      </c>
      <c r="E15" s="15">
        <v>10.943490858356961</v>
      </c>
      <c r="F15" s="15">
        <v>23338.955209999996</v>
      </c>
      <c r="G15" s="15">
        <v>105.15336000000001</v>
      </c>
      <c r="H15" s="15">
        <v>23233.801849999996</v>
      </c>
      <c r="I15" s="15">
        <v>50442.256679999999</v>
      </c>
      <c r="J15" s="15">
        <v>409313.7745</v>
      </c>
    </row>
    <row r="16" spans="1:10" ht="13.5" customHeight="1" x14ac:dyDescent="0.45">
      <c r="A16" s="13">
        <v>9</v>
      </c>
      <c r="B16" s="28" t="s">
        <v>27</v>
      </c>
      <c r="C16" s="15">
        <v>1347262.8535499999</v>
      </c>
      <c r="D16" s="15">
        <v>416088.8407</v>
      </c>
      <c r="E16" s="15">
        <v>30.884013435360263</v>
      </c>
      <c r="F16" s="15">
        <v>137190.21492</v>
      </c>
      <c r="G16" s="15">
        <v>116085.77806999999</v>
      </c>
      <c r="H16" s="15">
        <v>21104.436849999995</v>
      </c>
      <c r="I16" s="15">
        <v>71525.402760000012</v>
      </c>
      <c r="J16" s="15">
        <v>207373.22302000003</v>
      </c>
    </row>
    <row r="17" spans="1:10" ht="13.5" customHeight="1" x14ac:dyDescent="0.45">
      <c r="A17" s="13">
        <v>10</v>
      </c>
      <c r="B17" s="28" t="s">
        <v>137</v>
      </c>
      <c r="C17" s="15">
        <v>2246013.9308600002</v>
      </c>
      <c r="D17" s="15">
        <v>414419.88075999997</v>
      </c>
      <c r="E17" s="15">
        <v>18.451349524858841</v>
      </c>
      <c r="F17" s="15">
        <v>286548.81955999997</v>
      </c>
      <c r="G17" s="15">
        <v>14031.621730000001</v>
      </c>
      <c r="H17" s="15">
        <v>272517.19782999996</v>
      </c>
      <c r="I17" s="15">
        <v>98067.969129999998</v>
      </c>
      <c r="J17" s="15">
        <v>29803.092069999999</v>
      </c>
    </row>
    <row r="18" spans="1:10" ht="13.5" customHeight="1" x14ac:dyDescent="0.45">
      <c r="A18" s="13">
        <v>11</v>
      </c>
      <c r="B18" s="28" t="s">
        <v>31</v>
      </c>
      <c r="C18" s="15">
        <v>737171.49346999999</v>
      </c>
      <c r="D18" s="15">
        <v>350273.49118999997</v>
      </c>
      <c r="E18" s="15">
        <v>47.515875789119178</v>
      </c>
      <c r="F18" s="15">
        <v>105366.33837</v>
      </c>
      <c r="G18" s="15">
        <v>73983.533459999991</v>
      </c>
      <c r="H18" s="15">
        <v>31382.80491000001</v>
      </c>
      <c r="I18" s="15">
        <v>101782.16998999999</v>
      </c>
      <c r="J18" s="15">
        <v>143124.98283000002</v>
      </c>
    </row>
    <row r="19" spans="1:10" ht="13.5" customHeight="1" x14ac:dyDescent="0.45">
      <c r="A19" s="13">
        <v>12</v>
      </c>
      <c r="B19" s="28" t="s">
        <v>124</v>
      </c>
      <c r="C19" s="15">
        <v>478336.98460000003</v>
      </c>
      <c r="D19" s="15">
        <v>217770.52954000002</v>
      </c>
      <c r="E19" s="15">
        <v>45.526592454920959</v>
      </c>
      <c r="F19" s="15">
        <v>125919.1517</v>
      </c>
      <c r="G19" s="15">
        <v>43420.545869999994</v>
      </c>
      <c r="H19" s="15">
        <v>82498.605830000015</v>
      </c>
      <c r="I19" s="15">
        <v>34372.648689999995</v>
      </c>
      <c r="J19" s="15">
        <v>57478.729150000006</v>
      </c>
    </row>
    <row r="20" spans="1:10" ht="13.5" customHeight="1" x14ac:dyDescent="0.45">
      <c r="A20" s="13">
        <v>13</v>
      </c>
      <c r="B20" s="28" t="s">
        <v>39</v>
      </c>
      <c r="C20" s="15">
        <v>512708.32579999999</v>
      </c>
      <c r="D20" s="15">
        <v>195593.14285</v>
      </c>
      <c r="E20" s="15">
        <v>38.149008511770887</v>
      </c>
      <c r="F20" s="15">
        <v>154235.68491000001</v>
      </c>
      <c r="G20" s="15">
        <v>101548.77073999999</v>
      </c>
      <c r="H20" s="15">
        <v>52686.914170000004</v>
      </c>
      <c r="I20" s="15">
        <v>24875.992190000001</v>
      </c>
      <c r="J20" s="15">
        <v>16481.465749999999</v>
      </c>
    </row>
    <row r="21" spans="1:10" ht="13.5" customHeight="1" x14ac:dyDescent="0.45">
      <c r="A21" s="13">
        <v>14</v>
      </c>
      <c r="B21" s="28" t="s">
        <v>41</v>
      </c>
      <c r="C21" s="15">
        <v>363958.80404000002</v>
      </c>
      <c r="D21" s="15">
        <v>190383.45926000003</v>
      </c>
      <c r="E21" s="15">
        <v>52.309068264516114</v>
      </c>
      <c r="F21" s="15">
        <v>64509.424119999996</v>
      </c>
      <c r="G21" s="15">
        <v>37857.943159999995</v>
      </c>
      <c r="H21" s="15">
        <v>26651.480960000001</v>
      </c>
      <c r="I21" s="15">
        <v>16754.292080000003</v>
      </c>
      <c r="J21" s="15">
        <v>109119.74306000002</v>
      </c>
    </row>
    <row r="22" spans="1:10" ht="13.5" customHeight="1" x14ac:dyDescent="0.45">
      <c r="A22" s="13">
        <v>15</v>
      </c>
      <c r="B22" s="28" t="s">
        <v>33</v>
      </c>
      <c r="C22" s="15">
        <v>509900.44738999999</v>
      </c>
      <c r="D22" s="15">
        <v>158561.63415999996</v>
      </c>
      <c r="E22" s="15">
        <v>31.096586592857662</v>
      </c>
      <c r="F22" s="15">
        <v>138967.38466000001</v>
      </c>
      <c r="G22" s="15">
        <v>13538.08376</v>
      </c>
      <c r="H22" s="15">
        <v>125429.30089999999</v>
      </c>
      <c r="I22" s="15">
        <v>767.51556999999991</v>
      </c>
      <c r="J22" s="15">
        <v>18826.733929999999</v>
      </c>
    </row>
    <row r="23" spans="1:10" ht="13.5" customHeight="1" x14ac:dyDescent="0.45">
      <c r="A23" s="13">
        <v>16</v>
      </c>
      <c r="B23" s="28" t="s">
        <v>58</v>
      </c>
      <c r="C23" s="15">
        <v>337674.33769000001</v>
      </c>
      <c r="D23" s="15">
        <v>157578.33484</v>
      </c>
      <c r="E23" s="15">
        <v>46.665771499835998</v>
      </c>
      <c r="F23" s="15">
        <v>58680.268939999994</v>
      </c>
      <c r="G23" s="15">
        <v>14418.318419999998</v>
      </c>
      <c r="H23" s="15">
        <v>44261.950519999999</v>
      </c>
      <c r="I23" s="15">
        <v>17003.39745</v>
      </c>
      <c r="J23" s="15">
        <v>81894.668449999997</v>
      </c>
    </row>
    <row r="24" spans="1:10" ht="13.5" customHeight="1" x14ac:dyDescent="0.45">
      <c r="A24" s="13">
        <v>17</v>
      </c>
      <c r="B24" s="28" t="s">
        <v>35</v>
      </c>
      <c r="C24" s="15">
        <v>1260466.1309200001</v>
      </c>
      <c r="D24" s="15">
        <v>157319.87944000002</v>
      </c>
      <c r="E24" s="15">
        <v>12.481087399403108</v>
      </c>
      <c r="F24" s="15">
        <v>34403.397880000004</v>
      </c>
      <c r="G24" s="15">
        <v>12635.657730000001</v>
      </c>
      <c r="H24" s="15">
        <v>21767.740150000001</v>
      </c>
      <c r="I24" s="15">
        <v>60750.64011</v>
      </c>
      <c r="J24" s="15">
        <v>62165.84145</v>
      </c>
    </row>
    <row r="25" spans="1:10" ht="13.5" customHeight="1" x14ac:dyDescent="0.45">
      <c r="A25" s="13">
        <v>18</v>
      </c>
      <c r="B25" s="28" t="s">
        <v>45</v>
      </c>
      <c r="C25" s="15">
        <v>697973.01598000003</v>
      </c>
      <c r="D25" s="15">
        <v>147064.72858</v>
      </c>
      <c r="E25" s="15">
        <v>21.070259911625875</v>
      </c>
      <c r="F25" s="15">
        <v>59117.17254</v>
      </c>
      <c r="G25" s="15">
        <v>8239.5599700000002</v>
      </c>
      <c r="H25" s="15">
        <v>50877.612569999998</v>
      </c>
      <c r="I25" s="15">
        <v>46511.715859999997</v>
      </c>
      <c r="J25" s="15">
        <v>41435.840179999999</v>
      </c>
    </row>
    <row r="26" spans="1:10" ht="13.5" customHeight="1" x14ac:dyDescent="0.45">
      <c r="A26" s="13">
        <v>19</v>
      </c>
      <c r="B26" s="28" t="s">
        <v>56</v>
      </c>
      <c r="C26" s="15">
        <v>335247.76886000001</v>
      </c>
      <c r="D26" s="15">
        <v>134172.95319999999</v>
      </c>
      <c r="E26" s="15">
        <v>40.022027187906751</v>
      </c>
      <c r="F26" s="15">
        <v>78464.490569999994</v>
      </c>
      <c r="G26" s="15">
        <v>27042.255690000002</v>
      </c>
      <c r="H26" s="15">
        <v>51422.234879999996</v>
      </c>
      <c r="I26" s="15">
        <v>1306.3115700000001</v>
      </c>
      <c r="J26" s="15">
        <v>54402.151059999997</v>
      </c>
    </row>
    <row r="27" spans="1:10" ht="13.5" customHeight="1" x14ac:dyDescent="0.45">
      <c r="A27" s="13">
        <v>20</v>
      </c>
      <c r="B27" s="28" t="s">
        <v>60</v>
      </c>
      <c r="C27" s="15">
        <v>475465.09031</v>
      </c>
      <c r="D27" s="15">
        <v>121196.14301000001</v>
      </c>
      <c r="E27" s="15">
        <v>25.490019242207868</v>
      </c>
      <c r="F27" s="15">
        <v>10105.257459999999</v>
      </c>
      <c r="G27" s="15">
        <v>804.90581999999995</v>
      </c>
      <c r="H27" s="15">
        <v>9300.351639999999</v>
      </c>
      <c r="I27" s="15">
        <v>23123.38409</v>
      </c>
      <c r="J27" s="15">
        <v>87967.501460000014</v>
      </c>
    </row>
    <row r="28" spans="1:10" ht="13.5" customHeight="1" x14ac:dyDescent="0.45">
      <c r="A28" s="13">
        <v>21</v>
      </c>
      <c r="B28" s="28" t="s">
        <v>62</v>
      </c>
      <c r="C28" s="15">
        <v>241303.22587999998</v>
      </c>
      <c r="D28" s="15">
        <v>118309.12313000001</v>
      </c>
      <c r="E28" s="15">
        <v>49.029233943534223</v>
      </c>
      <c r="F28" s="15">
        <v>10623.134620000001</v>
      </c>
      <c r="G28" s="15">
        <v>0</v>
      </c>
      <c r="H28" s="15">
        <v>10623.134620000001</v>
      </c>
      <c r="I28" s="15">
        <v>5040.7466100000001</v>
      </c>
      <c r="J28" s="15">
        <v>102645.24190000001</v>
      </c>
    </row>
    <row r="29" spans="1:10" ht="13.5" customHeight="1" x14ac:dyDescent="0.45">
      <c r="A29" s="13">
        <v>22</v>
      </c>
      <c r="B29" s="28" t="s">
        <v>105</v>
      </c>
      <c r="C29" s="15">
        <v>322075.63150999998</v>
      </c>
      <c r="D29" s="15">
        <v>84267.125910000002</v>
      </c>
      <c r="E29" s="15">
        <v>26.163769520508922</v>
      </c>
      <c r="F29" s="15">
        <v>25046.783189999998</v>
      </c>
      <c r="G29" s="15">
        <v>0</v>
      </c>
      <c r="H29" s="15">
        <v>25046.783189999998</v>
      </c>
      <c r="I29" s="15">
        <v>8602.7736900000018</v>
      </c>
      <c r="J29" s="15">
        <v>50617.569029999999</v>
      </c>
    </row>
    <row r="30" spans="1:10" ht="13.5" customHeight="1" x14ac:dyDescent="0.45">
      <c r="A30" s="13">
        <v>23</v>
      </c>
      <c r="B30" s="28" t="s">
        <v>71</v>
      </c>
      <c r="C30" s="15">
        <v>158924.53558000003</v>
      </c>
      <c r="D30" s="15">
        <v>80461.688419999991</v>
      </c>
      <c r="E30" s="15">
        <v>50.628864905190731</v>
      </c>
      <c r="F30" s="15">
        <v>15518.638040000002</v>
      </c>
      <c r="G30" s="15">
        <v>0</v>
      </c>
      <c r="H30" s="15">
        <v>15518.638040000002</v>
      </c>
      <c r="I30" s="15">
        <v>10170.993769999999</v>
      </c>
      <c r="J30" s="15">
        <v>54772.05661</v>
      </c>
    </row>
    <row r="31" spans="1:10" ht="13.5" customHeight="1" x14ac:dyDescent="0.45">
      <c r="A31" s="13">
        <v>24</v>
      </c>
      <c r="B31" s="28" t="s">
        <v>43</v>
      </c>
      <c r="C31" s="15">
        <v>236602.9111</v>
      </c>
      <c r="D31" s="15">
        <v>67279.791459999993</v>
      </c>
      <c r="E31" s="15">
        <v>28.435741194901976</v>
      </c>
      <c r="F31" s="15">
        <v>42074.383200000004</v>
      </c>
      <c r="G31" s="15">
        <v>18046.179339999999</v>
      </c>
      <c r="H31" s="15">
        <v>24028.203860000001</v>
      </c>
      <c r="I31" s="15">
        <v>530.06830000000002</v>
      </c>
      <c r="J31" s="15">
        <v>24675.339960000001</v>
      </c>
    </row>
    <row r="32" spans="1:10" ht="13.5" customHeight="1" x14ac:dyDescent="0.45">
      <c r="A32" s="13">
        <v>25</v>
      </c>
      <c r="B32" s="28" t="s">
        <v>52</v>
      </c>
      <c r="C32" s="15">
        <v>531005.84782000002</v>
      </c>
      <c r="D32" s="15">
        <v>66233.84268999999</v>
      </c>
      <c r="E32" s="15">
        <v>12.473279336172563</v>
      </c>
      <c r="F32" s="15">
        <v>10461.1924</v>
      </c>
      <c r="G32" s="15">
        <v>9900</v>
      </c>
      <c r="H32" s="15">
        <v>561.19240000000036</v>
      </c>
      <c r="I32" s="15">
        <v>22709.86983</v>
      </c>
      <c r="J32" s="15">
        <v>33062.780460000002</v>
      </c>
    </row>
    <row r="33" spans="1:10" ht="13.5" customHeight="1" x14ac:dyDescent="0.45">
      <c r="A33" s="13">
        <v>26</v>
      </c>
      <c r="B33" s="28" t="s">
        <v>47</v>
      </c>
      <c r="C33" s="15">
        <v>159648.65088999999</v>
      </c>
      <c r="D33" s="15">
        <v>56814.65724</v>
      </c>
      <c r="E33" s="15">
        <v>35.587308081385572</v>
      </c>
      <c r="F33" s="15">
        <v>39641.730750000002</v>
      </c>
      <c r="G33" s="15">
        <v>37272.443070000001</v>
      </c>
      <c r="H33" s="15">
        <v>2369.2876799999999</v>
      </c>
      <c r="I33" s="15">
        <v>8993.2629699999998</v>
      </c>
      <c r="J33" s="15">
        <v>8179.6635200000001</v>
      </c>
    </row>
    <row r="34" spans="1:10" ht="13.5" customHeight="1" x14ac:dyDescent="0.45">
      <c r="A34" s="13">
        <v>27</v>
      </c>
      <c r="B34" s="28" t="s">
        <v>64</v>
      </c>
      <c r="C34" s="15">
        <v>181158.45105</v>
      </c>
      <c r="D34" s="15">
        <v>50732.338589999999</v>
      </c>
      <c r="E34" s="15">
        <v>28.004400730936808</v>
      </c>
      <c r="F34" s="15">
        <v>1087.0890400000001</v>
      </c>
      <c r="G34" s="15">
        <v>0</v>
      </c>
      <c r="H34" s="15">
        <v>1087.0890400000001</v>
      </c>
      <c r="I34" s="15">
        <v>11226.14091</v>
      </c>
      <c r="J34" s="15">
        <v>38419.108639999999</v>
      </c>
    </row>
    <row r="35" spans="1:10" ht="13.5" customHeight="1" x14ac:dyDescent="0.45">
      <c r="A35" s="13">
        <v>28</v>
      </c>
      <c r="B35" s="28" t="s">
        <v>54</v>
      </c>
      <c r="C35" s="15">
        <v>3118953.5904299999</v>
      </c>
      <c r="D35" s="15">
        <v>42965.390660000005</v>
      </c>
      <c r="E35" s="15">
        <v>1.3775578704291174</v>
      </c>
      <c r="F35" s="15">
        <v>4726.6928200000002</v>
      </c>
      <c r="G35" s="15">
        <v>0</v>
      </c>
      <c r="H35" s="15">
        <v>4726.6928200000002</v>
      </c>
      <c r="I35" s="15">
        <v>1822.81421</v>
      </c>
      <c r="J35" s="15">
        <v>36415.883630000004</v>
      </c>
    </row>
    <row r="36" spans="1:10" ht="13.5" customHeight="1" x14ac:dyDescent="0.45">
      <c r="A36" s="13">
        <v>29</v>
      </c>
      <c r="B36" s="28" t="s">
        <v>95</v>
      </c>
      <c r="C36" s="15">
        <v>52772.388070000001</v>
      </c>
      <c r="D36" s="15">
        <v>34688.004180000004</v>
      </c>
      <c r="E36" s="15">
        <v>65.731352035818531</v>
      </c>
      <c r="F36" s="15">
        <v>25685.266420000004</v>
      </c>
      <c r="G36" s="15">
        <v>0</v>
      </c>
      <c r="H36" s="15">
        <v>25685.266420000004</v>
      </c>
      <c r="I36" s="15">
        <v>3503.83331</v>
      </c>
      <c r="J36" s="15">
        <v>5498.90445</v>
      </c>
    </row>
    <row r="37" spans="1:10" ht="13.5" customHeight="1" x14ac:dyDescent="0.45">
      <c r="A37" s="13">
        <v>30</v>
      </c>
      <c r="B37" s="28" t="s">
        <v>106</v>
      </c>
      <c r="C37" s="15">
        <v>67398.675269999992</v>
      </c>
      <c r="D37" s="15">
        <v>27908.331610000001</v>
      </c>
      <c r="E37" s="15">
        <v>41.40783405341255</v>
      </c>
      <c r="F37" s="15">
        <v>11625.611199999999</v>
      </c>
      <c r="G37" s="15">
        <v>0</v>
      </c>
      <c r="H37" s="15">
        <v>11625.611199999999</v>
      </c>
      <c r="I37" s="15">
        <v>858.21491000000003</v>
      </c>
      <c r="J37" s="15">
        <v>15424.505499999999</v>
      </c>
    </row>
    <row r="38" spans="1:10" ht="13.5" customHeight="1" x14ac:dyDescent="0.45">
      <c r="A38" s="13">
        <v>31</v>
      </c>
      <c r="B38" s="28" t="s">
        <v>87</v>
      </c>
      <c r="C38" s="15">
        <v>62396.354770000005</v>
      </c>
      <c r="D38" s="15">
        <v>26857.879269999998</v>
      </c>
      <c r="E38" s="15">
        <v>43.043987696078027</v>
      </c>
      <c r="F38" s="15">
        <v>7433.0466400000005</v>
      </c>
      <c r="G38" s="15">
        <v>0</v>
      </c>
      <c r="H38" s="15">
        <v>7433.0466400000005</v>
      </c>
      <c r="I38" s="15">
        <v>23.877389999999998</v>
      </c>
      <c r="J38" s="15">
        <v>19400.955239999999</v>
      </c>
    </row>
    <row r="39" spans="1:10" ht="13.5" customHeight="1" x14ac:dyDescent="0.45">
      <c r="A39" s="13">
        <v>32</v>
      </c>
      <c r="B39" s="28" t="s">
        <v>79</v>
      </c>
      <c r="C39" s="15">
        <v>150223.00571</v>
      </c>
      <c r="D39" s="15">
        <v>22725.951990000001</v>
      </c>
      <c r="E39" s="15">
        <v>15.128143577337028</v>
      </c>
      <c r="F39" s="15">
        <v>9880.1775500000003</v>
      </c>
      <c r="G39" s="15">
        <v>0</v>
      </c>
      <c r="H39" s="15">
        <v>9880.1775500000003</v>
      </c>
      <c r="I39" s="15">
        <v>3600.6845200000012</v>
      </c>
      <c r="J39" s="15">
        <v>9245.0899200000003</v>
      </c>
    </row>
    <row r="40" spans="1:10" ht="13.5" customHeight="1" x14ac:dyDescent="0.45">
      <c r="A40" s="13">
        <v>33</v>
      </c>
      <c r="B40" s="28" t="s">
        <v>110</v>
      </c>
      <c r="C40" s="15">
        <v>52714.665289999997</v>
      </c>
      <c r="D40" s="15">
        <v>22009.87803</v>
      </c>
      <c r="E40" s="15">
        <v>41.752855507887077</v>
      </c>
      <c r="F40" s="15">
        <v>19780.572059999999</v>
      </c>
      <c r="G40" s="15">
        <v>5182.4587599999995</v>
      </c>
      <c r="H40" s="15">
        <v>14598.113299999999</v>
      </c>
      <c r="I40" s="15">
        <v>500</v>
      </c>
      <c r="J40" s="15">
        <v>1729.3059699999999</v>
      </c>
    </row>
    <row r="41" spans="1:10" ht="13.5" customHeight="1" x14ac:dyDescent="0.45">
      <c r="A41" s="13">
        <v>34</v>
      </c>
      <c r="B41" s="28" t="s">
        <v>81</v>
      </c>
      <c r="C41" s="15">
        <v>53101.333380000004</v>
      </c>
      <c r="D41" s="15">
        <v>19025.512940000001</v>
      </c>
      <c r="E41" s="15">
        <v>35.828691539346046</v>
      </c>
      <c r="F41" s="15">
        <v>6804.0080099999996</v>
      </c>
      <c r="G41" s="15">
        <v>5026.7925800000003</v>
      </c>
      <c r="H41" s="15">
        <v>1777.2154299999997</v>
      </c>
      <c r="I41" s="15">
        <v>2806.43109</v>
      </c>
      <c r="J41" s="15">
        <v>9415.0738399999991</v>
      </c>
    </row>
    <row r="42" spans="1:10" ht="13.5" customHeight="1" x14ac:dyDescent="0.45">
      <c r="A42" s="13">
        <v>35</v>
      </c>
      <c r="B42" s="28" t="s">
        <v>69</v>
      </c>
      <c r="C42" s="15">
        <v>137382.54755000002</v>
      </c>
      <c r="D42" s="15">
        <v>15613.534929999998</v>
      </c>
      <c r="E42" s="15">
        <v>11.365006114999792</v>
      </c>
      <c r="F42" s="15">
        <v>15371.801319999999</v>
      </c>
      <c r="G42" s="15">
        <v>13454.02549</v>
      </c>
      <c r="H42" s="15">
        <v>1917.7758299999982</v>
      </c>
      <c r="I42" s="15">
        <v>241.73361</v>
      </c>
      <c r="J42" s="15">
        <v>0</v>
      </c>
    </row>
    <row r="43" spans="1:10" ht="13.5" customHeight="1" x14ac:dyDescent="0.45">
      <c r="A43" s="13">
        <v>36</v>
      </c>
      <c r="B43" s="28" t="s">
        <v>75</v>
      </c>
      <c r="C43" s="15">
        <v>340662.06253</v>
      </c>
      <c r="D43" s="15">
        <v>13997.972619999999</v>
      </c>
      <c r="E43" s="15">
        <v>4.1090494538901829</v>
      </c>
      <c r="F43" s="15">
        <v>1944.9613700000002</v>
      </c>
      <c r="G43" s="15">
        <v>0</v>
      </c>
      <c r="H43" s="15">
        <v>1944.9613700000002</v>
      </c>
      <c r="I43" s="15">
        <v>14.084760000000001</v>
      </c>
      <c r="J43" s="15">
        <v>12038.926489999998</v>
      </c>
    </row>
    <row r="44" spans="1:10" ht="13.5" customHeight="1" x14ac:dyDescent="0.45">
      <c r="A44" s="13">
        <v>37</v>
      </c>
      <c r="B44" s="28" t="s">
        <v>83</v>
      </c>
      <c r="C44" s="15">
        <v>87854.84556999999</v>
      </c>
      <c r="D44" s="15">
        <v>8033.0428200000006</v>
      </c>
      <c r="E44" s="15">
        <v>9.1435398558631853</v>
      </c>
      <c r="F44" s="15">
        <v>2063.9496899999999</v>
      </c>
      <c r="G44" s="15">
        <v>595.49099999999999</v>
      </c>
      <c r="H44" s="15">
        <v>1468.4586899999999</v>
      </c>
      <c r="I44" s="15">
        <v>2062.5878899999998</v>
      </c>
      <c r="J44" s="15">
        <v>3906.5052400000004</v>
      </c>
    </row>
    <row r="45" spans="1:10" ht="13.5" customHeight="1" x14ac:dyDescent="0.45">
      <c r="A45" s="13">
        <v>38</v>
      </c>
      <c r="B45" s="28" t="s">
        <v>91</v>
      </c>
      <c r="C45" s="15">
        <v>7095.7371199999998</v>
      </c>
      <c r="D45" s="15">
        <v>5948.5086499999998</v>
      </c>
      <c r="E45" s="15">
        <v>83.83214526414136</v>
      </c>
      <c r="F45" s="15">
        <v>361.28411</v>
      </c>
      <c r="G45" s="15">
        <v>0</v>
      </c>
      <c r="H45" s="15">
        <v>361.28411</v>
      </c>
      <c r="I45" s="15">
        <v>375</v>
      </c>
      <c r="J45" s="15">
        <v>5212.2245400000002</v>
      </c>
    </row>
    <row r="46" spans="1:10" ht="13.5" customHeight="1" x14ac:dyDescent="0.45">
      <c r="A46" s="13">
        <v>39</v>
      </c>
      <c r="B46" s="28" t="s">
        <v>93</v>
      </c>
      <c r="C46" s="15">
        <v>4221.8744800000004</v>
      </c>
      <c r="D46" s="15">
        <v>2675</v>
      </c>
      <c r="E46" s="15">
        <v>63.360481527153311</v>
      </c>
      <c r="F46" s="15">
        <v>0</v>
      </c>
      <c r="G46" s="15">
        <v>0</v>
      </c>
      <c r="H46" s="15">
        <v>0</v>
      </c>
      <c r="I46" s="15">
        <v>0</v>
      </c>
      <c r="J46" s="15">
        <v>2675</v>
      </c>
    </row>
    <row r="47" spans="1:10" ht="13.5" customHeight="1" x14ac:dyDescent="0.45">
      <c r="A47" s="13">
        <v>40</v>
      </c>
      <c r="B47" s="28" t="s">
        <v>85</v>
      </c>
      <c r="C47" s="15">
        <v>387.84771999999998</v>
      </c>
      <c r="D47" s="15">
        <v>13.61905</v>
      </c>
      <c r="E47" s="15">
        <v>3.5114425837026966</v>
      </c>
      <c r="F47" s="15">
        <v>0</v>
      </c>
      <c r="G47" s="15">
        <v>0</v>
      </c>
      <c r="H47" s="15">
        <v>0</v>
      </c>
      <c r="I47" s="15">
        <v>0</v>
      </c>
      <c r="J47" s="15">
        <v>13.61905</v>
      </c>
    </row>
    <row r="48" spans="1:10" ht="13.5" customHeight="1" x14ac:dyDescent="0.45">
      <c r="A48" s="13">
        <v>41</v>
      </c>
      <c r="B48" s="28" t="s">
        <v>98</v>
      </c>
      <c r="C48" s="15">
        <v>27442.812190000001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</row>
    <row r="49" spans="1:10" ht="13.5" customHeight="1" x14ac:dyDescent="0.45">
      <c r="A49" s="13">
        <v>42</v>
      </c>
      <c r="B49" s="28" t="s">
        <v>100</v>
      </c>
      <c r="C49" s="15">
        <v>518573.90354999999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</row>
    <row r="50" spans="1:10" ht="13.5" customHeight="1" x14ac:dyDescent="0.45">
      <c r="A50" s="13">
        <v>43</v>
      </c>
      <c r="B50" s="28" t="s">
        <v>77</v>
      </c>
      <c r="C50" s="15">
        <v>228996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</row>
    <row r="51" spans="1:10" ht="13.5" customHeight="1" x14ac:dyDescent="0.45">
      <c r="A51" s="13">
        <v>44</v>
      </c>
      <c r="B51" s="29" t="s">
        <v>128</v>
      </c>
      <c r="C51" s="20">
        <v>55179527.707720004</v>
      </c>
      <c r="D51" s="20">
        <v>11132554.615630001</v>
      </c>
      <c r="E51" s="20">
        <v>20.175153862493968</v>
      </c>
      <c r="F51" s="20">
        <v>3422152.7140799998</v>
      </c>
      <c r="G51" s="20">
        <v>1121727.42038</v>
      </c>
      <c r="H51" s="20">
        <v>2300425.2936999998</v>
      </c>
      <c r="I51" s="20">
        <v>2416304.7691799998</v>
      </c>
      <c r="J51" s="20">
        <v>5294097.1323700007</v>
      </c>
    </row>
    <row r="52" spans="1:10" ht="13.5" customHeight="1" x14ac:dyDescent="0.45">
      <c r="A52" s="9" t="s">
        <v>102</v>
      </c>
    </row>
    <row r="53" spans="1:10" x14ac:dyDescent="0.45">
      <c r="C53" s="12"/>
      <c r="D53" s="12"/>
      <c r="E53" s="12"/>
      <c r="F53" s="12"/>
      <c r="G53" s="12"/>
      <c r="H53" s="12"/>
      <c r="I53" s="12"/>
      <c r="J53" s="12"/>
    </row>
  </sheetData>
  <sortState xmlns:xlrd2="http://schemas.microsoft.com/office/spreadsheetml/2017/richdata2" ref="B8:J50">
    <sortCondition descending="1" ref="D8:D50"/>
  </sortState>
  <mergeCells count="2">
    <mergeCell ref="A1:J5"/>
    <mergeCell ref="A6:J6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J53"/>
  <sheetViews>
    <sheetView topLeftCell="A24" workbookViewId="0">
      <selection activeCell="A52" sqref="A52:E52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4.59765625" customWidth="1"/>
    <col min="11" max="11" width="12" bestFit="1" customWidth="1"/>
  </cols>
  <sheetData>
    <row r="1" spans="1:10" x14ac:dyDescent="0.45">
      <c r="A1" s="98" t="s">
        <v>151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13">
        <v>1</v>
      </c>
      <c r="B8" s="28" t="s">
        <v>11</v>
      </c>
      <c r="C8" s="15">
        <v>10570955.895020001</v>
      </c>
      <c r="D8" s="15">
        <v>1892354.7533900002</v>
      </c>
      <c r="E8" s="15">
        <v>17.901453493732696</v>
      </c>
      <c r="F8" s="15">
        <v>452583.06381000002</v>
      </c>
      <c r="G8" s="15">
        <v>143334.88912000001</v>
      </c>
      <c r="H8" s="15">
        <v>309248.17469000001</v>
      </c>
      <c r="I8" s="15">
        <v>508726.91085000004</v>
      </c>
      <c r="J8" s="15">
        <v>931044.77873000002</v>
      </c>
    </row>
    <row r="9" spans="1:10" ht="13.5" customHeight="1" x14ac:dyDescent="0.45">
      <c r="A9" s="13">
        <v>2</v>
      </c>
      <c r="B9" s="28" t="s">
        <v>13</v>
      </c>
      <c r="C9" s="15">
        <v>7173962.57809</v>
      </c>
      <c r="D9" s="15">
        <v>1625347.51768</v>
      </c>
      <c r="E9" s="15">
        <v>22.656202900248935</v>
      </c>
      <c r="F9" s="15">
        <v>726751.95348999999</v>
      </c>
      <c r="G9" s="15">
        <v>215491.52622999999</v>
      </c>
      <c r="H9" s="15">
        <v>511260.42725999997</v>
      </c>
      <c r="I9" s="15">
        <v>444554.45016000001</v>
      </c>
      <c r="J9" s="15">
        <v>454041.11403</v>
      </c>
    </row>
    <row r="10" spans="1:10" ht="13.5" customHeight="1" x14ac:dyDescent="0.45">
      <c r="A10" s="13">
        <v>3</v>
      </c>
      <c r="B10" s="28" t="s">
        <v>15</v>
      </c>
      <c r="C10" s="15">
        <v>6121197.9373599999</v>
      </c>
      <c r="D10" s="15">
        <v>1207027.3935699998</v>
      </c>
      <c r="E10" s="15">
        <v>19.71881004211696</v>
      </c>
      <c r="F10" s="15">
        <v>157835.64897000001</v>
      </c>
      <c r="G10" s="15">
        <v>47550.631740000004</v>
      </c>
      <c r="H10" s="15">
        <v>110285.01722999998</v>
      </c>
      <c r="I10" s="15">
        <v>230926.96702000001</v>
      </c>
      <c r="J10" s="15">
        <v>818264.77757999988</v>
      </c>
    </row>
    <row r="11" spans="1:10" ht="13.5" customHeight="1" x14ac:dyDescent="0.45">
      <c r="A11" s="13">
        <v>4</v>
      </c>
      <c r="B11" s="28" t="s">
        <v>21</v>
      </c>
      <c r="C11" s="15">
        <v>3103586.0626300001</v>
      </c>
      <c r="D11" s="15">
        <v>746781.09452999989</v>
      </c>
      <c r="E11" s="15">
        <v>24.061878081034184</v>
      </c>
      <c r="F11" s="15">
        <v>179913.16607000001</v>
      </c>
      <c r="G11" s="15">
        <v>74437.785839999997</v>
      </c>
      <c r="H11" s="15">
        <v>105475.38023</v>
      </c>
      <c r="I11" s="15">
        <v>228731.13609000001</v>
      </c>
      <c r="J11" s="15">
        <v>338136.79236999998</v>
      </c>
    </row>
    <row r="12" spans="1:10" ht="13.5" customHeight="1" x14ac:dyDescent="0.45">
      <c r="A12" s="13">
        <v>5</v>
      </c>
      <c r="B12" s="28" t="s">
        <v>17</v>
      </c>
      <c r="C12" s="15">
        <v>3678738.4741400001</v>
      </c>
      <c r="D12" s="15">
        <v>587574.38635000004</v>
      </c>
      <c r="E12" s="15">
        <v>15.972170636222263</v>
      </c>
      <c r="F12" s="15">
        <v>179641.61383000002</v>
      </c>
      <c r="G12" s="15">
        <v>53948.263939999997</v>
      </c>
      <c r="H12" s="15">
        <v>125693.34989000001</v>
      </c>
      <c r="I12" s="15">
        <v>127743.74465000001</v>
      </c>
      <c r="J12" s="15">
        <v>280189.02786999999</v>
      </c>
    </row>
    <row r="13" spans="1:10" ht="13.5" customHeight="1" x14ac:dyDescent="0.45">
      <c r="A13" s="13">
        <v>6</v>
      </c>
      <c r="B13" s="28" t="s">
        <v>19</v>
      </c>
      <c r="C13" s="15">
        <v>3026762.82602</v>
      </c>
      <c r="D13" s="15">
        <v>567233.83698999998</v>
      </c>
      <c r="E13" s="15">
        <v>18.740610665417623</v>
      </c>
      <c r="F13" s="15">
        <v>109529.26465000001</v>
      </c>
      <c r="G13" s="15">
        <v>14959.481740000001</v>
      </c>
      <c r="H13" s="15">
        <v>94569.782910000009</v>
      </c>
      <c r="I13" s="15">
        <v>60092.115619999997</v>
      </c>
      <c r="J13" s="15">
        <v>397612.45672000002</v>
      </c>
    </row>
    <row r="14" spans="1:10" ht="13.5" customHeight="1" x14ac:dyDescent="0.45">
      <c r="A14" s="13">
        <v>7</v>
      </c>
      <c r="B14" s="28" t="s">
        <v>25</v>
      </c>
      <c r="C14" s="15">
        <v>995572.56764000002</v>
      </c>
      <c r="D14" s="15">
        <v>545451.35959000001</v>
      </c>
      <c r="E14" s="15">
        <v>54.787704816233514</v>
      </c>
      <c r="F14" s="15">
        <v>95230.228829999993</v>
      </c>
      <c r="G14" s="15">
        <v>25344.236059999999</v>
      </c>
      <c r="H14" s="15">
        <v>69885.992769999997</v>
      </c>
      <c r="I14" s="15">
        <v>97726.326140000005</v>
      </c>
      <c r="J14" s="15">
        <v>352494.80462000001</v>
      </c>
    </row>
    <row r="15" spans="1:10" ht="13.5" customHeight="1" x14ac:dyDescent="0.45">
      <c r="A15" s="13">
        <v>8</v>
      </c>
      <c r="B15" s="28" t="s">
        <v>29</v>
      </c>
      <c r="C15" s="15">
        <v>4434655.3663800005</v>
      </c>
      <c r="D15" s="15">
        <v>481810.07916000002</v>
      </c>
      <c r="E15" s="15">
        <v>10.864656649819905</v>
      </c>
      <c r="F15" s="15">
        <v>26344.946459999999</v>
      </c>
      <c r="G15" s="15">
        <v>0</v>
      </c>
      <c r="H15" s="15">
        <v>26344.946459999999</v>
      </c>
      <c r="I15" s="15">
        <v>47015.350340000005</v>
      </c>
      <c r="J15" s="15">
        <v>408449.78236000001</v>
      </c>
    </row>
    <row r="16" spans="1:10" ht="13.5" customHeight="1" x14ac:dyDescent="0.45">
      <c r="A16" s="13">
        <v>9</v>
      </c>
      <c r="B16" s="28" t="s">
        <v>27</v>
      </c>
      <c r="C16" s="15">
        <v>1362915.1762099999</v>
      </c>
      <c r="D16" s="15">
        <v>424094.07767999999</v>
      </c>
      <c r="E16" s="15">
        <v>31.116689070799147</v>
      </c>
      <c r="F16" s="15">
        <v>133172.08372</v>
      </c>
      <c r="G16" s="15">
        <v>112943.46828</v>
      </c>
      <c r="H16" s="15">
        <v>20228.615439999998</v>
      </c>
      <c r="I16" s="15">
        <v>77782.97484000001</v>
      </c>
      <c r="J16" s="15">
        <v>213139.01912000001</v>
      </c>
    </row>
    <row r="17" spans="1:10" ht="13.5" customHeight="1" x14ac:dyDescent="0.45">
      <c r="A17" s="13">
        <v>10</v>
      </c>
      <c r="B17" s="28" t="s">
        <v>137</v>
      </c>
      <c r="C17" s="15">
        <v>2238819.5076700002</v>
      </c>
      <c r="D17" s="15">
        <v>411186.74712999997</v>
      </c>
      <c r="E17" s="15">
        <v>18.36623031563331</v>
      </c>
      <c r="F17" s="15">
        <v>282700.46451999998</v>
      </c>
      <c r="G17" s="15">
        <v>13908.681630000001</v>
      </c>
      <c r="H17" s="15">
        <v>268791.78288999997</v>
      </c>
      <c r="I17" s="15">
        <v>98957.817849999992</v>
      </c>
      <c r="J17" s="15">
        <v>29528.464759999999</v>
      </c>
    </row>
    <row r="18" spans="1:10" ht="13.5" customHeight="1" x14ac:dyDescent="0.45">
      <c r="A18" s="13">
        <v>11</v>
      </c>
      <c r="B18" s="28" t="s">
        <v>31</v>
      </c>
      <c r="C18" s="15">
        <v>738086.95186999999</v>
      </c>
      <c r="D18" s="15">
        <v>348505.73663000006</v>
      </c>
      <c r="E18" s="15">
        <v>47.217436339584921</v>
      </c>
      <c r="F18" s="15">
        <v>101584.96703</v>
      </c>
      <c r="G18" s="15">
        <v>70377.17459000001</v>
      </c>
      <c r="H18" s="15">
        <v>31207.792439999997</v>
      </c>
      <c r="I18" s="15">
        <v>99526.447379999998</v>
      </c>
      <c r="J18" s="15">
        <v>147394.32222000003</v>
      </c>
    </row>
    <row r="19" spans="1:10" ht="13.5" customHeight="1" x14ac:dyDescent="0.45">
      <c r="A19" s="13">
        <v>12</v>
      </c>
      <c r="B19" s="28" t="s">
        <v>124</v>
      </c>
      <c r="C19" s="15">
        <v>484465.03910000005</v>
      </c>
      <c r="D19" s="15">
        <v>217386.93241999997</v>
      </c>
      <c r="E19" s="15">
        <v>44.871541778090702</v>
      </c>
      <c r="F19" s="15">
        <v>123684.85255</v>
      </c>
      <c r="G19" s="15">
        <v>42794.04378</v>
      </c>
      <c r="H19" s="15">
        <v>80890.808769999989</v>
      </c>
      <c r="I19" s="15">
        <v>35709.78385</v>
      </c>
      <c r="J19" s="15">
        <v>57992.296019999994</v>
      </c>
    </row>
    <row r="20" spans="1:10" ht="13.5" customHeight="1" x14ac:dyDescent="0.45">
      <c r="A20" s="13">
        <v>13</v>
      </c>
      <c r="B20" s="28" t="s">
        <v>41</v>
      </c>
      <c r="C20" s="15">
        <v>372628.89304</v>
      </c>
      <c r="D20" s="15">
        <v>199893.13712999999</v>
      </c>
      <c r="E20" s="15">
        <v>53.644025158441586</v>
      </c>
      <c r="F20" s="15">
        <v>69764.409510000012</v>
      </c>
      <c r="G20" s="15">
        <v>36976.212070000001</v>
      </c>
      <c r="H20" s="15">
        <v>32788.197440000004</v>
      </c>
      <c r="I20" s="15">
        <v>13863.639180000002</v>
      </c>
      <c r="J20" s="15">
        <v>116265.08843999999</v>
      </c>
    </row>
    <row r="21" spans="1:10" ht="13.5" customHeight="1" x14ac:dyDescent="0.45">
      <c r="A21" s="13">
        <v>14</v>
      </c>
      <c r="B21" s="28" t="s">
        <v>39</v>
      </c>
      <c r="C21" s="15">
        <v>515772.21385</v>
      </c>
      <c r="D21" s="15">
        <v>199639.94636</v>
      </c>
      <c r="E21" s="15">
        <v>38.706999136262219</v>
      </c>
      <c r="F21" s="15">
        <v>154146.90462000002</v>
      </c>
      <c r="G21" s="15">
        <v>98419.2258</v>
      </c>
      <c r="H21" s="15">
        <v>55727.678820000008</v>
      </c>
      <c r="I21" s="15">
        <v>25233.108039999999</v>
      </c>
      <c r="J21" s="15">
        <v>20259.933700000001</v>
      </c>
    </row>
    <row r="22" spans="1:10" ht="13.5" customHeight="1" x14ac:dyDescent="0.45">
      <c r="A22" s="13">
        <v>15</v>
      </c>
      <c r="B22" s="28" t="s">
        <v>33</v>
      </c>
      <c r="C22" s="15">
        <v>514177.29911000002</v>
      </c>
      <c r="D22" s="15">
        <v>161028.97001000002</v>
      </c>
      <c r="E22" s="15">
        <v>31.317790631505581</v>
      </c>
      <c r="F22" s="15">
        <v>140948.39723</v>
      </c>
      <c r="G22" s="15">
        <v>17833.87225</v>
      </c>
      <c r="H22" s="15">
        <v>123114.52497999999</v>
      </c>
      <c r="I22" s="15">
        <v>718.29386</v>
      </c>
      <c r="J22" s="15">
        <v>19362.278920000001</v>
      </c>
    </row>
    <row r="23" spans="1:10" ht="13.5" customHeight="1" x14ac:dyDescent="0.45">
      <c r="A23" s="13">
        <v>16</v>
      </c>
      <c r="B23" s="28" t="s">
        <v>58</v>
      </c>
      <c r="C23" s="15">
        <v>337214.56823000003</v>
      </c>
      <c r="D23" s="15">
        <v>155009.45757000003</v>
      </c>
      <c r="E23" s="15">
        <v>45.967604063972267</v>
      </c>
      <c r="F23" s="15">
        <v>56067.08857</v>
      </c>
      <c r="G23" s="15">
        <v>12731.805759999999</v>
      </c>
      <c r="H23" s="15">
        <v>43335.282810000004</v>
      </c>
      <c r="I23" s="15">
        <v>15583.055980000001</v>
      </c>
      <c r="J23" s="15">
        <v>83359.313020000016</v>
      </c>
    </row>
    <row r="24" spans="1:10" ht="13.5" customHeight="1" x14ac:dyDescent="0.45">
      <c r="A24" s="13">
        <v>17</v>
      </c>
      <c r="B24" s="28" t="s">
        <v>35</v>
      </c>
      <c r="C24" s="15">
        <v>1258192.3318099999</v>
      </c>
      <c r="D24" s="15">
        <v>153617.28986999998</v>
      </c>
      <c r="E24" s="15">
        <v>12.209364656436151</v>
      </c>
      <c r="F24" s="15">
        <v>32999.531089999997</v>
      </c>
      <c r="G24" s="15">
        <v>10529.023309999999</v>
      </c>
      <c r="H24" s="15">
        <v>22470.507779999996</v>
      </c>
      <c r="I24" s="15">
        <v>59011.07862</v>
      </c>
      <c r="J24" s="15">
        <v>61606.680159999996</v>
      </c>
    </row>
    <row r="25" spans="1:10" ht="13.5" customHeight="1" x14ac:dyDescent="0.45">
      <c r="A25" s="13">
        <v>18</v>
      </c>
      <c r="B25" s="28" t="s">
        <v>45</v>
      </c>
      <c r="C25" s="15">
        <v>695226.54071000009</v>
      </c>
      <c r="D25" s="15">
        <v>146629.66175</v>
      </c>
      <c r="E25" s="15">
        <v>21.090918307039093</v>
      </c>
      <c r="F25" s="15">
        <v>59314.000939999998</v>
      </c>
      <c r="G25" s="15">
        <v>8643.0487699999994</v>
      </c>
      <c r="H25" s="15">
        <v>50670.952170000004</v>
      </c>
      <c r="I25" s="15">
        <v>47520.690600000002</v>
      </c>
      <c r="J25" s="15">
        <v>39794.970209999999</v>
      </c>
    </row>
    <row r="26" spans="1:10" ht="13.5" customHeight="1" x14ac:dyDescent="0.45">
      <c r="A26" s="13">
        <v>19</v>
      </c>
      <c r="B26" s="28" t="s">
        <v>56</v>
      </c>
      <c r="C26" s="15">
        <v>328243.38045</v>
      </c>
      <c r="D26" s="15">
        <v>134804.26642</v>
      </c>
      <c r="E26" s="15">
        <v>41.06838841203507</v>
      </c>
      <c r="F26" s="15">
        <v>78660.401150000005</v>
      </c>
      <c r="G26" s="15">
        <v>27109.350329999997</v>
      </c>
      <c r="H26" s="15">
        <v>51551.050820000011</v>
      </c>
      <c r="I26" s="15">
        <v>1764.3110200000001</v>
      </c>
      <c r="J26" s="15">
        <v>54379.554250000001</v>
      </c>
    </row>
    <row r="27" spans="1:10" ht="13.5" customHeight="1" x14ac:dyDescent="0.45">
      <c r="A27" s="13">
        <v>20</v>
      </c>
      <c r="B27" s="28" t="s">
        <v>60</v>
      </c>
      <c r="C27" s="15">
        <v>475492.16894</v>
      </c>
      <c r="D27" s="15">
        <v>121241.08756</v>
      </c>
      <c r="E27" s="15">
        <v>25.498019837062515</v>
      </c>
      <c r="F27" s="15">
        <v>9622.7195199999987</v>
      </c>
      <c r="G27" s="15">
        <v>893.70092</v>
      </c>
      <c r="H27" s="15">
        <v>8729.0185999999994</v>
      </c>
      <c r="I27" s="15">
        <v>23824.29336</v>
      </c>
      <c r="J27" s="15">
        <v>87794.074680000005</v>
      </c>
    </row>
    <row r="28" spans="1:10" ht="13.5" customHeight="1" x14ac:dyDescent="0.45">
      <c r="A28" s="13">
        <v>21</v>
      </c>
      <c r="B28" s="28" t="s">
        <v>62</v>
      </c>
      <c r="C28" s="15">
        <v>241024.49249999999</v>
      </c>
      <c r="D28" s="15">
        <v>113857.92896</v>
      </c>
      <c r="E28" s="15">
        <v>47.239153074868526</v>
      </c>
      <c r="F28" s="15">
        <v>10858.094140000001</v>
      </c>
      <c r="G28" s="15">
        <v>0</v>
      </c>
      <c r="H28" s="15">
        <v>10858.094140000001</v>
      </c>
      <c r="I28" s="15">
        <v>5482.7995999999994</v>
      </c>
      <c r="J28" s="15">
        <v>97517.035220000005</v>
      </c>
    </row>
    <row r="29" spans="1:10" ht="13.5" customHeight="1" x14ac:dyDescent="0.45">
      <c r="A29" s="13">
        <v>22</v>
      </c>
      <c r="B29" s="28" t="s">
        <v>105</v>
      </c>
      <c r="C29" s="15">
        <v>330751.29014999996</v>
      </c>
      <c r="D29" s="15">
        <v>85232.754240000009</v>
      </c>
      <c r="E29" s="15">
        <v>25.76943969027176</v>
      </c>
      <c r="F29" s="15">
        <v>25022.601040000001</v>
      </c>
      <c r="G29" s="15">
        <v>0</v>
      </c>
      <c r="H29" s="15">
        <v>25022.601040000001</v>
      </c>
      <c r="I29" s="15">
        <v>8472.8907200000012</v>
      </c>
      <c r="J29" s="15">
        <v>51737.262480000005</v>
      </c>
    </row>
    <row r="30" spans="1:10" ht="13.5" customHeight="1" x14ac:dyDescent="0.45">
      <c r="A30" s="13">
        <v>23</v>
      </c>
      <c r="B30" s="28" t="s">
        <v>71</v>
      </c>
      <c r="C30" s="15">
        <v>160352.43677</v>
      </c>
      <c r="D30" s="15">
        <v>81340.724580000009</v>
      </c>
      <c r="E30" s="15">
        <v>50.726216712671665</v>
      </c>
      <c r="F30" s="15">
        <v>16402.60512</v>
      </c>
      <c r="G30" s="15">
        <v>0</v>
      </c>
      <c r="H30" s="15">
        <v>16402.60512</v>
      </c>
      <c r="I30" s="15">
        <v>10388.448420000001</v>
      </c>
      <c r="J30" s="15">
        <v>54549.671040000001</v>
      </c>
    </row>
    <row r="31" spans="1:10" ht="13.5" customHeight="1" x14ac:dyDescent="0.45">
      <c r="A31" s="13">
        <v>24</v>
      </c>
      <c r="B31" s="28" t="s">
        <v>43</v>
      </c>
      <c r="C31" s="15">
        <v>219815.72927000001</v>
      </c>
      <c r="D31" s="15">
        <v>63269.735230000006</v>
      </c>
      <c r="E31" s="15">
        <v>28.783079099988196</v>
      </c>
      <c r="F31" s="15">
        <v>43409.247880000003</v>
      </c>
      <c r="G31" s="15">
        <v>18217.775539999999</v>
      </c>
      <c r="H31" s="15">
        <v>25191.472340000004</v>
      </c>
      <c r="I31" s="15">
        <v>1272.8431499999999</v>
      </c>
      <c r="J31" s="15">
        <v>18587.644199999999</v>
      </c>
    </row>
    <row r="32" spans="1:10" ht="13.5" customHeight="1" x14ac:dyDescent="0.45">
      <c r="A32" s="13">
        <v>25</v>
      </c>
      <c r="B32" s="28" t="s">
        <v>47</v>
      </c>
      <c r="C32" s="15">
        <v>158643.12246000001</v>
      </c>
      <c r="D32" s="15">
        <v>56312.701970000009</v>
      </c>
      <c r="E32" s="15">
        <v>35.496465965108946</v>
      </c>
      <c r="F32" s="15">
        <v>39335.381520000003</v>
      </c>
      <c r="G32" s="15">
        <v>36995.934580000001</v>
      </c>
      <c r="H32" s="15">
        <v>2339.4469400000053</v>
      </c>
      <c r="I32" s="15">
        <v>8868.0162099999998</v>
      </c>
      <c r="J32" s="15">
        <v>8109.3042400000004</v>
      </c>
    </row>
    <row r="33" spans="1:10" ht="13.5" customHeight="1" x14ac:dyDescent="0.45">
      <c r="A33" s="13">
        <v>26</v>
      </c>
      <c r="B33" s="28" t="s">
        <v>52</v>
      </c>
      <c r="C33" s="15">
        <v>481731.32594999997</v>
      </c>
      <c r="D33" s="15">
        <v>55335.239000000001</v>
      </c>
      <c r="E33" s="15">
        <v>11.48674292477782</v>
      </c>
      <c r="F33" s="15">
        <v>3655</v>
      </c>
      <c r="G33" s="15">
        <v>3400</v>
      </c>
      <c r="H33" s="15">
        <v>255</v>
      </c>
      <c r="I33" s="15">
        <v>18772.220539999998</v>
      </c>
      <c r="J33" s="15">
        <v>32908.018459999999</v>
      </c>
    </row>
    <row r="34" spans="1:10" ht="13.5" customHeight="1" x14ac:dyDescent="0.45">
      <c r="A34" s="13">
        <v>27</v>
      </c>
      <c r="B34" s="28" t="s">
        <v>64</v>
      </c>
      <c r="C34" s="15">
        <v>179759.43132</v>
      </c>
      <c r="D34" s="15">
        <v>50567.281019999988</v>
      </c>
      <c r="E34" s="15">
        <v>28.130530147251235</v>
      </c>
      <c r="F34" s="15">
        <v>1046.8372300000001</v>
      </c>
      <c r="G34" s="15">
        <v>0</v>
      </c>
      <c r="H34" s="15">
        <v>1046.8372300000001</v>
      </c>
      <c r="I34" s="15">
        <v>10972.556699999999</v>
      </c>
      <c r="J34" s="15">
        <v>38547.887089999989</v>
      </c>
    </row>
    <row r="35" spans="1:10" ht="13.5" customHeight="1" x14ac:dyDescent="0.45">
      <c r="A35" s="13">
        <v>28</v>
      </c>
      <c r="B35" s="28" t="s">
        <v>54</v>
      </c>
      <c r="C35" s="15">
        <v>3147426.46527</v>
      </c>
      <c r="D35" s="15">
        <v>45124.665840000001</v>
      </c>
      <c r="E35" s="15">
        <v>1.4337004005629408</v>
      </c>
      <c r="F35" s="15">
        <v>4405.8689599999998</v>
      </c>
      <c r="G35" s="15">
        <v>0</v>
      </c>
      <c r="H35" s="15">
        <v>4405.8689599999998</v>
      </c>
      <c r="I35" s="15">
        <v>1781.1024</v>
      </c>
      <c r="J35" s="15">
        <v>38937.694479999998</v>
      </c>
    </row>
    <row r="36" spans="1:10" ht="13.5" customHeight="1" x14ac:dyDescent="0.45">
      <c r="A36" s="13">
        <v>29</v>
      </c>
      <c r="B36" s="28" t="s">
        <v>95</v>
      </c>
      <c r="C36" s="15">
        <v>54410.442289999999</v>
      </c>
      <c r="D36" s="15">
        <v>36633.116330000004</v>
      </c>
      <c r="E36" s="15">
        <v>67.327363623972488</v>
      </c>
      <c r="F36" s="15">
        <v>27668.519640000002</v>
      </c>
      <c r="G36" s="15">
        <v>0</v>
      </c>
      <c r="H36" s="15">
        <v>27668.519640000002</v>
      </c>
      <c r="I36" s="15">
        <v>3497.6607799999997</v>
      </c>
      <c r="J36" s="15">
        <v>5466.9359100000001</v>
      </c>
    </row>
    <row r="37" spans="1:10" ht="13.5" customHeight="1" x14ac:dyDescent="0.45">
      <c r="A37" s="13">
        <v>30</v>
      </c>
      <c r="B37" s="28" t="s">
        <v>106</v>
      </c>
      <c r="C37" s="15">
        <v>67175.800870000006</v>
      </c>
      <c r="D37" s="15">
        <v>28270.059569999998</v>
      </c>
      <c r="E37" s="15">
        <v>42.08369562233996</v>
      </c>
      <c r="F37" s="15">
        <v>11785.386359999999</v>
      </c>
      <c r="G37" s="15">
        <v>0</v>
      </c>
      <c r="H37" s="15">
        <v>11785.386359999999</v>
      </c>
      <c r="I37" s="15">
        <v>858.21491000000003</v>
      </c>
      <c r="J37" s="15">
        <v>15626.4583</v>
      </c>
    </row>
    <row r="38" spans="1:10" ht="13.5" customHeight="1" x14ac:dyDescent="0.45">
      <c r="A38" s="13">
        <v>31</v>
      </c>
      <c r="B38" s="28" t="s">
        <v>87</v>
      </c>
      <c r="C38" s="15">
        <v>62192.766470000002</v>
      </c>
      <c r="D38" s="15">
        <v>25988.328239999999</v>
      </c>
      <c r="E38" s="15">
        <v>41.786737775262047</v>
      </c>
      <c r="F38" s="15">
        <v>7385.6538700000001</v>
      </c>
      <c r="G38" s="15">
        <v>0</v>
      </c>
      <c r="H38" s="15">
        <v>7385.6538700000001</v>
      </c>
      <c r="I38" s="15">
        <v>13.29547</v>
      </c>
      <c r="J38" s="15">
        <v>18589.3789</v>
      </c>
    </row>
    <row r="39" spans="1:10" ht="13.5" customHeight="1" x14ac:dyDescent="0.45">
      <c r="A39" s="13">
        <v>32</v>
      </c>
      <c r="B39" s="28" t="s">
        <v>110</v>
      </c>
      <c r="C39" s="15">
        <v>52432.023630000003</v>
      </c>
      <c r="D39" s="15">
        <v>21821.973169999997</v>
      </c>
      <c r="E39" s="15">
        <v>41.619551677029172</v>
      </c>
      <c r="F39" s="15">
        <v>19538.546399999999</v>
      </c>
      <c r="G39" s="15">
        <v>5125.1915399999998</v>
      </c>
      <c r="H39" s="15">
        <v>14413.354859999999</v>
      </c>
      <c r="I39" s="15">
        <v>500</v>
      </c>
      <c r="J39" s="15">
        <v>1783.42677</v>
      </c>
    </row>
    <row r="40" spans="1:10" ht="13.5" customHeight="1" x14ac:dyDescent="0.45">
      <c r="A40" s="13">
        <v>33</v>
      </c>
      <c r="B40" s="28" t="s">
        <v>81</v>
      </c>
      <c r="C40" s="15">
        <v>52781.130340000003</v>
      </c>
      <c r="D40" s="15">
        <v>18963.139690000004</v>
      </c>
      <c r="E40" s="15">
        <v>35.927877193696347</v>
      </c>
      <c r="F40" s="15">
        <v>6803.3753400000005</v>
      </c>
      <c r="G40" s="15">
        <v>5026.1110799999997</v>
      </c>
      <c r="H40" s="15">
        <v>1777.2642600000006</v>
      </c>
      <c r="I40" s="15">
        <v>2805.8868900000002</v>
      </c>
      <c r="J40" s="15">
        <v>9353.8774600000015</v>
      </c>
    </row>
    <row r="41" spans="1:10" ht="13.5" customHeight="1" x14ac:dyDescent="0.45">
      <c r="A41" s="13">
        <v>34</v>
      </c>
      <c r="B41" s="28" t="s">
        <v>79</v>
      </c>
      <c r="C41" s="15">
        <v>147018.80291</v>
      </c>
      <c r="D41" s="15">
        <v>18939.70419</v>
      </c>
      <c r="E41" s="15">
        <v>12.882504696759266</v>
      </c>
      <c r="F41" s="15">
        <v>6157.7321099999999</v>
      </c>
      <c r="G41" s="15">
        <v>0</v>
      </c>
      <c r="H41" s="15">
        <v>6157.7321099999999</v>
      </c>
      <c r="I41" s="15">
        <v>3567.0911299999998</v>
      </c>
      <c r="J41" s="15">
        <v>9214.8809500000007</v>
      </c>
    </row>
    <row r="42" spans="1:10" ht="13.5" customHeight="1" x14ac:dyDescent="0.45">
      <c r="A42" s="13">
        <v>35</v>
      </c>
      <c r="B42" s="28" t="s">
        <v>69</v>
      </c>
      <c r="C42" s="15">
        <v>145389.75521</v>
      </c>
      <c r="D42" s="15">
        <v>15081.130859999999</v>
      </c>
      <c r="E42" s="15">
        <v>10.372897896565624</v>
      </c>
      <c r="F42" s="15">
        <v>14882.110859999999</v>
      </c>
      <c r="G42" s="15">
        <v>13244.429179999999</v>
      </c>
      <c r="H42" s="15">
        <v>1637.6816799999997</v>
      </c>
      <c r="I42" s="15">
        <v>199.02</v>
      </c>
      <c r="J42" s="15">
        <v>0</v>
      </c>
    </row>
    <row r="43" spans="1:10" ht="13.5" customHeight="1" x14ac:dyDescent="0.45">
      <c r="A43" s="13">
        <v>36</v>
      </c>
      <c r="B43" s="28" t="s">
        <v>75</v>
      </c>
      <c r="C43" s="15">
        <v>342804.84275999997</v>
      </c>
      <c r="D43" s="15">
        <v>13864.563620000001</v>
      </c>
      <c r="E43" s="15">
        <v>4.04444800381851</v>
      </c>
      <c r="F43" s="15">
        <v>1936.6187</v>
      </c>
      <c r="G43" s="15">
        <v>0</v>
      </c>
      <c r="H43" s="15">
        <v>1936.6187</v>
      </c>
      <c r="I43" s="15">
        <v>10.763879999999999</v>
      </c>
      <c r="J43" s="15">
        <v>11917.181040000001</v>
      </c>
    </row>
    <row r="44" spans="1:10" ht="13.5" customHeight="1" x14ac:dyDescent="0.45">
      <c r="A44" s="13">
        <v>37</v>
      </c>
      <c r="B44" s="28" t="s">
        <v>83</v>
      </c>
      <c r="C44" s="15">
        <v>87551.450849999994</v>
      </c>
      <c r="D44" s="15">
        <v>8129.4255900000007</v>
      </c>
      <c r="E44" s="15">
        <v>9.2853122490545239</v>
      </c>
      <c r="F44" s="15">
        <v>2089.8024299999997</v>
      </c>
      <c r="G44" s="15">
        <v>579.34374000000003</v>
      </c>
      <c r="H44" s="15">
        <v>1510.4586899999999</v>
      </c>
      <c r="I44" s="15">
        <v>2167.3288900000002</v>
      </c>
      <c r="J44" s="15">
        <v>3872.2942699999999</v>
      </c>
    </row>
    <row r="45" spans="1:10" ht="13.5" customHeight="1" x14ac:dyDescent="0.45">
      <c r="A45" s="13">
        <v>38</v>
      </c>
      <c r="B45" s="28" t="s">
        <v>91</v>
      </c>
      <c r="C45" s="15">
        <v>6751.6135800000002</v>
      </c>
      <c r="D45" s="15">
        <v>5688.4917500000001</v>
      </c>
      <c r="E45" s="15">
        <v>84.253811071930457</v>
      </c>
      <c r="F45" s="15">
        <v>359.28629999999998</v>
      </c>
      <c r="G45" s="15">
        <v>0</v>
      </c>
      <c r="H45" s="15">
        <v>359.28629999999998</v>
      </c>
      <c r="I45" s="15">
        <v>375</v>
      </c>
      <c r="J45" s="15">
        <v>4954.2054500000004</v>
      </c>
    </row>
    <row r="46" spans="1:10" ht="13.5" customHeight="1" x14ac:dyDescent="0.45">
      <c r="A46" s="13">
        <v>39</v>
      </c>
      <c r="B46" s="28" t="s">
        <v>93</v>
      </c>
      <c r="C46" s="15">
        <v>4051.80096</v>
      </c>
      <c r="D46" s="15">
        <v>2506.25</v>
      </c>
      <c r="E46" s="15">
        <v>61.855210182881251</v>
      </c>
      <c r="F46" s="15">
        <v>0</v>
      </c>
      <c r="G46" s="15">
        <v>0</v>
      </c>
      <c r="H46" s="15">
        <v>0</v>
      </c>
      <c r="I46" s="15">
        <v>0</v>
      </c>
      <c r="J46" s="15">
        <v>2506.25</v>
      </c>
    </row>
    <row r="47" spans="1:10" ht="13.5" customHeight="1" x14ac:dyDescent="0.45">
      <c r="A47" s="13">
        <v>40</v>
      </c>
      <c r="B47" s="28" t="s">
        <v>85</v>
      </c>
      <c r="C47" s="15">
        <v>387.84771999999998</v>
      </c>
      <c r="D47" s="15">
        <v>13.61905</v>
      </c>
      <c r="E47" s="15">
        <v>3.5114425837026966</v>
      </c>
      <c r="F47" s="15">
        <v>0</v>
      </c>
      <c r="G47" s="15">
        <v>0</v>
      </c>
      <c r="H47" s="15">
        <v>0</v>
      </c>
      <c r="I47" s="15">
        <v>0</v>
      </c>
      <c r="J47" s="15">
        <v>13.61905</v>
      </c>
    </row>
    <row r="48" spans="1:10" ht="13.5" customHeight="1" x14ac:dyDescent="0.45">
      <c r="A48" s="13">
        <v>41</v>
      </c>
      <c r="B48" s="28" t="s">
        <v>98</v>
      </c>
      <c r="C48" s="15">
        <v>27227.504880000004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</row>
    <row r="49" spans="1:10" ht="13.5" customHeight="1" x14ac:dyDescent="0.45">
      <c r="A49" s="13">
        <v>42</v>
      </c>
      <c r="B49" s="28" t="s">
        <v>100</v>
      </c>
      <c r="C49" s="15">
        <v>523656.06293000001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</row>
    <row r="50" spans="1:10" ht="13.5" customHeight="1" x14ac:dyDescent="0.45">
      <c r="A50" s="13">
        <v>43</v>
      </c>
      <c r="B50" s="28" t="s">
        <v>77</v>
      </c>
      <c r="C50" s="15">
        <v>228996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</row>
    <row r="51" spans="1:10" ht="13.5" customHeight="1" x14ac:dyDescent="0.45">
      <c r="A51" s="13">
        <v>44</v>
      </c>
      <c r="B51" s="30" t="s">
        <v>133</v>
      </c>
      <c r="C51" s="20">
        <v>55148997.91736</v>
      </c>
      <c r="D51" s="20">
        <v>11073558.564689999</v>
      </c>
      <c r="E51" s="20">
        <v>20.079346829263464</v>
      </c>
      <c r="F51" s="20">
        <v>3413238.3744600001</v>
      </c>
      <c r="G51" s="20">
        <v>1110815.2078199997</v>
      </c>
      <c r="H51" s="20">
        <v>2302423.16664</v>
      </c>
      <c r="I51" s="20">
        <v>2325017.6351399999</v>
      </c>
      <c r="J51" s="20">
        <v>5335302.5550899999</v>
      </c>
    </row>
    <row r="52" spans="1:10" ht="13.5" customHeight="1" x14ac:dyDescent="0.45">
      <c r="A52" s="9" t="s">
        <v>102</v>
      </c>
    </row>
    <row r="53" spans="1:10" x14ac:dyDescent="0.45">
      <c r="C53" s="12"/>
      <c r="D53" s="12"/>
      <c r="E53" s="12"/>
      <c r="F53" s="12"/>
      <c r="G53" s="12"/>
      <c r="H53" s="12"/>
      <c r="I53" s="12"/>
      <c r="J53" s="12"/>
    </row>
  </sheetData>
  <sortState xmlns:xlrd2="http://schemas.microsoft.com/office/spreadsheetml/2017/richdata2" ref="B8:J50">
    <sortCondition descending="1" ref="D8:D50"/>
  </sortState>
  <mergeCells count="2">
    <mergeCell ref="A1:J5"/>
    <mergeCell ref="A6:J6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J51"/>
  <sheetViews>
    <sheetView topLeftCell="A22" workbookViewId="0">
      <selection activeCell="F49" sqref="F49:J49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4.59765625" customWidth="1"/>
    <col min="11" max="11" width="12" bestFit="1" customWidth="1"/>
  </cols>
  <sheetData>
    <row r="1" spans="1:10" x14ac:dyDescent="0.45">
      <c r="A1" s="98" t="s">
        <v>152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13">
        <v>1</v>
      </c>
      <c r="B8" s="28" t="s">
        <v>11</v>
      </c>
      <c r="C8" s="15">
        <v>10619003.52626</v>
      </c>
      <c r="D8" s="15">
        <v>1915785.4871499999</v>
      </c>
      <c r="E8" s="15">
        <v>18.041104162103402</v>
      </c>
      <c r="F8" s="15">
        <v>461813.56635000004</v>
      </c>
      <c r="G8" s="15">
        <v>141988.55882000001</v>
      </c>
      <c r="H8" s="15">
        <v>319825.00753</v>
      </c>
      <c r="I8" s="15">
        <v>521821.23495999997</v>
      </c>
      <c r="J8" s="15">
        <v>932150.68584000005</v>
      </c>
    </row>
    <row r="9" spans="1:10" ht="13.5" customHeight="1" x14ac:dyDescent="0.45">
      <c r="A9" s="13">
        <v>2</v>
      </c>
      <c r="B9" s="28" t="s">
        <v>13</v>
      </c>
      <c r="C9" s="15">
        <v>7338593.0443599997</v>
      </c>
      <c r="D9" s="15">
        <v>1783446.2923599998</v>
      </c>
      <c r="E9" s="15">
        <v>24.302291755102146</v>
      </c>
      <c r="F9" s="15">
        <v>730901.76384999999</v>
      </c>
      <c r="G9" s="15">
        <v>205739.07965</v>
      </c>
      <c r="H9" s="15">
        <v>525162.68420000002</v>
      </c>
      <c r="I9" s="15">
        <v>509159.63485999999</v>
      </c>
      <c r="J9" s="15">
        <v>543384.89364999998</v>
      </c>
    </row>
    <row r="10" spans="1:10" ht="13.5" customHeight="1" x14ac:dyDescent="0.45">
      <c r="A10" s="13">
        <v>3</v>
      </c>
      <c r="B10" s="28" t="s">
        <v>15</v>
      </c>
      <c r="C10" s="15">
        <v>6068175.1194599997</v>
      </c>
      <c r="D10" s="15">
        <v>1174814.89059</v>
      </c>
      <c r="E10" s="15">
        <v>19.360266759976852</v>
      </c>
      <c r="F10" s="15">
        <v>160460.00099999999</v>
      </c>
      <c r="G10" s="15">
        <v>48265.051869999996</v>
      </c>
      <c r="H10" s="15">
        <v>112194.94912999999</v>
      </c>
      <c r="I10" s="15">
        <v>226233.75872000001</v>
      </c>
      <c r="J10" s="15">
        <v>788121.13086999988</v>
      </c>
    </row>
    <row r="11" spans="1:10" ht="13.5" customHeight="1" x14ac:dyDescent="0.45">
      <c r="A11" s="13">
        <v>4</v>
      </c>
      <c r="B11" s="28" t="s">
        <v>21</v>
      </c>
      <c r="C11" s="15">
        <v>3092607.9421300003</v>
      </c>
      <c r="D11" s="15">
        <v>738327.68089000008</v>
      </c>
      <c r="E11" s="15">
        <v>23.873950229251655</v>
      </c>
      <c r="F11" s="15">
        <v>171404.27756000002</v>
      </c>
      <c r="G11" s="15">
        <v>71722.036790000013</v>
      </c>
      <c r="H11" s="15">
        <v>99682.240769999989</v>
      </c>
      <c r="I11" s="15">
        <v>230929.66258999999</v>
      </c>
      <c r="J11" s="15">
        <v>335993.74074000004</v>
      </c>
    </row>
    <row r="12" spans="1:10" ht="13.5" customHeight="1" x14ac:dyDescent="0.45">
      <c r="A12" s="13">
        <v>5</v>
      </c>
      <c r="B12" s="28" t="s">
        <v>19</v>
      </c>
      <c r="C12" s="15">
        <v>3132239.9786399999</v>
      </c>
      <c r="D12" s="15">
        <v>620951.41094999993</v>
      </c>
      <c r="E12" s="15">
        <v>19.824515847588835</v>
      </c>
      <c r="F12" s="15">
        <v>125505.10291</v>
      </c>
      <c r="G12" s="15">
        <v>11312.456690000001</v>
      </c>
      <c r="H12" s="15">
        <v>114192.64622</v>
      </c>
      <c r="I12" s="15">
        <v>75556.247700000007</v>
      </c>
      <c r="J12" s="15">
        <v>419890.06033999997</v>
      </c>
    </row>
    <row r="13" spans="1:10" ht="13.5" customHeight="1" x14ac:dyDescent="0.45">
      <c r="A13" s="13">
        <v>6</v>
      </c>
      <c r="B13" s="28" t="s">
        <v>17</v>
      </c>
      <c r="C13" s="15">
        <v>3694869.37371</v>
      </c>
      <c r="D13" s="15">
        <v>603702.51980000001</v>
      </c>
      <c r="E13" s="15">
        <v>16.338940805201602</v>
      </c>
      <c r="F13" s="15">
        <v>189823.01618000001</v>
      </c>
      <c r="G13" s="15">
        <v>56541.491740000005</v>
      </c>
      <c r="H13" s="15">
        <v>133281.52444000001</v>
      </c>
      <c r="I13" s="15">
        <v>124290.55576</v>
      </c>
      <c r="J13" s="15">
        <v>289588.94786000001</v>
      </c>
    </row>
    <row r="14" spans="1:10" ht="13.5" customHeight="1" x14ac:dyDescent="0.45">
      <c r="A14" s="13">
        <v>7</v>
      </c>
      <c r="B14" s="28" t="s">
        <v>25</v>
      </c>
      <c r="C14" s="15">
        <v>1002350.4881599999</v>
      </c>
      <c r="D14" s="15">
        <v>541990.97729000007</v>
      </c>
      <c r="E14" s="15">
        <v>54.072002128210158</v>
      </c>
      <c r="F14" s="15">
        <v>99258.806079999995</v>
      </c>
      <c r="G14" s="15">
        <v>24194.37138</v>
      </c>
      <c r="H14" s="15">
        <v>75064.434699999998</v>
      </c>
      <c r="I14" s="15">
        <v>92586.61351000001</v>
      </c>
      <c r="J14" s="15">
        <v>350145.55770000006</v>
      </c>
    </row>
    <row r="15" spans="1:10" ht="13.5" customHeight="1" x14ac:dyDescent="0.45">
      <c r="A15" s="13">
        <v>8</v>
      </c>
      <c r="B15" s="28" t="s">
        <v>27</v>
      </c>
      <c r="C15" s="15">
        <v>2079737.70291</v>
      </c>
      <c r="D15" s="15">
        <v>536597.79175999993</v>
      </c>
      <c r="E15" s="15">
        <v>25.801224404846067</v>
      </c>
      <c r="F15" s="15">
        <v>197954.96289</v>
      </c>
      <c r="G15" s="15">
        <v>115619.71968000001</v>
      </c>
      <c r="H15" s="15">
        <v>82335.243209999971</v>
      </c>
      <c r="I15" s="15">
        <v>119158.87226999999</v>
      </c>
      <c r="J15" s="15">
        <v>219483.95660000003</v>
      </c>
    </row>
    <row r="16" spans="1:10" ht="13.5" customHeight="1" x14ac:dyDescent="0.45">
      <c r="A16" s="13">
        <v>9</v>
      </c>
      <c r="B16" s="28" t="s">
        <v>29</v>
      </c>
      <c r="C16" s="15">
        <v>4574647.8262700001</v>
      </c>
      <c r="D16" s="15">
        <v>478780.16311000008</v>
      </c>
      <c r="E16" s="15">
        <v>10.46594582342702</v>
      </c>
      <c r="F16" s="15">
        <v>54704.18765</v>
      </c>
      <c r="G16" s="15">
        <v>105.00984</v>
      </c>
      <c r="H16" s="15">
        <v>54599.177809999994</v>
      </c>
      <c r="I16" s="15">
        <v>19089.426520000001</v>
      </c>
      <c r="J16" s="15">
        <v>404986.54894000012</v>
      </c>
    </row>
    <row r="17" spans="1:10" ht="13.5" customHeight="1" x14ac:dyDescent="0.45">
      <c r="A17" s="13">
        <v>10</v>
      </c>
      <c r="B17" s="28" t="s">
        <v>137</v>
      </c>
      <c r="C17" s="15">
        <v>2265169.1766999997</v>
      </c>
      <c r="D17" s="15">
        <v>411350.35758999997</v>
      </c>
      <c r="E17" s="15">
        <v>18.159807303632554</v>
      </c>
      <c r="F17" s="15">
        <v>283780.80375999998</v>
      </c>
      <c r="G17" s="15">
        <v>12868.134550000001</v>
      </c>
      <c r="H17" s="15">
        <v>270912.66920999996</v>
      </c>
      <c r="I17" s="15">
        <v>98683.84868000001</v>
      </c>
      <c r="J17" s="15">
        <v>28885.705149999998</v>
      </c>
    </row>
    <row r="18" spans="1:10" ht="13.5" customHeight="1" x14ac:dyDescent="0.45">
      <c r="A18" s="13">
        <v>11</v>
      </c>
      <c r="B18" s="28" t="s">
        <v>31</v>
      </c>
      <c r="C18" s="15">
        <v>745288.18482000008</v>
      </c>
      <c r="D18" s="15">
        <v>350460.51664000005</v>
      </c>
      <c r="E18" s="15">
        <v>47.023490211996624</v>
      </c>
      <c r="F18" s="15">
        <v>100896.04562999999</v>
      </c>
      <c r="G18" s="15">
        <v>69437.284639999998</v>
      </c>
      <c r="H18" s="15">
        <v>31458.760989999995</v>
      </c>
      <c r="I18" s="15">
        <v>98053.149700000009</v>
      </c>
      <c r="J18" s="15">
        <v>151511.32131</v>
      </c>
    </row>
    <row r="19" spans="1:10" ht="13.5" customHeight="1" x14ac:dyDescent="0.45">
      <c r="A19" s="13">
        <v>12</v>
      </c>
      <c r="B19" s="28" t="s">
        <v>124</v>
      </c>
      <c r="C19" s="15">
        <v>485743.09745999996</v>
      </c>
      <c r="D19" s="15">
        <v>215184.02821000002</v>
      </c>
      <c r="E19" s="15">
        <v>44.299966244547619</v>
      </c>
      <c r="F19" s="15">
        <v>116498.15397</v>
      </c>
      <c r="G19" s="15">
        <v>40623.218229999999</v>
      </c>
      <c r="H19" s="15">
        <v>75874.935740000015</v>
      </c>
      <c r="I19" s="15">
        <v>38865.797840000007</v>
      </c>
      <c r="J19" s="15">
        <v>59820.076399999998</v>
      </c>
    </row>
    <row r="20" spans="1:10" ht="13.5" customHeight="1" x14ac:dyDescent="0.45">
      <c r="A20" s="13">
        <v>13</v>
      </c>
      <c r="B20" s="28" t="s">
        <v>39</v>
      </c>
      <c r="C20" s="15">
        <v>520784.84574000002</v>
      </c>
      <c r="D20" s="15">
        <v>207161.09615</v>
      </c>
      <c r="E20" s="15">
        <v>39.778633699611227</v>
      </c>
      <c r="F20" s="15">
        <v>160696.60993999999</v>
      </c>
      <c r="G20" s="15">
        <v>99691.689169999998</v>
      </c>
      <c r="H20" s="15">
        <v>61004.920769999997</v>
      </c>
      <c r="I20" s="15">
        <v>23518.97611</v>
      </c>
      <c r="J20" s="15">
        <v>22945.510100000003</v>
      </c>
    </row>
    <row r="21" spans="1:10" ht="13.5" customHeight="1" x14ac:dyDescent="0.45">
      <c r="A21" s="13">
        <v>14</v>
      </c>
      <c r="B21" s="28" t="s">
        <v>41</v>
      </c>
      <c r="C21" s="15">
        <v>372263.77745999995</v>
      </c>
      <c r="D21" s="15">
        <v>199316.20673999999</v>
      </c>
      <c r="E21" s="15">
        <v>53.541660190512808</v>
      </c>
      <c r="F21" s="15">
        <v>70723.962480000002</v>
      </c>
      <c r="G21" s="15">
        <v>38197.110829999998</v>
      </c>
      <c r="H21" s="15">
        <v>32526.851650000004</v>
      </c>
      <c r="I21" s="15">
        <v>13217.123220000001</v>
      </c>
      <c r="J21" s="15">
        <v>115375.12104</v>
      </c>
    </row>
    <row r="22" spans="1:10" ht="13.5" customHeight="1" x14ac:dyDescent="0.45">
      <c r="A22" s="13">
        <v>15</v>
      </c>
      <c r="B22" s="28" t="s">
        <v>35</v>
      </c>
      <c r="C22" s="15">
        <v>1265729.57143</v>
      </c>
      <c r="D22" s="15">
        <v>163966.55136000001</v>
      </c>
      <c r="E22" s="15">
        <v>12.95431149441767</v>
      </c>
      <c r="F22" s="15">
        <v>34576.210960000011</v>
      </c>
      <c r="G22" s="15">
        <v>12273.533800000001</v>
      </c>
      <c r="H22" s="15">
        <v>22302.677160000007</v>
      </c>
      <c r="I22" s="15">
        <v>69009.529890000005</v>
      </c>
      <c r="J22" s="15">
        <v>60380.810509999988</v>
      </c>
    </row>
    <row r="23" spans="1:10" ht="13.5" customHeight="1" x14ac:dyDescent="0.45">
      <c r="A23" s="13">
        <v>16</v>
      </c>
      <c r="B23" s="28" t="s">
        <v>33</v>
      </c>
      <c r="C23" s="15">
        <v>514134.57957</v>
      </c>
      <c r="D23" s="15">
        <v>162322.66090000002</v>
      </c>
      <c r="E23" s="15">
        <v>31.572017784868638</v>
      </c>
      <c r="F23" s="15">
        <v>141224.55773</v>
      </c>
      <c r="G23" s="15">
        <v>17773.118130000003</v>
      </c>
      <c r="H23" s="15">
        <v>123451.4396</v>
      </c>
      <c r="I23" s="15">
        <v>739.29422999999997</v>
      </c>
      <c r="J23" s="15">
        <v>20358.808940000003</v>
      </c>
    </row>
    <row r="24" spans="1:10" ht="13.5" customHeight="1" x14ac:dyDescent="0.45">
      <c r="A24" s="13">
        <v>17</v>
      </c>
      <c r="B24" s="28" t="s">
        <v>58</v>
      </c>
      <c r="C24" s="15">
        <v>349171.25043000001</v>
      </c>
      <c r="D24" s="15">
        <v>160298.58196000001</v>
      </c>
      <c r="E24" s="15">
        <v>45.908299083213272</v>
      </c>
      <c r="F24" s="15">
        <v>55180.16603</v>
      </c>
      <c r="G24" s="15">
        <v>11976.277990000001</v>
      </c>
      <c r="H24" s="15">
        <v>43203.888039999998</v>
      </c>
      <c r="I24" s="15">
        <v>21213.279480000001</v>
      </c>
      <c r="J24" s="15">
        <v>83905.136450000005</v>
      </c>
    </row>
    <row r="25" spans="1:10" ht="13.5" customHeight="1" x14ac:dyDescent="0.45">
      <c r="A25" s="13">
        <v>18</v>
      </c>
      <c r="B25" s="28" t="s">
        <v>56</v>
      </c>
      <c r="C25" s="15">
        <v>301543.87812000001</v>
      </c>
      <c r="D25" s="15">
        <v>124566.65164999999</v>
      </c>
      <c r="E25" s="15">
        <v>41.309627118488017</v>
      </c>
      <c r="F25" s="15">
        <v>78128.104989999993</v>
      </c>
      <c r="G25" s="15">
        <v>27698.48071</v>
      </c>
      <c r="H25" s="15">
        <v>50429.624279999996</v>
      </c>
      <c r="I25" s="15">
        <v>1756.7861399999999</v>
      </c>
      <c r="J25" s="15">
        <v>44681.760519999996</v>
      </c>
    </row>
    <row r="26" spans="1:10" ht="13.5" customHeight="1" x14ac:dyDescent="0.45">
      <c r="A26" s="13">
        <v>19</v>
      </c>
      <c r="B26" s="28" t="s">
        <v>60</v>
      </c>
      <c r="C26" s="15">
        <v>483021.65775999997</v>
      </c>
      <c r="D26" s="15">
        <v>124174.40760000001</v>
      </c>
      <c r="E26" s="15">
        <v>25.707834339324553</v>
      </c>
      <c r="F26" s="15">
        <v>10938.701529999998</v>
      </c>
      <c r="G26" s="15">
        <v>951.02359000000001</v>
      </c>
      <c r="H26" s="15">
        <v>9987.6779399999996</v>
      </c>
      <c r="I26" s="15">
        <v>23928.482519999998</v>
      </c>
      <c r="J26" s="15">
        <v>89307.22355000001</v>
      </c>
    </row>
    <row r="27" spans="1:10" ht="13.5" customHeight="1" x14ac:dyDescent="0.45">
      <c r="A27" s="13">
        <v>20</v>
      </c>
      <c r="B27" s="28" t="s">
        <v>62</v>
      </c>
      <c r="C27" s="15">
        <v>232424.10472</v>
      </c>
      <c r="D27" s="15">
        <v>111837.24559999999</v>
      </c>
      <c r="E27" s="15">
        <v>48.117748257965623</v>
      </c>
      <c r="F27" s="15">
        <v>11057.881740000001</v>
      </c>
      <c r="G27" s="15">
        <v>0</v>
      </c>
      <c r="H27" s="15">
        <v>11057.881740000001</v>
      </c>
      <c r="I27" s="15">
        <v>13824.85749</v>
      </c>
      <c r="J27" s="15">
        <v>86954.506370000003</v>
      </c>
    </row>
    <row r="28" spans="1:10" ht="13.5" customHeight="1" x14ac:dyDescent="0.45">
      <c r="A28" s="13">
        <v>21</v>
      </c>
      <c r="B28" s="28" t="s">
        <v>105</v>
      </c>
      <c r="C28" s="15">
        <v>336616.68602999998</v>
      </c>
      <c r="D28" s="15">
        <v>85471.31461999999</v>
      </c>
      <c r="E28" s="15">
        <v>25.391288717156051</v>
      </c>
      <c r="F28" s="15">
        <v>23177.871649999997</v>
      </c>
      <c r="G28" s="15">
        <v>0</v>
      </c>
      <c r="H28" s="15">
        <v>23177.871649999997</v>
      </c>
      <c r="I28" s="15">
        <v>6879.5335800000003</v>
      </c>
      <c r="J28" s="15">
        <v>55413.909390000001</v>
      </c>
    </row>
    <row r="29" spans="1:10" ht="13.5" customHeight="1" x14ac:dyDescent="0.45">
      <c r="A29" s="13">
        <v>22</v>
      </c>
      <c r="B29" s="28" t="s">
        <v>71</v>
      </c>
      <c r="C29" s="15">
        <v>160243.47024</v>
      </c>
      <c r="D29" s="15">
        <v>79990.508349999989</v>
      </c>
      <c r="E29" s="15">
        <v>49.918107883083493</v>
      </c>
      <c r="F29" s="15">
        <v>15661.871940000001</v>
      </c>
      <c r="G29" s="15">
        <v>0</v>
      </c>
      <c r="H29" s="15">
        <v>15661.871940000001</v>
      </c>
      <c r="I29" s="15">
        <v>10197.826859999999</v>
      </c>
      <c r="J29" s="15">
        <v>54130.809549999998</v>
      </c>
    </row>
    <row r="30" spans="1:10" ht="13.5" customHeight="1" x14ac:dyDescent="0.45">
      <c r="A30" s="13">
        <v>23</v>
      </c>
      <c r="B30" s="28" t="s">
        <v>43</v>
      </c>
      <c r="C30" s="15">
        <v>245736.96569000001</v>
      </c>
      <c r="D30" s="15">
        <v>79637.198499999999</v>
      </c>
      <c r="E30" s="15">
        <v>32.407496477539823</v>
      </c>
      <c r="F30" s="15">
        <v>53730.114970000002</v>
      </c>
      <c r="G30" s="15">
        <v>17807.068789999998</v>
      </c>
      <c r="H30" s="15">
        <v>35923.046179999998</v>
      </c>
      <c r="I30" s="15">
        <v>3074.74035</v>
      </c>
      <c r="J30" s="15">
        <v>22832.34318</v>
      </c>
    </row>
    <row r="31" spans="1:10" ht="13.5" customHeight="1" x14ac:dyDescent="0.45">
      <c r="A31" s="13">
        <v>24</v>
      </c>
      <c r="B31" s="28" t="s">
        <v>47</v>
      </c>
      <c r="C31" s="15">
        <v>157814.70509</v>
      </c>
      <c r="D31" s="15">
        <v>55877.451329999996</v>
      </c>
      <c r="E31" s="15">
        <v>35.406999175478418</v>
      </c>
      <c r="F31" s="15">
        <v>39032.292000000001</v>
      </c>
      <c r="G31" s="15">
        <v>36870.70177</v>
      </c>
      <c r="H31" s="15">
        <v>2161.5902299999966</v>
      </c>
      <c r="I31" s="15">
        <v>8765.3136599999998</v>
      </c>
      <c r="J31" s="15">
        <v>8079.8456699999997</v>
      </c>
    </row>
    <row r="32" spans="1:10" ht="13.5" customHeight="1" x14ac:dyDescent="0.45">
      <c r="A32" s="13">
        <v>25</v>
      </c>
      <c r="B32" s="28" t="s">
        <v>52</v>
      </c>
      <c r="C32" s="15">
        <v>487342.98520999996</v>
      </c>
      <c r="D32" s="15">
        <v>51009.841159999996</v>
      </c>
      <c r="E32" s="15">
        <v>10.466928366275644</v>
      </c>
      <c r="F32" s="15">
        <v>5255</v>
      </c>
      <c r="G32" s="15">
        <v>5000</v>
      </c>
      <c r="H32" s="15">
        <v>255</v>
      </c>
      <c r="I32" s="15">
        <v>17101.60686</v>
      </c>
      <c r="J32" s="15">
        <v>28653.2343</v>
      </c>
    </row>
    <row r="33" spans="1:10" ht="13.5" customHeight="1" x14ac:dyDescent="0.45">
      <c r="A33" s="13">
        <v>26</v>
      </c>
      <c r="B33" s="28" t="s">
        <v>64</v>
      </c>
      <c r="C33" s="15">
        <v>178495.45450999998</v>
      </c>
      <c r="D33" s="15">
        <v>50103.89933</v>
      </c>
      <c r="E33" s="15">
        <v>28.070126193153559</v>
      </c>
      <c r="F33" s="15">
        <v>924.58746999999994</v>
      </c>
      <c r="G33" s="15">
        <v>0</v>
      </c>
      <c r="H33" s="15">
        <v>924.58746999999994</v>
      </c>
      <c r="I33" s="15">
        <v>10942.608620000001</v>
      </c>
      <c r="J33" s="15">
        <v>38236.703239999995</v>
      </c>
    </row>
    <row r="34" spans="1:10" ht="13.5" customHeight="1" x14ac:dyDescent="0.45">
      <c r="A34" s="13">
        <v>27</v>
      </c>
      <c r="B34" s="28" t="s">
        <v>54</v>
      </c>
      <c r="C34" s="15">
        <v>3168524.4815400001</v>
      </c>
      <c r="D34" s="15">
        <v>45420.355069999998</v>
      </c>
      <c r="E34" s="15">
        <v>1.4334860069607009</v>
      </c>
      <c r="F34" s="15">
        <v>3951.5125499999999</v>
      </c>
      <c r="G34" s="15">
        <v>0</v>
      </c>
      <c r="H34" s="15">
        <v>3951.5125499999999</v>
      </c>
      <c r="I34" s="15">
        <v>1738.3396399999999</v>
      </c>
      <c r="J34" s="15">
        <v>39730.50288</v>
      </c>
    </row>
    <row r="35" spans="1:10" ht="13.5" customHeight="1" x14ac:dyDescent="0.45">
      <c r="A35" s="13">
        <v>28</v>
      </c>
      <c r="B35" s="28" t="s">
        <v>95</v>
      </c>
      <c r="C35" s="15">
        <v>53463.188829999999</v>
      </c>
      <c r="D35" s="15">
        <v>35595.458319999998</v>
      </c>
      <c r="E35" s="15">
        <v>66.579377509981569</v>
      </c>
      <c r="F35" s="15">
        <v>26750.228230000001</v>
      </c>
      <c r="G35" s="15">
        <v>0</v>
      </c>
      <c r="H35" s="15">
        <v>26750.228230000001</v>
      </c>
      <c r="I35" s="15">
        <v>3424.6756299999997</v>
      </c>
      <c r="J35" s="15">
        <v>5420.5544600000003</v>
      </c>
    </row>
    <row r="36" spans="1:10" ht="13.5" customHeight="1" x14ac:dyDescent="0.45">
      <c r="A36" s="13">
        <v>29</v>
      </c>
      <c r="B36" s="28" t="s">
        <v>106</v>
      </c>
      <c r="C36" s="15">
        <v>68031.68084999999</v>
      </c>
      <c r="D36" s="15">
        <v>29284.108480000003</v>
      </c>
      <c r="E36" s="15">
        <v>43.044811055847973</v>
      </c>
      <c r="F36" s="15">
        <v>12794.95133</v>
      </c>
      <c r="G36" s="15">
        <v>0</v>
      </c>
      <c r="H36" s="15">
        <v>12794.95133</v>
      </c>
      <c r="I36" s="15">
        <v>1008.21491</v>
      </c>
      <c r="J36" s="15">
        <v>15480.942240000002</v>
      </c>
    </row>
    <row r="37" spans="1:10" ht="13.5" customHeight="1" x14ac:dyDescent="0.45">
      <c r="A37" s="13">
        <v>30</v>
      </c>
      <c r="B37" s="28" t="s">
        <v>87</v>
      </c>
      <c r="C37" s="15">
        <v>66549.254740000004</v>
      </c>
      <c r="D37" s="15">
        <v>26503.046719999998</v>
      </c>
      <c r="E37" s="15">
        <v>39.824708516337623</v>
      </c>
      <c r="F37" s="15">
        <v>7330.1966700000003</v>
      </c>
      <c r="G37" s="15">
        <v>0</v>
      </c>
      <c r="H37" s="15">
        <v>7330.1966700000003</v>
      </c>
      <c r="I37" s="15">
        <v>20.170819999999999</v>
      </c>
      <c r="J37" s="15">
        <v>19152.679229999998</v>
      </c>
    </row>
    <row r="38" spans="1:10" ht="13.5" customHeight="1" x14ac:dyDescent="0.45">
      <c r="A38" s="13">
        <v>31</v>
      </c>
      <c r="B38" s="28" t="s">
        <v>110</v>
      </c>
      <c r="C38" s="15">
        <v>47852.234149999997</v>
      </c>
      <c r="D38" s="15">
        <v>21129.567210000005</v>
      </c>
      <c r="E38" s="15">
        <v>44.155863535579577</v>
      </c>
      <c r="F38" s="15">
        <v>19285.334240000004</v>
      </c>
      <c r="G38" s="15">
        <v>4917.5758399999995</v>
      </c>
      <c r="H38" s="15">
        <v>14367.758400000002</v>
      </c>
      <c r="I38" s="15">
        <v>500</v>
      </c>
      <c r="J38" s="15">
        <v>1344.23297</v>
      </c>
    </row>
    <row r="39" spans="1:10" ht="13.5" customHeight="1" x14ac:dyDescent="0.45">
      <c r="A39" s="13">
        <v>32</v>
      </c>
      <c r="B39" s="28" t="s">
        <v>79</v>
      </c>
      <c r="C39" s="15">
        <v>146185.97260000001</v>
      </c>
      <c r="D39" s="15">
        <v>19645.083570000003</v>
      </c>
      <c r="E39" s="15">
        <v>13.438419036109353</v>
      </c>
      <c r="F39" s="15">
        <v>7335.9799899999998</v>
      </c>
      <c r="G39" s="15">
        <v>0</v>
      </c>
      <c r="H39" s="15">
        <v>7335.9799899999998</v>
      </c>
      <c r="I39" s="15">
        <v>3328.76989</v>
      </c>
      <c r="J39" s="15">
        <v>8980.3336900000013</v>
      </c>
    </row>
    <row r="40" spans="1:10" ht="13.5" customHeight="1" x14ac:dyDescent="0.45">
      <c r="A40" s="13">
        <v>33</v>
      </c>
      <c r="B40" s="28" t="s">
        <v>81</v>
      </c>
      <c r="C40" s="15">
        <v>52469.347900000001</v>
      </c>
      <c r="D40" s="15">
        <v>18936.145830000001</v>
      </c>
      <c r="E40" s="15">
        <v>36.089920282771423</v>
      </c>
      <c r="F40" s="15">
        <v>6802.9291199999998</v>
      </c>
      <c r="G40" s="15">
        <v>5025.6140700000005</v>
      </c>
      <c r="H40" s="15">
        <v>1777.3150499999997</v>
      </c>
      <c r="I40" s="15">
        <v>2804.4929400000001</v>
      </c>
      <c r="J40" s="15">
        <v>9328.7237699999987</v>
      </c>
    </row>
    <row r="41" spans="1:10" ht="13.5" customHeight="1" x14ac:dyDescent="0.45">
      <c r="A41" s="13">
        <v>34</v>
      </c>
      <c r="B41" s="28" t="s">
        <v>69</v>
      </c>
      <c r="C41" s="15">
        <v>144994.48725999999</v>
      </c>
      <c r="D41" s="15">
        <v>14975.094370000001</v>
      </c>
      <c r="E41" s="15">
        <v>10.328043950489709</v>
      </c>
      <c r="F41" s="15">
        <v>14818.82287</v>
      </c>
      <c r="G41" s="15">
        <v>13043.243920000001</v>
      </c>
      <c r="H41" s="15">
        <v>1775.5789499999992</v>
      </c>
      <c r="I41" s="15">
        <v>156.2715</v>
      </c>
      <c r="J41" s="15">
        <v>0</v>
      </c>
    </row>
    <row r="42" spans="1:10" ht="13.5" customHeight="1" x14ac:dyDescent="0.45">
      <c r="A42" s="13">
        <v>35</v>
      </c>
      <c r="B42" s="28" t="s">
        <v>75</v>
      </c>
      <c r="C42" s="15">
        <v>342546.25147000002</v>
      </c>
      <c r="D42" s="15">
        <v>13132.973760000001</v>
      </c>
      <c r="E42" s="15">
        <v>3.8339271568850251</v>
      </c>
      <c r="F42" s="15">
        <v>1923.4126000000001</v>
      </c>
      <c r="G42" s="15">
        <v>0</v>
      </c>
      <c r="H42" s="15">
        <v>1923.4126000000001</v>
      </c>
      <c r="I42" s="15">
        <v>10.99004</v>
      </c>
      <c r="J42" s="15">
        <v>11198.571120000001</v>
      </c>
    </row>
    <row r="43" spans="1:10" ht="13.5" customHeight="1" x14ac:dyDescent="0.45">
      <c r="A43" s="13">
        <v>36</v>
      </c>
      <c r="B43" s="28" t="s">
        <v>83</v>
      </c>
      <c r="C43" s="15">
        <v>89535.442420000007</v>
      </c>
      <c r="D43" s="15">
        <v>8165.9640899999995</v>
      </c>
      <c r="E43" s="15">
        <v>9.1203705139406601</v>
      </c>
      <c r="F43" s="15">
        <v>2104.2209500000004</v>
      </c>
      <c r="G43" s="15">
        <v>579.34374000000003</v>
      </c>
      <c r="H43" s="15">
        <v>1524.8772100000001</v>
      </c>
      <c r="I43" s="15">
        <v>2258.65789</v>
      </c>
      <c r="J43" s="15">
        <v>3803.0852500000001</v>
      </c>
    </row>
    <row r="44" spans="1:10" ht="13.5" customHeight="1" x14ac:dyDescent="0.45">
      <c r="A44" s="13">
        <v>37</v>
      </c>
      <c r="B44" s="28" t="s">
        <v>91</v>
      </c>
      <c r="C44" s="15">
        <v>7220.8824999999997</v>
      </c>
      <c r="D44" s="15">
        <v>6163.2532700000011</v>
      </c>
      <c r="E44" s="15">
        <v>85.35318598523105</v>
      </c>
      <c r="F44" s="15">
        <v>357.27474999999998</v>
      </c>
      <c r="G44" s="15">
        <v>0</v>
      </c>
      <c r="H44" s="15">
        <v>357.27474999999998</v>
      </c>
      <c r="I44" s="15">
        <v>375</v>
      </c>
      <c r="J44" s="15">
        <v>5430.9785200000006</v>
      </c>
    </row>
    <row r="45" spans="1:10" ht="13.5" customHeight="1" x14ac:dyDescent="0.45">
      <c r="A45" s="13">
        <v>38</v>
      </c>
      <c r="B45" s="28" t="s">
        <v>93</v>
      </c>
      <c r="C45" s="15">
        <v>4044.2885699999997</v>
      </c>
      <c r="D45" s="15">
        <v>2506.25</v>
      </c>
      <c r="E45" s="15">
        <v>61.970108132021849</v>
      </c>
      <c r="F45" s="15">
        <v>0</v>
      </c>
      <c r="G45" s="15">
        <v>0</v>
      </c>
      <c r="H45" s="15">
        <v>0</v>
      </c>
      <c r="I45" s="15">
        <v>0</v>
      </c>
      <c r="J45" s="15">
        <v>2506.25</v>
      </c>
    </row>
    <row r="46" spans="1:10" ht="13.5" customHeight="1" x14ac:dyDescent="0.45">
      <c r="A46" s="13">
        <v>39</v>
      </c>
      <c r="B46" s="28" t="s">
        <v>98</v>
      </c>
      <c r="C46" s="15">
        <v>26575.621490000001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</row>
    <row r="47" spans="1:10" ht="13.5" customHeight="1" x14ac:dyDescent="0.45">
      <c r="A47" s="13">
        <v>40</v>
      </c>
      <c r="B47" s="28" t="s">
        <v>100</v>
      </c>
      <c r="C47" s="15">
        <v>525370.55651999998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</row>
    <row r="48" spans="1:10" ht="13.5" customHeight="1" x14ac:dyDescent="0.45">
      <c r="A48" s="13">
        <v>41</v>
      </c>
      <c r="B48" s="28" t="s">
        <v>77</v>
      </c>
      <c r="C48" s="15">
        <v>308996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</row>
    <row r="49" spans="1:10" s="27" customFormat="1" ht="13.5" customHeight="1" x14ac:dyDescent="0.45">
      <c r="A49" s="26"/>
      <c r="B49" s="31" t="s">
        <v>133</v>
      </c>
      <c r="C49" s="20">
        <f>SUM(C8:C48)</f>
        <v>55756109.083720006</v>
      </c>
      <c r="D49" s="20">
        <f>SUM(D8:D48)</f>
        <v>11268583.032279998</v>
      </c>
      <c r="E49" s="20">
        <v>20.210374165339395</v>
      </c>
      <c r="F49" s="20">
        <f>SUM(F8:F48)</f>
        <v>3496763.4845600002</v>
      </c>
      <c r="G49" s="20">
        <f t="shared" ref="G49:J49" si="0">SUM(G8:G48)</f>
        <v>1090221.1962299999</v>
      </c>
      <c r="H49" s="20">
        <f t="shared" si="0"/>
        <v>2406542.2883300008</v>
      </c>
      <c r="I49" s="20">
        <f t="shared" si="0"/>
        <v>2394224.3453800003</v>
      </c>
      <c r="J49" s="20">
        <f t="shared" si="0"/>
        <v>5377595.2023399984</v>
      </c>
    </row>
    <row r="50" spans="1:10" ht="13.5" customHeight="1" x14ac:dyDescent="0.45">
      <c r="A50" s="9" t="s">
        <v>102</v>
      </c>
    </row>
    <row r="51" spans="1:10" x14ac:dyDescent="0.45">
      <c r="C51" s="12"/>
      <c r="D51" s="12"/>
      <c r="E51" s="12"/>
      <c r="F51" s="12"/>
      <c r="G51" s="12"/>
      <c r="H51" s="12"/>
      <c r="I51" s="12"/>
      <c r="J51" s="12"/>
    </row>
  </sheetData>
  <sortState xmlns:xlrd2="http://schemas.microsoft.com/office/spreadsheetml/2017/richdata2" ref="B8:J48">
    <sortCondition descending="1" ref="D8:D48"/>
  </sortState>
  <mergeCells count="2">
    <mergeCell ref="A1:J5"/>
    <mergeCell ref="A6:J6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J51"/>
  <sheetViews>
    <sheetView workbookViewId="0">
      <selection activeCell="L15" sqref="L15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4.59765625" customWidth="1"/>
    <col min="11" max="11" width="12" bestFit="1" customWidth="1"/>
  </cols>
  <sheetData>
    <row r="1" spans="1:10" x14ac:dyDescent="0.45">
      <c r="A1" s="98" t="s">
        <v>153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13">
        <v>1</v>
      </c>
      <c r="B8" s="28" t="s">
        <v>11</v>
      </c>
      <c r="C8" s="15">
        <v>10623938.93409</v>
      </c>
      <c r="D8" s="15">
        <v>1937569.9372</v>
      </c>
      <c r="E8" s="15">
        <v>18.237773665873991</v>
      </c>
      <c r="F8" s="15">
        <v>466139.51751999999</v>
      </c>
      <c r="G8" s="15">
        <v>147061.48321000001</v>
      </c>
      <c r="H8" s="15">
        <v>319078.03430999996</v>
      </c>
      <c r="I8" s="15">
        <v>535264.71838999994</v>
      </c>
      <c r="J8" s="15">
        <v>936165.70129000011</v>
      </c>
    </row>
    <row r="9" spans="1:10" ht="13.5" customHeight="1" x14ac:dyDescent="0.45">
      <c r="A9" s="13">
        <v>2</v>
      </c>
      <c r="B9" s="28" t="s">
        <v>13</v>
      </c>
      <c r="C9" s="15">
        <v>7334634.74285</v>
      </c>
      <c r="D9" s="15">
        <v>1777641.6129900003</v>
      </c>
      <c r="E9" s="15">
        <v>24.236266362451016</v>
      </c>
      <c r="F9" s="15">
        <v>729490.79658000008</v>
      </c>
      <c r="G9" s="15">
        <v>208485.41663999998</v>
      </c>
      <c r="H9" s="15">
        <v>521005.37994000007</v>
      </c>
      <c r="I9" s="15">
        <v>500505.44086999999</v>
      </c>
      <c r="J9" s="15">
        <v>547645.37554000004</v>
      </c>
    </row>
    <row r="10" spans="1:10" ht="13.5" customHeight="1" x14ac:dyDescent="0.45">
      <c r="A10" s="13">
        <v>3</v>
      </c>
      <c r="B10" s="28" t="s">
        <v>15</v>
      </c>
      <c r="C10" s="15">
        <v>6050040.40381</v>
      </c>
      <c r="D10" s="15">
        <v>1169742.8619200001</v>
      </c>
      <c r="E10" s="15">
        <v>19.334463637356155</v>
      </c>
      <c r="F10" s="15">
        <v>157004.42816000001</v>
      </c>
      <c r="G10" s="15">
        <v>48408.262659999993</v>
      </c>
      <c r="H10" s="15">
        <v>108596.1655</v>
      </c>
      <c r="I10" s="15">
        <v>225369.97884999998</v>
      </c>
      <c r="J10" s="15">
        <v>787368.45491000009</v>
      </c>
    </row>
    <row r="11" spans="1:10" ht="13.5" customHeight="1" x14ac:dyDescent="0.45">
      <c r="A11" s="13">
        <v>4</v>
      </c>
      <c r="B11" s="28" t="s">
        <v>21</v>
      </c>
      <c r="C11" s="15">
        <v>3077842.07785</v>
      </c>
      <c r="D11" s="15">
        <v>736993.44684000011</v>
      </c>
      <c r="E11" s="15">
        <v>23.945135201830126</v>
      </c>
      <c r="F11" s="15">
        <v>167794.46526</v>
      </c>
      <c r="G11" s="15">
        <v>72599.818780000001</v>
      </c>
      <c r="H11" s="15">
        <v>95194.646479999996</v>
      </c>
      <c r="I11" s="15">
        <v>233223.44124000001</v>
      </c>
      <c r="J11" s="15">
        <v>335975.54034000001</v>
      </c>
    </row>
    <row r="12" spans="1:10" ht="13.5" customHeight="1" x14ac:dyDescent="0.45">
      <c r="A12" s="13">
        <v>5</v>
      </c>
      <c r="B12" s="28" t="s">
        <v>17</v>
      </c>
      <c r="C12" s="15">
        <v>3748428.8272199999</v>
      </c>
      <c r="D12" s="15">
        <v>657467.84164999996</v>
      </c>
      <c r="E12" s="15">
        <v>17.539824602661781</v>
      </c>
      <c r="F12" s="15">
        <v>141169.96172999998</v>
      </c>
      <c r="G12" s="15">
        <v>37244.427640000002</v>
      </c>
      <c r="H12" s="15">
        <v>103925.53408999999</v>
      </c>
      <c r="I12" s="15">
        <v>229833.09216999999</v>
      </c>
      <c r="J12" s="15">
        <v>286464.78775000002</v>
      </c>
    </row>
    <row r="13" spans="1:10" ht="13.5" customHeight="1" x14ac:dyDescent="0.45">
      <c r="A13" s="13">
        <v>6</v>
      </c>
      <c r="B13" s="28" t="s">
        <v>19</v>
      </c>
      <c r="C13" s="15">
        <v>3127372.8647800004</v>
      </c>
      <c r="D13" s="15">
        <v>623402.28677000001</v>
      </c>
      <c r="E13" s="15">
        <v>19.933737156533592</v>
      </c>
      <c r="F13" s="15">
        <v>128503.66779000001</v>
      </c>
      <c r="G13" s="15">
        <v>9437.3310500000007</v>
      </c>
      <c r="H13" s="15">
        <v>119066.33674000001</v>
      </c>
      <c r="I13" s="15">
        <v>84096.666629999992</v>
      </c>
      <c r="J13" s="15">
        <v>410801.95234999998</v>
      </c>
    </row>
    <row r="14" spans="1:10" ht="13.5" customHeight="1" x14ac:dyDescent="0.45">
      <c r="A14" s="13">
        <v>7</v>
      </c>
      <c r="B14" s="28" t="s">
        <v>25</v>
      </c>
      <c r="C14" s="15">
        <v>1006137.47164</v>
      </c>
      <c r="D14" s="15">
        <v>542627.35172999999</v>
      </c>
      <c r="E14" s="15">
        <v>53.931730705300104</v>
      </c>
      <c r="F14" s="15">
        <v>101424.75726</v>
      </c>
      <c r="G14" s="15">
        <v>24212.643</v>
      </c>
      <c r="H14" s="15">
        <v>77212.114260000002</v>
      </c>
      <c r="I14" s="15">
        <v>92892.12139</v>
      </c>
      <c r="J14" s="15">
        <v>348310.47307999997</v>
      </c>
    </row>
    <row r="15" spans="1:10" ht="13.5" customHeight="1" x14ac:dyDescent="0.45">
      <c r="A15" s="13">
        <v>8</v>
      </c>
      <c r="B15" s="28" t="s">
        <v>27</v>
      </c>
      <c r="C15" s="15">
        <v>2081972.0820799998</v>
      </c>
      <c r="D15" s="15">
        <v>541842.58906999999</v>
      </c>
      <c r="E15" s="15">
        <v>26.025449319602341</v>
      </c>
      <c r="F15" s="15">
        <v>203193.30665000001</v>
      </c>
      <c r="G15" s="15">
        <v>116074.49492</v>
      </c>
      <c r="H15" s="15">
        <v>87118.811730000001</v>
      </c>
      <c r="I15" s="15">
        <v>119084.05131</v>
      </c>
      <c r="J15" s="15">
        <v>219565.23111000002</v>
      </c>
    </row>
    <row r="16" spans="1:10" ht="13.5" customHeight="1" x14ac:dyDescent="0.45">
      <c r="A16" s="13">
        <v>9</v>
      </c>
      <c r="B16" s="28" t="s">
        <v>29</v>
      </c>
      <c r="C16" s="15">
        <v>4630572.2171800006</v>
      </c>
      <c r="D16" s="15">
        <v>477511.84273000003</v>
      </c>
      <c r="E16" s="15">
        <v>10.312156259184805</v>
      </c>
      <c r="F16" s="15">
        <v>55314.607680000001</v>
      </c>
      <c r="G16" s="15">
        <v>101.88367</v>
      </c>
      <c r="H16" s="15">
        <v>55212.724009999998</v>
      </c>
      <c r="I16" s="15">
        <v>19122.221869999998</v>
      </c>
      <c r="J16" s="15">
        <v>403075.01318000007</v>
      </c>
    </row>
    <row r="17" spans="1:10" ht="13.5" customHeight="1" x14ac:dyDescent="0.45">
      <c r="A17" s="13">
        <v>10</v>
      </c>
      <c r="B17" s="28" t="s">
        <v>137</v>
      </c>
      <c r="C17" s="15">
        <v>2261022.8867800003</v>
      </c>
      <c r="D17" s="15">
        <v>409834.08966</v>
      </c>
      <c r="E17" s="15">
        <v>18.126047819164658</v>
      </c>
      <c r="F17" s="15">
        <v>287503.15054</v>
      </c>
      <c r="G17" s="15">
        <v>11237.17945</v>
      </c>
      <c r="H17" s="15">
        <v>276265.97109000001</v>
      </c>
      <c r="I17" s="15">
        <v>93297.006970000002</v>
      </c>
      <c r="J17" s="15">
        <v>29033.932150000001</v>
      </c>
    </row>
    <row r="18" spans="1:10" ht="13.5" customHeight="1" x14ac:dyDescent="0.45">
      <c r="A18" s="13">
        <v>11</v>
      </c>
      <c r="B18" s="28" t="s">
        <v>31</v>
      </c>
      <c r="C18" s="15">
        <v>738543.8568200001</v>
      </c>
      <c r="D18" s="15">
        <v>350803.58506000001</v>
      </c>
      <c r="E18" s="15">
        <v>47.499357258278408</v>
      </c>
      <c r="F18" s="15">
        <v>100942.74892</v>
      </c>
      <c r="G18" s="15">
        <v>68827.19812999999</v>
      </c>
      <c r="H18" s="15">
        <v>32115.550790000005</v>
      </c>
      <c r="I18" s="15">
        <v>98403.148060000007</v>
      </c>
      <c r="J18" s="15">
        <v>151457.68807999999</v>
      </c>
    </row>
    <row r="19" spans="1:10" ht="13.5" customHeight="1" x14ac:dyDescent="0.45">
      <c r="A19" s="13">
        <v>12</v>
      </c>
      <c r="B19" s="28" t="s">
        <v>124</v>
      </c>
      <c r="C19" s="15">
        <v>486611.44927999994</v>
      </c>
      <c r="D19" s="15">
        <v>220615.49578000003</v>
      </c>
      <c r="E19" s="15">
        <v>45.337095151876746</v>
      </c>
      <c r="F19" s="15">
        <v>121915.28826</v>
      </c>
      <c r="G19" s="15">
        <v>40455.101790000001</v>
      </c>
      <c r="H19" s="15">
        <v>81460.186470000001</v>
      </c>
      <c r="I19" s="15">
        <v>40292.883090000003</v>
      </c>
      <c r="J19" s="15">
        <v>58407.324430000001</v>
      </c>
    </row>
    <row r="20" spans="1:10" ht="13.5" customHeight="1" x14ac:dyDescent="0.45">
      <c r="A20" s="13">
        <v>13</v>
      </c>
      <c r="B20" s="28" t="s">
        <v>39</v>
      </c>
      <c r="C20" s="15">
        <v>531709.37242999999</v>
      </c>
      <c r="D20" s="15">
        <v>217738.19953999997</v>
      </c>
      <c r="E20" s="15">
        <v>40.950604000997821</v>
      </c>
      <c r="F20" s="15">
        <v>166309.37982</v>
      </c>
      <c r="G20" s="15">
        <v>92678.659400000004</v>
      </c>
      <c r="H20" s="15">
        <v>73630.720419999983</v>
      </c>
      <c r="I20" s="15">
        <v>27369.314320000001</v>
      </c>
      <c r="J20" s="15">
        <v>24059.505399999998</v>
      </c>
    </row>
    <row r="21" spans="1:10" ht="13.5" customHeight="1" x14ac:dyDescent="0.45">
      <c r="A21" s="13">
        <v>14</v>
      </c>
      <c r="B21" s="28" t="s">
        <v>41</v>
      </c>
      <c r="C21" s="15">
        <v>372807.13492000004</v>
      </c>
      <c r="D21" s="15">
        <v>199161.29463000002</v>
      </c>
      <c r="E21" s="15">
        <v>53.422071622298127</v>
      </c>
      <c r="F21" s="15">
        <v>71920.182509999999</v>
      </c>
      <c r="G21" s="15">
        <v>38095.330030000005</v>
      </c>
      <c r="H21" s="15">
        <v>33824.852480000001</v>
      </c>
      <c r="I21" s="15">
        <v>11724.364059999998</v>
      </c>
      <c r="J21" s="15">
        <v>115516.74806</v>
      </c>
    </row>
    <row r="22" spans="1:10" ht="13.5" customHeight="1" x14ac:dyDescent="0.45">
      <c r="A22" s="13">
        <v>15</v>
      </c>
      <c r="B22" s="28" t="s">
        <v>33</v>
      </c>
      <c r="C22" s="15">
        <v>514772.64827999996</v>
      </c>
      <c r="D22" s="15">
        <v>163887.40639000002</v>
      </c>
      <c r="E22" s="15">
        <v>31.836852042856954</v>
      </c>
      <c r="F22" s="15">
        <v>142353.10483000003</v>
      </c>
      <c r="G22" s="15">
        <v>17341.941130000003</v>
      </c>
      <c r="H22" s="15">
        <v>125011.16370000002</v>
      </c>
      <c r="I22" s="15">
        <v>748.94197999999994</v>
      </c>
      <c r="J22" s="15">
        <v>20785.359579999997</v>
      </c>
    </row>
    <row r="23" spans="1:10" ht="13.5" customHeight="1" x14ac:dyDescent="0.45">
      <c r="A23" s="13">
        <v>16</v>
      </c>
      <c r="B23" s="28" t="s">
        <v>58</v>
      </c>
      <c r="C23" s="15">
        <v>351757.39708999998</v>
      </c>
      <c r="D23" s="15">
        <v>162141.59844</v>
      </c>
      <c r="E23" s="15">
        <v>46.094723176074318</v>
      </c>
      <c r="F23" s="15">
        <v>56853.03456</v>
      </c>
      <c r="G23" s="15">
        <v>13188.81883</v>
      </c>
      <c r="H23" s="15">
        <v>43664.215730000004</v>
      </c>
      <c r="I23" s="15">
        <v>21260.799830000004</v>
      </c>
      <c r="J23" s="15">
        <v>84027.764049999998</v>
      </c>
    </row>
    <row r="24" spans="1:10" ht="13.5" customHeight="1" x14ac:dyDescent="0.45">
      <c r="A24" s="13">
        <v>17</v>
      </c>
      <c r="B24" s="28" t="s">
        <v>35</v>
      </c>
      <c r="C24" s="15">
        <v>1254483.63078</v>
      </c>
      <c r="D24" s="15">
        <v>161231.12325999999</v>
      </c>
      <c r="E24" s="15">
        <v>12.852389565238994</v>
      </c>
      <c r="F24" s="15">
        <v>32172.216369999998</v>
      </c>
      <c r="G24" s="15">
        <v>10047.104690000002</v>
      </c>
      <c r="H24" s="15">
        <v>22125.111679999995</v>
      </c>
      <c r="I24" s="15">
        <v>68864.397639999996</v>
      </c>
      <c r="J24" s="15">
        <v>60194.509250000003</v>
      </c>
    </row>
    <row r="25" spans="1:10" ht="13.5" customHeight="1" x14ac:dyDescent="0.45">
      <c r="A25" s="13">
        <v>18</v>
      </c>
      <c r="B25" s="28" t="s">
        <v>60</v>
      </c>
      <c r="C25" s="15">
        <v>488407.65732</v>
      </c>
      <c r="D25" s="15">
        <v>126340.94102000001</v>
      </c>
      <c r="E25" s="15">
        <v>25.867927975015885</v>
      </c>
      <c r="F25" s="15">
        <v>12528.92885</v>
      </c>
      <c r="G25" s="15">
        <v>1201.60196</v>
      </c>
      <c r="H25" s="15">
        <v>11327.32689</v>
      </c>
      <c r="I25" s="15">
        <v>25095.065989999999</v>
      </c>
      <c r="J25" s="15">
        <v>88716.946180000014</v>
      </c>
    </row>
    <row r="26" spans="1:10" ht="13.5" customHeight="1" x14ac:dyDescent="0.45">
      <c r="A26" s="13">
        <v>19</v>
      </c>
      <c r="B26" s="28" t="s">
        <v>56</v>
      </c>
      <c r="C26" s="15">
        <v>284224.25855999999</v>
      </c>
      <c r="D26" s="15">
        <v>122203.80473</v>
      </c>
      <c r="E26" s="15">
        <v>42.995557574549068</v>
      </c>
      <c r="F26" s="15">
        <v>75877.117599999998</v>
      </c>
      <c r="G26" s="15">
        <v>27073.353789999997</v>
      </c>
      <c r="H26" s="15">
        <v>48803.763809999997</v>
      </c>
      <c r="I26" s="15">
        <v>1751.3026</v>
      </c>
      <c r="J26" s="15">
        <v>44575.384530000003</v>
      </c>
    </row>
    <row r="27" spans="1:10" ht="13.5" customHeight="1" x14ac:dyDescent="0.45">
      <c r="A27" s="13">
        <v>20</v>
      </c>
      <c r="B27" s="28" t="s">
        <v>62</v>
      </c>
      <c r="C27" s="15">
        <v>232183.72044</v>
      </c>
      <c r="D27" s="15">
        <v>109800.24733</v>
      </c>
      <c r="E27" s="15">
        <v>47.290243744015697</v>
      </c>
      <c r="F27" s="15">
        <v>11301.371690000002</v>
      </c>
      <c r="G27" s="15">
        <v>0</v>
      </c>
      <c r="H27" s="15">
        <v>11301.371690000002</v>
      </c>
      <c r="I27" s="15">
        <v>12240.004349999999</v>
      </c>
      <c r="J27" s="15">
        <v>86258.871289999995</v>
      </c>
    </row>
    <row r="28" spans="1:10" ht="13.5" customHeight="1" x14ac:dyDescent="0.45">
      <c r="A28" s="13">
        <v>21</v>
      </c>
      <c r="B28" s="28" t="s">
        <v>105</v>
      </c>
      <c r="C28" s="15">
        <v>343711.95062000002</v>
      </c>
      <c r="D28" s="15">
        <v>85505.532289999988</v>
      </c>
      <c r="E28" s="15">
        <v>24.877090289052219</v>
      </c>
      <c r="F28" s="15">
        <v>23187.743039999998</v>
      </c>
      <c r="G28" s="15">
        <v>0</v>
      </c>
      <c r="H28" s="15">
        <v>23187.743039999998</v>
      </c>
      <c r="I28" s="15">
        <v>6877.1362099999988</v>
      </c>
      <c r="J28" s="15">
        <v>55440.65303999999</v>
      </c>
    </row>
    <row r="29" spans="1:10" ht="13.5" customHeight="1" x14ac:dyDescent="0.45">
      <c r="A29" s="13">
        <v>22</v>
      </c>
      <c r="B29" s="28" t="s">
        <v>71</v>
      </c>
      <c r="C29" s="15">
        <v>158464.90109999999</v>
      </c>
      <c r="D29" s="15">
        <v>78102.93939</v>
      </c>
      <c r="E29" s="15">
        <v>49.287216820785311</v>
      </c>
      <c r="F29" s="15">
        <v>15649.3074</v>
      </c>
      <c r="G29" s="15">
        <v>0</v>
      </c>
      <c r="H29" s="15">
        <v>15649.3074</v>
      </c>
      <c r="I29" s="15">
        <v>9295.0774199999996</v>
      </c>
      <c r="J29" s="15">
        <v>53158.55457</v>
      </c>
    </row>
    <row r="30" spans="1:10" ht="13.5" customHeight="1" x14ac:dyDescent="0.45">
      <c r="A30" s="13">
        <v>23</v>
      </c>
      <c r="B30" s="28" t="s">
        <v>43</v>
      </c>
      <c r="C30" s="15">
        <v>215317.86219999997</v>
      </c>
      <c r="D30" s="15">
        <v>74251.294869999983</v>
      </c>
      <c r="E30" s="15">
        <v>34.484503102223343</v>
      </c>
      <c r="F30" s="15">
        <v>49638.093079999999</v>
      </c>
      <c r="G30" s="15">
        <v>17878.141359999998</v>
      </c>
      <c r="H30" s="15">
        <v>31759.951719999997</v>
      </c>
      <c r="I30" s="15">
        <v>3312.1149399999999</v>
      </c>
      <c r="J30" s="15">
        <v>21301.08685</v>
      </c>
    </row>
    <row r="31" spans="1:10" ht="13.5" customHeight="1" x14ac:dyDescent="0.45">
      <c r="A31" s="13">
        <v>24</v>
      </c>
      <c r="B31" s="28" t="s">
        <v>47</v>
      </c>
      <c r="C31" s="15">
        <v>157993.51783000003</v>
      </c>
      <c r="D31" s="15">
        <v>56000.154030000005</v>
      </c>
      <c r="E31" s="15">
        <v>35.44458962566793</v>
      </c>
      <c r="F31" s="15">
        <v>39173.78946</v>
      </c>
      <c r="G31" s="15">
        <v>36737.343359999999</v>
      </c>
      <c r="H31" s="15">
        <v>2436.4461000000015</v>
      </c>
      <c r="I31" s="15">
        <v>8763.4017199999998</v>
      </c>
      <c r="J31" s="15">
        <v>8062.9628499999999</v>
      </c>
    </row>
    <row r="32" spans="1:10" ht="13.5" customHeight="1" x14ac:dyDescent="0.45">
      <c r="A32" s="13">
        <v>25</v>
      </c>
      <c r="B32" s="28" t="s">
        <v>52</v>
      </c>
      <c r="C32" s="15">
        <v>467822.53012000001</v>
      </c>
      <c r="D32" s="15">
        <v>50678.466270000004</v>
      </c>
      <c r="E32" s="15">
        <v>10.832840020979878</v>
      </c>
      <c r="F32" s="15">
        <v>5255</v>
      </c>
      <c r="G32" s="15">
        <v>5000</v>
      </c>
      <c r="H32" s="15">
        <v>255</v>
      </c>
      <c r="I32" s="15">
        <v>16965.469969999998</v>
      </c>
      <c r="J32" s="15">
        <v>28457.996300000003</v>
      </c>
    </row>
    <row r="33" spans="1:10" ht="13.5" customHeight="1" x14ac:dyDescent="0.45">
      <c r="A33" s="13">
        <v>26</v>
      </c>
      <c r="B33" s="28" t="s">
        <v>64</v>
      </c>
      <c r="C33" s="15">
        <v>178442.54812999998</v>
      </c>
      <c r="D33" s="15">
        <v>49923.49222</v>
      </c>
      <c r="E33" s="15">
        <v>27.977347747595182</v>
      </c>
      <c r="F33" s="15">
        <v>899.75324000000001</v>
      </c>
      <c r="G33" s="15">
        <v>0</v>
      </c>
      <c r="H33" s="15">
        <v>899.75324000000001</v>
      </c>
      <c r="I33" s="15">
        <v>10958.899089999999</v>
      </c>
      <c r="J33" s="15">
        <v>38064.839890000003</v>
      </c>
    </row>
    <row r="34" spans="1:10" ht="13.5" customHeight="1" x14ac:dyDescent="0.45">
      <c r="A34" s="13">
        <v>27</v>
      </c>
      <c r="B34" s="28" t="s">
        <v>54</v>
      </c>
      <c r="C34" s="15">
        <v>3173710.3700100002</v>
      </c>
      <c r="D34" s="15">
        <v>45012.383240000003</v>
      </c>
      <c r="E34" s="15">
        <v>1.4182889423478857</v>
      </c>
      <c r="F34" s="15">
        <v>3951.5125499999999</v>
      </c>
      <c r="G34" s="15">
        <v>0</v>
      </c>
      <c r="H34" s="15">
        <v>3951.5125499999999</v>
      </c>
      <c r="I34" s="15">
        <v>1736.4335599999999</v>
      </c>
      <c r="J34" s="15">
        <v>39324.437130000006</v>
      </c>
    </row>
    <row r="35" spans="1:10" ht="13.5" customHeight="1" x14ac:dyDescent="0.45">
      <c r="A35" s="13">
        <v>28</v>
      </c>
      <c r="B35" s="28" t="s">
        <v>95</v>
      </c>
      <c r="C35" s="15">
        <v>47911.04754</v>
      </c>
      <c r="D35" s="15">
        <v>34058.83079</v>
      </c>
      <c r="E35" s="15">
        <v>71.087635396752589</v>
      </c>
      <c r="F35" s="15">
        <v>25249.73733</v>
      </c>
      <c r="G35" s="15">
        <v>0</v>
      </c>
      <c r="H35" s="15">
        <v>25249.73733</v>
      </c>
      <c r="I35" s="15">
        <v>3432.2984200000001</v>
      </c>
      <c r="J35" s="15">
        <v>5376.79504</v>
      </c>
    </row>
    <row r="36" spans="1:10" ht="13.5" customHeight="1" x14ac:dyDescent="0.45">
      <c r="A36" s="13">
        <v>29</v>
      </c>
      <c r="B36" s="28" t="s">
        <v>106</v>
      </c>
      <c r="C36" s="15">
        <v>67454.292920000007</v>
      </c>
      <c r="D36" s="15">
        <v>28706.956380000003</v>
      </c>
      <c r="E36" s="15">
        <v>42.557641830218444</v>
      </c>
      <c r="F36" s="15">
        <v>12261.695970000001</v>
      </c>
      <c r="G36" s="15">
        <v>0</v>
      </c>
      <c r="H36" s="15">
        <v>12261.695970000001</v>
      </c>
      <c r="I36" s="15">
        <v>1008.21491</v>
      </c>
      <c r="J36" s="15">
        <v>15437.0455</v>
      </c>
    </row>
    <row r="37" spans="1:10" ht="13.5" customHeight="1" x14ac:dyDescent="0.45">
      <c r="A37" s="13">
        <v>30</v>
      </c>
      <c r="B37" s="28" t="s">
        <v>87</v>
      </c>
      <c r="C37" s="15">
        <v>66754.716849999997</v>
      </c>
      <c r="D37" s="15">
        <v>26376.141929999998</v>
      </c>
      <c r="E37" s="15">
        <v>39.512027276316729</v>
      </c>
      <c r="F37" s="15">
        <v>7535.0860700000003</v>
      </c>
      <c r="G37" s="15">
        <v>0</v>
      </c>
      <c r="H37" s="15">
        <v>7535.0860700000003</v>
      </c>
      <c r="I37" s="15">
        <v>13.01693</v>
      </c>
      <c r="J37" s="15">
        <v>18828.038929999999</v>
      </c>
    </row>
    <row r="38" spans="1:10" ht="13.5" customHeight="1" x14ac:dyDescent="0.45">
      <c r="A38" s="13">
        <v>31</v>
      </c>
      <c r="B38" s="28" t="s">
        <v>110</v>
      </c>
      <c r="C38" s="15">
        <v>47594.02996</v>
      </c>
      <c r="D38" s="15">
        <v>21109.627779999999</v>
      </c>
      <c r="E38" s="15">
        <v>44.353520384261238</v>
      </c>
      <c r="F38" s="15">
        <v>19276.48173</v>
      </c>
      <c r="G38" s="15">
        <v>4915.0408799999996</v>
      </c>
      <c r="H38" s="15">
        <v>14361.440850000001</v>
      </c>
      <c r="I38" s="15">
        <v>500</v>
      </c>
      <c r="J38" s="15">
        <v>1333.1460500000001</v>
      </c>
    </row>
    <row r="39" spans="1:10" ht="13.5" customHeight="1" x14ac:dyDescent="0.45">
      <c r="A39" s="13">
        <v>32</v>
      </c>
      <c r="B39" s="28" t="s">
        <v>79</v>
      </c>
      <c r="C39" s="15">
        <v>150537.44761999999</v>
      </c>
      <c r="D39" s="15">
        <v>20172.249580000003</v>
      </c>
      <c r="E39" s="15">
        <v>13.4001538480449</v>
      </c>
      <c r="F39" s="15">
        <v>8145.7619500000001</v>
      </c>
      <c r="G39" s="15">
        <v>0</v>
      </c>
      <c r="H39" s="15">
        <v>8145.7619500000001</v>
      </c>
      <c r="I39" s="15">
        <v>3182.6346000000003</v>
      </c>
      <c r="J39" s="15">
        <v>8843.853030000002</v>
      </c>
    </row>
    <row r="40" spans="1:10" ht="13.5" customHeight="1" x14ac:dyDescent="0.45">
      <c r="A40" s="13">
        <v>33</v>
      </c>
      <c r="B40" s="28" t="s">
        <v>81</v>
      </c>
      <c r="C40" s="15">
        <v>52457.064780000001</v>
      </c>
      <c r="D40" s="15">
        <v>18929.902750000001</v>
      </c>
      <c r="E40" s="15">
        <v>36.086469628810221</v>
      </c>
      <c r="F40" s="15">
        <v>6802.9803099999999</v>
      </c>
      <c r="G40" s="15">
        <v>5025.6140700000005</v>
      </c>
      <c r="H40" s="15">
        <v>1777.3662399999994</v>
      </c>
      <c r="I40" s="15">
        <v>2804.53316</v>
      </c>
      <c r="J40" s="15">
        <v>9322.3892800000012</v>
      </c>
    </row>
    <row r="41" spans="1:10" ht="13.5" customHeight="1" x14ac:dyDescent="0.45">
      <c r="A41" s="13">
        <v>34</v>
      </c>
      <c r="B41" s="28" t="s">
        <v>69</v>
      </c>
      <c r="C41" s="15">
        <v>145057.76521000001</v>
      </c>
      <c r="D41" s="15">
        <v>13756.664219999999</v>
      </c>
      <c r="E41" s="15">
        <v>9.4835765600583244</v>
      </c>
      <c r="F41" s="15">
        <v>13625.054219999998</v>
      </c>
      <c r="G41" s="15">
        <v>11818.147370000001</v>
      </c>
      <c r="H41" s="15">
        <v>1806.9068499999978</v>
      </c>
      <c r="I41" s="15">
        <v>131.61000000000001</v>
      </c>
      <c r="J41" s="15">
        <v>0</v>
      </c>
    </row>
    <row r="42" spans="1:10" ht="13.5" customHeight="1" x14ac:dyDescent="0.45">
      <c r="A42" s="13">
        <v>35</v>
      </c>
      <c r="B42" s="28" t="s">
        <v>75</v>
      </c>
      <c r="C42" s="15">
        <v>339838.41600000003</v>
      </c>
      <c r="D42" s="15">
        <v>11932.557339999999</v>
      </c>
      <c r="E42" s="15">
        <v>3.5112443968076867</v>
      </c>
      <c r="F42" s="15">
        <v>1924.5809400000001</v>
      </c>
      <c r="G42" s="15">
        <v>0</v>
      </c>
      <c r="H42" s="15">
        <v>1924.5809400000001</v>
      </c>
      <c r="I42" s="15">
        <v>15.54716</v>
      </c>
      <c r="J42" s="15">
        <v>9992.4292399999995</v>
      </c>
    </row>
    <row r="43" spans="1:10" ht="13.5" customHeight="1" x14ac:dyDescent="0.45">
      <c r="A43" s="13">
        <v>36</v>
      </c>
      <c r="B43" s="28" t="s">
        <v>83</v>
      </c>
      <c r="C43" s="15">
        <v>88935.138720000003</v>
      </c>
      <c r="D43" s="15">
        <v>7857.3040299999993</v>
      </c>
      <c r="E43" s="15">
        <v>8.8348701571576065</v>
      </c>
      <c r="F43" s="15">
        <v>2104.2209500000004</v>
      </c>
      <c r="G43" s="15">
        <v>579.34374000000003</v>
      </c>
      <c r="H43" s="15">
        <v>1524.8772100000001</v>
      </c>
      <c r="I43" s="15">
        <v>2233.5002999999997</v>
      </c>
      <c r="J43" s="15">
        <v>3519.5827800000002</v>
      </c>
    </row>
    <row r="44" spans="1:10" ht="13.5" customHeight="1" x14ac:dyDescent="0.45">
      <c r="A44" s="13">
        <v>37</v>
      </c>
      <c r="B44" s="28" t="s">
        <v>91</v>
      </c>
      <c r="C44" s="15">
        <v>7211.1808499999997</v>
      </c>
      <c r="D44" s="15">
        <v>6156.8921799999998</v>
      </c>
      <c r="E44" s="15">
        <v>85.379805444762908</v>
      </c>
      <c r="F44" s="15">
        <v>166.34586999999999</v>
      </c>
      <c r="G44" s="15">
        <v>0</v>
      </c>
      <c r="H44" s="15">
        <v>166.34586999999999</v>
      </c>
      <c r="I44" s="15">
        <v>375</v>
      </c>
      <c r="J44" s="15">
        <v>5615.5463099999997</v>
      </c>
    </row>
    <row r="45" spans="1:10" ht="13.5" customHeight="1" x14ac:dyDescent="0.45">
      <c r="A45" s="13">
        <v>38</v>
      </c>
      <c r="B45" s="28" t="s">
        <v>93</v>
      </c>
      <c r="C45" s="15">
        <v>4041.8613500000001</v>
      </c>
      <c r="D45" s="15">
        <v>2506.25</v>
      </c>
      <c r="E45" s="15">
        <v>62.007322443160994</v>
      </c>
      <c r="F45" s="15">
        <v>0</v>
      </c>
      <c r="G45" s="15">
        <v>0</v>
      </c>
      <c r="H45" s="15">
        <v>0</v>
      </c>
      <c r="I45" s="15">
        <v>0</v>
      </c>
      <c r="J45" s="15">
        <v>2506.25</v>
      </c>
    </row>
    <row r="46" spans="1:10" ht="13.5" customHeight="1" x14ac:dyDescent="0.45">
      <c r="A46" s="13">
        <v>39</v>
      </c>
      <c r="B46" s="28" t="s">
        <v>98</v>
      </c>
      <c r="C46" s="15">
        <v>25795.857330000003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</row>
    <row r="47" spans="1:10" ht="13.5" customHeight="1" x14ac:dyDescent="0.45">
      <c r="A47" s="13">
        <v>40</v>
      </c>
      <c r="B47" s="28" t="s">
        <v>100</v>
      </c>
      <c r="C47" s="15">
        <v>525716.76749999996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</row>
    <row r="48" spans="1:10" ht="13.5" customHeight="1" x14ac:dyDescent="0.45">
      <c r="A48" s="13">
        <v>41</v>
      </c>
      <c r="B48" s="28" t="s">
        <v>77</v>
      </c>
      <c r="C48" s="15">
        <v>308996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</row>
    <row r="49" spans="1:10" s="27" customFormat="1" ht="13.5" customHeight="1" x14ac:dyDescent="0.45">
      <c r="A49" s="26"/>
      <c r="B49" s="31" t="s">
        <v>128</v>
      </c>
      <c r="C49" s="20">
        <v>55771228.900839999</v>
      </c>
      <c r="D49" s="20">
        <v>11339595.19603</v>
      </c>
      <c r="E49" s="20">
        <v>20.332338769496271</v>
      </c>
      <c r="F49" s="20">
        <v>3464559.1766900001</v>
      </c>
      <c r="G49" s="20">
        <v>0</v>
      </c>
      <c r="H49" s="20">
        <v>3464559.1766900001</v>
      </c>
      <c r="I49" s="20">
        <v>2512043.85</v>
      </c>
      <c r="J49" s="20">
        <v>5362992.1693399996</v>
      </c>
    </row>
    <row r="50" spans="1:10" ht="13.5" customHeight="1" x14ac:dyDescent="0.45">
      <c r="A50" s="9" t="s">
        <v>102</v>
      </c>
    </row>
    <row r="51" spans="1:10" x14ac:dyDescent="0.45">
      <c r="C51" s="12"/>
      <c r="D51" s="12"/>
      <c r="E51" s="12"/>
      <c r="F51" s="12"/>
      <c r="G51" s="12"/>
      <c r="H51" s="12"/>
      <c r="I51" s="12"/>
      <c r="J51" s="12"/>
    </row>
  </sheetData>
  <sortState xmlns:xlrd2="http://schemas.microsoft.com/office/spreadsheetml/2017/richdata2" ref="B8:J48">
    <sortCondition descending="1" ref="D8:D48"/>
  </sortState>
  <mergeCells count="2">
    <mergeCell ref="A1:J5"/>
    <mergeCell ref="A6:J6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J51"/>
  <sheetViews>
    <sheetView workbookViewId="0">
      <selection activeCell="B50" sqref="B50:J50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4.59765625" customWidth="1"/>
    <col min="11" max="11" width="12" bestFit="1" customWidth="1"/>
  </cols>
  <sheetData>
    <row r="1" spans="1:10" x14ac:dyDescent="0.45">
      <c r="A1" s="98" t="s">
        <v>154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32">
        <v>1</v>
      </c>
      <c r="B8" s="18" t="s">
        <v>11</v>
      </c>
      <c r="C8" s="34">
        <v>10568640.22948</v>
      </c>
      <c r="D8" s="15">
        <v>1937568.34883</v>
      </c>
      <c r="E8" s="15">
        <v>18.333184844587453</v>
      </c>
      <c r="F8" s="15">
        <v>470298.70231999998</v>
      </c>
      <c r="G8" s="15">
        <v>147428.68131000001</v>
      </c>
      <c r="H8" s="15">
        <v>322870.02100999997</v>
      </c>
      <c r="I8" s="15">
        <v>531311.52185999998</v>
      </c>
      <c r="J8" s="15">
        <v>935958.12465000001</v>
      </c>
    </row>
    <row r="9" spans="1:10" ht="13.5" customHeight="1" x14ac:dyDescent="0.45">
      <c r="A9" s="32">
        <v>2</v>
      </c>
      <c r="B9" s="18" t="s">
        <v>13</v>
      </c>
      <c r="C9" s="34">
        <v>7320811.59418</v>
      </c>
      <c r="D9" s="15">
        <v>1770851.7983500003</v>
      </c>
      <c r="E9" s="15">
        <v>24.189282507390526</v>
      </c>
      <c r="F9" s="15">
        <v>722767.52182000002</v>
      </c>
      <c r="G9" s="15">
        <v>208453.79281000001</v>
      </c>
      <c r="H9" s="15">
        <v>514313.72901000007</v>
      </c>
      <c r="I9" s="15">
        <v>498376.36454000004</v>
      </c>
      <c r="J9" s="15">
        <v>549707.91199000005</v>
      </c>
    </row>
    <row r="10" spans="1:10" ht="13.5" customHeight="1" x14ac:dyDescent="0.45">
      <c r="A10" s="32">
        <v>3</v>
      </c>
      <c r="B10" s="18" t="s">
        <v>15</v>
      </c>
      <c r="C10" s="34">
        <v>6023021.9707599999</v>
      </c>
      <c r="D10" s="15">
        <v>1174514.8461500001</v>
      </c>
      <c r="E10" s="15">
        <v>19.500424402433268</v>
      </c>
      <c r="F10" s="15">
        <v>156058.95065000001</v>
      </c>
      <c r="G10" s="15">
        <v>48337.653399999996</v>
      </c>
      <c r="H10" s="15">
        <v>107721.29725</v>
      </c>
      <c r="I10" s="15">
        <v>224485.93606000001</v>
      </c>
      <c r="J10" s="15">
        <v>793969.95944000001</v>
      </c>
    </row>
    <row r="11" spans="1:10" ht="13.5" customHeight="1" x14ac:dyDescent="0.45">
      <c r="A11" s="32">
        <v>4</v>
      </c>
      <c r="B11" s="18" t="s">
        <v>21</v>
      </c>
      <c r="C11" s="34">
        <v>3014123.2962199999</v>
      </c>
      <c r="D11" s="15">
        <v>728449.83300999994</v>
      </c>
      <c r="E11" s="15">
        <v>24.167884370342314</v>
      </c>
      <c r="F11" s="15">
        <v>177864.05627</v>
      </c>
      <c r="G11" s="15">
        <v>72694.012569999992</v>
      </c>
      <c r="H11" s="15">
        <v>105170.04370000002</v>
      </c>
      <c r="I11" s="15">
        <v>233639.6825</v>
      </c>
      <c r="J11" s="15">
        <v>316946.09424000001</v>
      </c>
    </row>
    <row r="12" spans="1:10" ht="13.5" customHeight="1" x14ac:dyDescent="0.45">
      <c r="A12" s="32">
        <v>5</v>
      </c>
      <c r="B12" s="18" t="s">
        <v>19</v>
      </c>
      <c r="C12" s="34">
        <v>3123396.6325599998</v>
      </c>
      <c r="D12" s="15">
        <v>636935.89421000006</v>
      </c>
      <c r="E12" s="15">
        <v>20.392411503881092</v>
      </c>
      <c r="F12" s="15">
        <v>121408.8612</v>
      </c>
      <c r="G12" s="15">
        <v>9427.62565</v>
      </c>
      <c r="H12" s="15">
        <v>111981.23555</v>
      </c>
      <c r="I12" s="15">
        <v>84214.562209999989</v>
      </c>
      <c r="J12" s="15">
        <v>431312.47080000001</v>
      </c>
    </row>
    <row r="13" spans="1:10" ht="13.5" customHeight="1" x14ac:dyDescent="0.45">
      <c r="A13" s="32">
        <v>6</v>
      </c>
      <c r="B13" s="18" t="s">
        <v>17</v>
      </c>
      <c r="C13" s="34">
        <v>3730793.60458</v>
      </c>
      <c r="D13" s="15">
        <v>624247.14145</v>
      </c>
      <c r="E13" s="15">
        <v>16.732288290718124</v>
      </c>
      <c r="F13" s="15">
        <v>187234.02562</v>
      </c>
      <c r="G13" s="15">
        <v>54803.924180000002</v>
      </c>
      <c r="H13" s="15">
        <v>132430.10144</v>
      </c>
      <c r="I13" s="15">
        <v>142449.96780000001</v>
      </c>
      <c r="J13" s="15">
        <v>294563.14803000004</v>
      </c>
    </row>
    <row r="14" spans="1:10" ht="13.5" customHeight="1" x14ac:dyDescent="0.45">
      <c r="A14" s="32">
        <v>7</v>
      </c>
      <c r="B14" s="18" t="s">
        <v>25</v>
      </c>
      <c r="C14" s="34">
        <v>1008586.6418</v>
      </c>
      <c r="D14" s="15">
        <v>545043.85522000003</v>
      </c>
      <c r="E14" s="15">
        <v>54.040360305315325</v>
      </c>
      <c r="F14" s="15">
        <v>103986.08928</v>
      </c>
      <c r="G14" s="15">
        <v>23696.51973</v>
      </c>
      <c r="H14" s="15">
        <v>80289.56955</v>
      </c>
      <c r="I14" s="15">
        <v>93027.673549999992</v>
      </c>
      <c r="J14" s="15">
        <v>348030.09239000001</v>
      </c>
    </row>
    <row r="15" spans="1:10" ht="13.5" customHeight="1" x14ac:dyDescent="0.45">
      <c r="A15" s="32">
        <v>8</v>
      </c>
      <c r="B15" s="18" t="s">
        <v>27</v>
      </c>
      <c r="C15" s="34">
        <v>2085869.8038599999</v>
      </c>
      <c r="D15" s="15">
        <v>540387.04379000003</v>
      </c>
      <c r="E15" s="15">
        <v>25.9070361337984</v>
      </c>
      <c r="F15" s="15">
        <v>203168.32753000001</v>
      </c>
      <c r="G15" s="15">
        <v>118172.90384</v>
      </c>
      <c r="H15" s="15">
        <v>84995.423689999996</v>
      </c>
      <c r="I15" s="15">
        <v>119000.85606000001</v>
      </c>
      <c r="J15" s="15">
        <v>218217.8602</v>
      </c>
    </row>
    <row r="16" spans="1:10" ht="13.5" customHeight="1" x14ac:dyDescent="0.45">
      <c r="A16" s="32">
        <v>9</v>
      </c>
      <c r="B16" s="18" t="s">
        <v>29</v>
      </c>
      <c r="C16" s="34">
        <v>4621514.2524100002</v>
      </c>
      <c r="D16" s="15">
        <v>471207.74535999994</v>
      </c>
      <c r="E16" s="15">
        <v>10.195960017093473</v>
      </c>
      <c r="F16" s="15">
        <v>27955.511780000001</v>
      </c>
      <c r="G16" s="15">
        <v>0</v>
      </c>
      <c r="H16" s="15">
        <v>27955.511780000001</v>
      </c>
      <c r="I16" s="15">
        <v>46553.946799999998</v>
      </c>
      <c r="J16" s="15">
        <v>396698.28677999997</v>
      </c>
    </row>
    <row r="17" spans="1:10" ht="13.5" customHeight="1" x14ac:dyDescent="0.45">
      <c r="A17" s="32">
        <v>10</v>
      </c>
      <c r="B17" s="18" t="s">
        <v>137</v>
      </c>
      <c r="C17" s="34">
        <v>2257862.2981400001</v>
      </c>
      <c r="D17" s="15">
        <v>407646.79358000006</v>
      </c>
      <c r="E17" s="15">
        <v>18.054546281047106</v>
      </c>
      <c r="F17" s="15">
        <v>285836.38398000004</v>
      </c>
      <c r="G17" s="15">
        <v>11137.756949999999</v>
      </c>
      <c r="H17" s="15">
        <v>274698.62703000003</v>
      </c>
      <c r="I17" s="15">
        <v>92993.586510000008</v>
      </c>
      <c r="J17" s="15">
        <v>28816.823090000005</v>
      </c>
    </row>
    <row r="18" spans="1:10" ht="13.5" customHeight="1" x14ac:dyDescent="0.45">
      <c r="A18" s="32">
        <v>11</v>
      </c>
      <c r="B18" s="18" t="s">
        <v>31</v>
      </c>
      <c r="C18" s="34">
        <v>742635.93494000006</v>
      </c>
      <c r="D18" s="15">
        <v>353434.86100000003</v>
      </c>
      <c r="E18" s="15">
        <v>47.591941673083078</v>
      </c>
      <c r="F18" s="15">
        <v>103364.02048000001</v>
      </c>
      <c r="G18" s="15">
        <v>70646.185219999999</v>
      </c>
      <c r="H18" s="15">
        <v>32717.835260000007</v>
      </c>
      <c r="I18" s="15">
        <v>98799.672430000006</v>
      </c>
      <c r="J18" s="15">
        <v>151271.16808999999</v>
      </c>
    </row>
    <row r="19" spans="1:10" ht="13.5" customHeight="1" x14ac:dyDescent="0.45">
      <c r="A19" s="32">
        <v>12</v>
      </c>
      <c r="B19" s="18" t="s">
        <v>124</v>
      </c>
      <c r="C19" s="34">
        <v>491130.4314</v>
      </c>
      <c r="D19" s="15">
        <v>225613.41770000002</v>
      </c>
      <c r="E19" s="15">
        <v>45.937576512388766</v>
      </c>
      <c r="F19" s="15">
        <v>125238.10003</v>
      </c>
      <c r="G19" s="15">
        <v>40445.741390000003</v>
      </c>
      <c r="H19" s="15">
        <v>84792.358640000006</v>
      </c>
      <c r="I19" s="15">
        <v>40570.143389999997</v>
      </c>
      <c r="J19" s="15">
        <v>59805.174279999999</v>
      </c>
    </row>
    <row r="20" spans="1:10" ht="13.5" customHeight="1" x14ac:dyDescent="0.45">
      <c r="A20" s="32">
        <v>13</v>
      </c>
      <c r="B20" s="18" t="s">
        <v>39</v>
      </c>
      <c r="C20" s="34">
        <v>528853.37487000006</v>
      </c>
      <c r="D20" s="15">
        <v>216421.04324999999</v>
      </c>
      <c r="E20" s="15">
        <v>40.922693043832702</v>
      </c>
      <c r="F20" s="15">
        <v>167997.10652999999</v>
      </c>
      <c r="G20" s="15">
        <v>91447.724489999993</v>
      </c>
      <c r="H20" s="15">
        <v>76549.382040000011</v>
      </c>
      <c r="I20" s="15">
        <v>23972.59175</v>
      </c>
      <c r="J20" s="15">
        <v>24451.344969999998</v>
      </c>
    </row>
    <row r="21" spans="1:10" ht="13.5" customHeight="1" x14ac:dyDescent="0.45">
      <c r="A21" s="32">
        <v>14</v>
      </c>
      <c r="B21" s="18" t="s">
        <v>41</v>
      </c>
      <c r="C21" s="34">
        <v>364882.56449000002</v>
      </c>
      <c r="D21" s="15">
        <v>192124.82517</v>
      </c>
      <c r="E21" s="15">
        <v>52.653879321017918</v>
      </c>
      <c r="F21" s="15">
        <v>69760.083440000002</v>
      </c>
      <c r="G21" s="15">
        <v>38465.658960000001</v>
      </c>
      <c r="H21" s="15">
        <v>31294.424479999998</v>
      </c>
      <c r="I21" s="15">
        <v>11749.37134</v>
      </c>
      <c r="J21" s="15">
        <v>110615.37039</v>
      </c>
    </row>
    <row r="22" spans="1:10" ht="13.5" customHeight="1" x14ac:dyDescent="0.45">
      <c r="A22" s="32">
        <v>15</v>
      </c>
      <c r="B22" s="18" t="s">
        <v>33</v>
      </c>
      <c r="C22" s="34">
        <v>515322.54700999998</v>
      </c>
      <c r="D22" s="15">
        <v>165715.60531000001</v>
      </c>
      <c r="E22" s="15">
        <v>32.15764694782203</v>
      </c>
      <c r="F22" s="15">
        <v>144987.06668000002</v>
      </c>
      <c r="G22" s="15">
        <v>17297.303330000002</v>
      </c>
      <c r="H22" s="15">
        <v>127689.76335000001</v>
      </c>
      <c r="I22" s="15">
        <v>743.18405000000007</v>
      </c>
      <c r="J22" s="15">
        <v>19985.354579999999</v>
      </c>
    </row>
    <row r="23" spans="1:10" ht="13.5" customHeight="1" x14ac:dyDescent="0.45">
      <c r="A23" s="32">
        <v>16</v>
      </c>
      <c r="B23" s="18" t="s">
        <v>35</v>
      </c>
      <c r="C23" s="34">
        <v>1254375.16453</v>
      </c>
      <c r="D23" s="15">
        <v>163837.10508000001</v>
      </c>
      <c r="E23" s="15">
        <v>13.061252304161163</v>
      </c>
      <c r="F23" s="15">
        <v>33517.144060000006</v>
      </c>
      <c r="G23" s="15">
        <v>11201.794129999998</v>
      </c>
      <c r="H23" s="15">
        <v>22315.349930000004</v>
      </c>
      <c r="I23" s="15">
        <v>70328.498569999996</v>
      </c>
      <c r="J23" s="15">
        <v>59991.462449999999</v>
      </c>
    </row>
    <row r="24" spans="1:10" ht="13.5" customHeight="1" x14ac:dyDescent="0.45">
      <c r="A24" s="32">
        <v>17</v>
      </c>
      <c r="B24" s="18" t="s">
        <v>58</v>
      </c>
      <c r="C24" s="34">
        <v>347121.11311000003</v>
      </c>
      <c r="D24" s="15">
        <v>163733.30901</v>
      </c>
      <c r="E24" s="15">
        <v>47.168928315263315</v>
      </c>
      <c r="F24" s="15">
        <v>50934.440670000004</v>
      </c>
      <c r="G24" s="15">
        <v>12864.747730000001</v>
      </c>
      <c r="H24" s="15">
        <v>38069.692940000001</v>
      </c>
      <c r="I24" s="15">
        <v>22510.78903</v>
      </c>
      <c r="J24" s="15">
        <v>90288.079310000001</v>
      </c>
    </row>
    <row r="25" spans="1:10" ht="13.5" customHeight="1" x14ac:dyDescent="0.45">
      <c r="A25" s="32">
        <v>18</v>
      </c>
      <c r="B25" s="18" t="s">
        <v>60</v>
      </c>
      <c r="C25" s="34">
        <v>490600.18943999999</v>
      </c>
      <c r="D25" s="15">
        <v>130147.48712000001</v>
      </c>
      <c r="E25" s="15">
        <v>26.528217868924596</v>
      </c>
      <c r="F25" s="15">
        <v>15137.326489999999</v>
      </c>
      <c r="G25" s="15">
        <v>1202.42019</v>
      </c>
      <c r="H25" s="15">
        <v>13934.906300000001</v>
      </c>
      <c r="I25" s="15">
        <v>27114.353280000003</v>
      </c>
      <c r="J25" s="15">
        <v>87895.807350000003</v>
      </c>
    </row>
    <row r="26" spans="1:10" ht="13.5" customHeight="1" x14ac:dyDescent="0.45">
      <c r="A26" s="32">
        <v>19</v>
      </c>
      <c r="B26" s="18" t="s">
        <v>56</v>
      </c>
      <c r="C26" s="34">
        <v>281875.06323999999</v>
      </c>
      <c r="D26" s="15">
        <v>121134.23481999998</v>
      </c>
      <c r="E26" s="15">
        <v>42.974441735862719</v>
      </c>
      <c r="F26" s="15">
        <v>74561.761270000003</v>
      </c>
      <c r="G26" s="15">
        <v>27079.056399999998</v>
      </c>
      <c r="H26" s="15">
        <v>47482.704869999994</v>
      </c>
      <c r="I26" s="15">
        <v>1752.11482</v>
      </c>
      <c r="J26" s="15">
        <v>44820.35873</v>
      </c>
    </row>
    <row r="27" spans="1:10" ht="13.5" customHeight="1" x14ac:dyDescent="0.45">
      <c r="A27" s="32">
        <v>20</v>
      </c>
      <c r="B27" s="18" t="s">
        <v>62</v>
      </c>
      <c r="C27" s="34">
        <v>232785.23181</v>
      </c>
      <c r="D27" s="15">
        <v>112741.14468000001</v>
      </c>
      <c r="E27" s="15">
        <v>48.431399106975853</v>
      </c>
      <c r="F27" s="15">
        <v>11342.700870000001</v>
      </c>
      <c r="G27" s="15">
        <v>0</v>
      </c>
      <c r="H27" s="15">
        <v>11342.700870000001</v>
      </c>
      <c r="I27" s="15">
        <v>3580.8635200000008</v>
      </c>
      <c r="J27" s="15">
        <v>97817.580290000013</v>
      </c>
    </row>
    <row r="28" spans="1:10" ht="13.5" customHeight="1" x14ac:dyDescent="0.45">
      <c r="A28" s="32">
        <v>21</v>
      </c>
      <c r="B28" s="18" t="s">
        <v>105</v>
      </c>
      <c r="C28" s="34">
        <v>316165.74638999999</v>
      </c>
      <c r="D28" s="15">
        <v>84069.370469999994</v>
      </c>
      <c r="E28" s="15">
        <v>26.590284187932834</v>
      </c>
      <c r="F28" s="15">
        <v>21173.460449999999</v>
      </c>
      <c r="G28" s="15">
        <v>0</v>
      </c>
      <c r="H28" s="15">
        <v>21173.460449999999</v>
      </c>
      <c r="I28" s="15">
        <v>6869.4445500000002</v>
      </c>
      <c r="J28" s="15">
        <v>56026.465469999996</v>
      </c>
    </row>
    <row r="29" spans="1:10" ht="13.5" customHeight="1" x14ac:dyDescent="0.45">
      <c r="A29" s="32">
        <v>22</v>
      </c>
      <c r="B29" s="18" t="s">
        <v>71</v>
      </c>
      <c r="C29" s="34">
        <v>159424.45366999999</v>
      </c>
      <c r="D29" s="15">
        <v>79231.236409999998</v>
      </c>
      <c r="E29" s="15">
        <v>49.698295704374424</v>
      </c>
      <c r="F29" s="15">
        <v>17006.358419999997</v>
      </c>
      <c r="G29" s="15">
        <v>0</v>
      </c>
      <c r="H29" s="15">
        <v>17006.358419999997</v>
      </c>
      <c r="I29" s="15">
        <v>9640.0742200000004</v>
      </c>
      <c r="J29" s="15">
        <v>52584.803769999999</v>
      </c>
    </row>
    <row r="30" spans="1:10" ht="13.5" customHeight="1" x14ac:dyDescent="0.45">
      <c r="A30" s="32">
        <v>23</v>
      </c>
      <c r="B30" s="18" t="s">
        <v>43</v>
      </c>
      <c r="C30" s="34">
        <v>186344.85954</v>
      </c>
      <c r="D30" s="15">
        <v>69117.694599999988</v>
      </c>
      <c r="E30" s="15">
        <v>37.091280527200951</v>
      </c>
      <c r="F30" s="15">
        <v>47942.683590000001</v>
      </c>
      <c r="G30" s="15">
        <v>17797.19976</v>
      </c>
      <c r="H30" s="15">
        <v>30145.483830000005</v>
      </c>
      <c r="I30" s="15">
        <v>3639.4995400000003</v>
      </c>
      <c r="J30" s="15">
        <v>17535.511469999998</v>
      </c>
    </row>
    <row r="31" spans="1:10" ht="13.5" customHeight="1" x14ac:dyDescent="0.45">
      <c r="A31" s="32">
        <v>24</v>
      </c>
      <c r="B31" s="18" t="s">
        <v>47</v>
      </c>
      <c r="C31" s="34">
        <v>156688.31044999999</v>
      </c>
      <c r="D31" s="15">
        <v>55872.582839999995</v>
      </c>
      <c r="E31" s="15">
        <v>35.658424473106571</v>
      </c>
      <c r="F31" s="15">
        <v>39057.003859999997</v>
      </c>
      <c r="G31" s="15">
        <v>36630.070070000002</v>
      </c>
      <c r="H31" s="15">
        <v>2426.9337899999991</v>
      </c>
      <c r="I31" s="15">
        <v>8756.0221299999994</v>
      </c>
      <c r="J31" s="15">
        <v>8059.5568499999999</v>
      </c>
    </row>
    <row r="32" spans="1:10" ht="13.5" customHeight="1" x14ac:dyDescent="0.45">
      <c r="A32" s="32">
        <v>25</v>
      </c>
      <c r="B32" s="18" t="s">
        <v>52</v>
      </c>
      <c r="C32" s="34">
        <v>460761.52622</v>
      </c>
      <c r="D32" s="15">
        <v>52453.501239999998</v>
      </c>
      <c r="E32" s="15">
        <v>11.384088786734985</v>
      </c>
      <c r="F32" s="15">
        <v>5255</v>
      </c>
      <c r="G32" s="15">
        <v>5000</v>
      </c>
      <c r="H32" s="15">
        <v>255</v>
      </c>
      <c r="I32" s="15">
        <v>18935.74294</v>
      </c>
      <c r="J32" s="15">
        <v>28262.758300000001</v>
      </c>
    </row>
    <row r="33" spans="1:10" ht="13.5" customHeight="1" x14ac:dyDescent="0.45">
      <c r="A33" s="32">
        <v>26</v>
      </c>
      <c r="B33" s="18" t="s">
        <v>64</v>
      </c>
      <c r="C33" s="34">
        <v>180029.59752000001</v>
      </c>
      <c r="D33" s="15">
        <v>50729.711240000004</v>
      </c>
      <c r="E33" s="15">
        <v>28.178539495076244</v>
      </c>
      <c r="F33" s="15">
        <v>2136.1820299999999</v>
      </c>
      <c r="G33" s="15">
        <v>0</v>
      </c>
      <c r="H33" s="15">
        <v>2136.1820299999999</v>
      </c>
      <c r="I33" s="15">
        <v>10952.39798</v>
      </c>
      <c r="J33" s="15">
        <v>37641.131230000006</v>
      </c>
    </row>
    <row r="34" spans="1:10" ht="13.5" customHeight="1" x14ac:dyDescent="0.45">
      <c r="A34" s="32">
        <v>27</v>
      </c>
      <c r="B34" s="18" t="s">
        <v>54</v>
      </c>
      <c r="C34" s="34">
        <v>3164575.4566899999</v>
      </c>
      <c r="D34" s="15">
        <v>45185.927269999993</v>
      </c>
      <c r="E34" s="15">
        <v>1.4278669568290967</v>
      </c>
      <c r="F34" s="15">
        <v>3949.6059399999999</v>
      </c>
      <c r="G34" s="15">
        <v>0</v>
      </c>
      <c r="H34" s="15">
        <v>3949.6059399999999</v>
      </c>
      <c r="I34" s="15">
        <v>1733.5164299999999</v>
      </c>
      <c r="J34" s="15">
        <v>39502.804899999996</v>
      </c>
    </row>
    <row r="35" spans="1:10" ht="13.5" customHeight="1" x14ac:dyDescent="0.45">
      <c r="A35" s="32">
        <v>28</v>
      </c>
      <c r="B35" s="18" t="s">
        <v>95</v>
      </c>
      <c r="C35" s="34">
        <v>46354.45192</v>
      </c>
      <c r="D35" s="15">
        <v>33053.041490000003</v>
      </c>
      <c r="E35" s="15">
        <v>71.304999025862728</v>
      </c>
      <c r="F35" s="15">
        <v>24249.88161</v>
      </c>
      <c r="G35" s="15">
        <v>0</v>
      </c>
      <c r="H35" s="15">
        <v>24249.88161</v>
      </c>
      <c r="I35" s="15">
        <v>3426.8821699999999</v>
      </c>
      <c r="J35" s="15">
        <v>5376.2777100000003</v>
      </c>
    </row>
    <row r="36" spans="1:10" ht="13.5" customHeight="1" x14ac:dyDescent="0.45">
      <c r="A36" s="32">
        <v>29</v>
      </c>
      <c r="B36" s="18" t="s">
        <v>106</v>
      </c>
      <c r="C36" s="34">
        <v>67347.793359999996</v>
      </c>
      <c r="D36" s="15">
        <v>28404.362510000003</v>
      </c>
      <c r="E36" s="15">
        <v>42.175639457357875</v>
      </c>
      <c r="F36" s="15">
        <v>11970.44334</v>
      </c>
      <c r="G36" s="15">
        <v>0</v>
      </c>
      <c r="H36" s="15">
        <v>11970.44334</v>
      </c>
      <c r="I36" s="15">
        <v>1008.21491</v>
      </c>
      <c r="J36" s="15">
        <v>15425.704260000002</v>
      </c>
    </row>
    <row r="37" spans="1:10" ht="13.5" customHeight="1" x14ac:dyDescent="0.45">
      <c r="A37" s="32">
        <v>30</v>
      </c>
      <c r="B37" s="18" t="s">
        <v>87</v>
      </c>
      <c r="C37" s="34">
        <v>67089.598989999999</v>
      </c>
      <c r="D37" s="15">
        <v>26361.029139999999</v>
      </c>
      <c r="E37" s="15">
        <v>39.292274118271635</v>
      </c>
      <c r="F37" s="15">
        <v>7511.5363499999994</v>
      </c>
      <c r="G37" s="15">
        <v>0</v>
      </c>
      <c r="H37" s="15">
        <v>7511.5363499999994</v>
      </c>
      <c r="I37" s="15">
        <v>0</v>
      </c>
      <c r="J37" s="15">
        <v>18849.49279</v>
      </c>
    </row>
    <row r="38" spans="1:10" ht="13.5" customHeight="1" x14ac:dyDescent="0.45">
      <c r="A38" s="32">
        <v>31</v>
      </c>
      <c r="B38" s="18" t="s">
        <v>79</v>
      </c>
      <c r="C38" s="34">
        <v>152441.78643000001</v>
      </c>
      <c r="D38" s="15">
        <v>20260.34503</v>
      </c>
      <c r="E38" s="15">
        <v>13.290545528540745</v>
      </c>
      <c r="F38" s="15">
        <v>8266.0876599999992</v>
      </c>
      <c r="G38" s="15">
        <v>0</v>
      </c>
      <c r="H38" s="15">
        <v>8266.0876599999992</v>
      </c>
      <c r="I38" s="15">
        <v>3152.4840199999999</v>
      </c>
      <c r="J38" s="15">
        <v>8841.7733500000013</v>
      </c>
    </row>
    <row r="39" spans="1:10" ht="13.5" customHeight="1" x14ac:dyDescent="0.45">
      <c r="A39" s="32">
        <v>32</v>
      </c>
      <c r="B39" s="18" t="s">
        <v>110</v>
      </c>
      <c r="C39" s="34">
        <v>49718.884290000002</v>
      </c>
      <c r="D39" s="15">
        <v>20170.681359999999</v>
      </c>
      <c r="E39" s="15">
        <v>40.569456953918298</v>
      </c>
      <c r="F39" s="15">
        <v>18340.70102</v>
      </c>
      <c r="G39" s="15">
        <v>4980.5285100000001</v>
      </c>
      <c r="H39" s="15">
        <v>13360.17251</v>
      </c>
      <c r="I39" s="15">
        <v>500</v>
      </c>
      <c r="J39" s="15">
        <v>1329.9803399999998</v>
      </c>
    </row>
    <row r="40" spans="1:10" ht="13.5" customHeight="1" x14ac:dyDescent="0.45">
      <c r="A40" s="32">
        <v>33</v>
      </c>
      <c r="B40" s="18" t="s">
        <v>81</v>
      </c>
      <c r="C40" s="34">
        <v>50638.714700000004</v>
      </c>
      <c r="D40" s="15">
        <v>18769.939280000006</v>
      </c>
      <c r="E40" s="15">
        <v>37.066381702614585</v>
      </c>
      <c r="F40" s="15">
        <v>6803.0636199999999</v>
      </c>
      <c r="G40" s="15">
        <v>5025.6140700000005</v>
      </c>
      <c r="H40" s="15">
        <v>1777.4495499999998</v>
      </c>
      <c r="I40" s="15">
        <v>2654.5722400000004</v>
      </c>
      <c r="J40" s="15">
        <v>9312.303420000002</v>
      </c>
    </row>
    <row r="41" spans="1:10" ht="13.5" customHeight="1" x14ac:dyDescent="0.45">
      <c r="A41" s="32">
        <v>34</v>
      </c>
      <c r="B41" s="18" t="s">
        <v>69</v>
      </c>
      <c r="C41" s="34">
        <v>146541.96040000001</v>
      </c>
      <c r="D41" s="15">
        <v>13746.668100000001</v>
      </c>
      <c r="E41" s="15">
        <v>9.3807043815144713</v>
      </c>
      <c r="F41" s="15">
        <v>13615.0581</v>
      </c>
      <c r="G41" s="15">
        <v>11806.77909</v>
      </c>
      <c r="H41" s="15">
        <v>1808.2790099999997</v>
      </c>
      <c r="I41" s="15">
        <v>131.61000000000001</v>
      </c>
      <c r="J41" s="15">
        <v>0</v>
      </c>
    </row>
    <row r="42" spans="1:10" ht="13.5" customHeight="1" x14ac:dyDescent="0.45">
      <c r="A42" s="32">
        <v>35</v>
      </c>
      <c r="B42" s="18" t="s">
        <v>75</v>
      </c>
      <c r="C42" s="34">
        <v>337595.50193999999</v>
      </c>
      <c r="D42" s="15">
        <v>11473.331390000001</v>
      </c>
      <c r="E42" s="15">
        <v>3.3985439154456296</v>
      </c>
      <c r="F42" s="15">
        <v>1528.49972</v>
      </c>
      <c r="G42" s="15">
        <v>0</v>
      </c>
      <c r="H42" s="15">
        <v>1528.49972</v>
      </c>
      <c r="I42" s="15">
        <v>10.056790000000001</v>
      </c>
      <c r="J42" s="15">
        <v>9934.7748800000008</v>
      </c>
    </row>
    <row r="43" spans="1:10" ht="13.5" customHeight="1" x14ac:dyDescent="0.45">
      <c r="A43" s="32">
        <v>36</v>
      </c>
      <c r="B43" s="18" t="s">
        <v>91</v>
      </c>
      <c r="C43" s="34">
        <v>10701.343629999999</v>
      </c>
      <c r="D43" s="15">
        <v>9650.8285099999994</v>
      </c>
      <c r="E43" s="15">
        <v>90.183334389384513</v>
      </c>
      <c r="F43" s="15">
        <v>3562.27475</v>
      </c>
      <c r="G43" s="15">
        <v>3500</v>
      </c>
      <c r="H43" s="15">
        <v>62.274749999999997</v>
      </c>
      <c r="I43" s="15">
        <v>375</v>
      </c>
      <c r="J43" s="15">
        <v>5713.5537599999998</v>
      </c>
    </row>
    <row r="44" spans="1:10" ht="13.5" customHeight="1" x14ac:dyDescent="0.45">
      <c r="A44" s="32">
        <v>37</v>
      </c>
      <c r="B44" s="18" t="s">
        <v>83</v>
      </c>
      <c r="C44" s="34">
        <v>88871.854160000003</v>
      </c>
      <c r="D44" s="15">
        <v>7839.2856400000001</v>
      </c>
      <c r="E44" s="15">
        <v>8.8208867859182742</v>
      </c>
      <c r="F44" s="15">
        <v>2104.2209500000004</v>
      </c>
      <c r="G44" s="15">
        <v>579.34374000000003</v>
      </c>
      <c r="H44" s="15">
        <v>1524.8772100000001</v>
      </c>
      <c r="I44" s="15">
        <v>2258.65789</v>
      </c>
      <c r="J44" s="15">
        <v>3476.4068000000002</v>
      </c>
    </row>
    <row r="45" spans="1:10" ht="13.5" customHeight="1" x14ac:dyDescent="0.45">
      <c r="A45" s="32">
        <v>38</v>
      </c>
      <c r="B45" s="18" t="s">
        <v>93</v>
      </c>
      <c r="C45" s="34">
        <v>4039.9328500000001</v>
      </c>
      <c r="D45" s="15">
        <v>2506.25</v>
      </c>
      <c r="E45" s="15">
        <v>62.036922222605753</v>
      </c>
      <c r="F45" s="15">
        <v>0</v>
      </c>
      <c r="G45" s="15">
        <v>0</v>
      </c>
      <c r="H45" s="15">
        <v>0</v>
      </c>
      <c r="I45" s="15">
        <v>0</v>
      </c>
      <c r="J45" s="15">
        <v>2506.25</v>
      </c>
    </row>
    <row r="46" spans="1:10" ht="13.5" customHeight="1" x14ac:dyDescent="0.45">
      <c r="A46" s="32">
        <v>39</v>
      </c>
      <c r="B46" s="18" t="s">
        <v>85</v>
      </c>
      <c r="C46" s="34">
        <v>376.37667999999996</v>
      </c>
      <c r="D46" s="15">
        <v>13.61905</v>
      </c>
      <c r="E46" s="15">
        <v>3.6184627591698835</v>
      </c>
      <c r="F46" s="15">
        <v>0</v>
      </c>
      <c r="G46" s="15">
        <v>0</v>
      </c>
      <c r="H46" s="15">
        <v>0</v>
      </c>
      <c r="I46" s="15">
        <v>0</v>
      </c>
      <c r="J46" s="15">
        <v>13.61905</v>
      </c>
    </row>
    <row r="47" spans="1:10" ht="13.5" customHeight="1" x14ac:dyDescent="0.45">
      <c r="A47" s="32">
        <v>40</v>
      </c>
      <c r="B47" s="18" t="s">
        <v>98</v>
      </c>
      <c r="C47" s="34">
        <v>25356.817050000001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</row>
    <row r="48" spans="1:10" ht="13.5" customHeight="1" x14ac:dyDescent="0.45">
      <c r="A48" s="32">
        <v>41</v>
      </c>
      <c r="B48" s="18" t="s">
        <v>100</v>
      </c>
      <c r="C48" s="34">
        <v>524794.48574000003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</row>
    <row r="49" spans="1:10" s="27" customFormat="1" ht="13.5" customHeight="1" x14ac:dyDescent="0.45">
      <c r="A49" s="33"/>
      <c r="B49" s="18" t="s">
        <v>77</v>
      </c>
      <c r="C49" s="34">
        <v>308996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</row>
    <row r="50" spans="1:10" ht="13.5" customHeight="1" x14ac:dyDescent="0.45">
      <c r="A50" s="9" t="s">
        <v>102</v>
      </c>
      <c r="B50" s="35" t="s">
        <v>128</v>
      </c>
      <c r="C50" s="36">
        <v>55509057.391449995</v>
      </c>
      <c r="D50" s="36">
        <v>11310665.73866</v>
      </c>
      <c r="E50" s="36">
        <v>20.376252579641481</v>
      </c>
      <c r="F50" s="36">
        <v>3487890.2423800002</v>
      </c>
      <c r="G50" s="36">
        <v>1090123.03752</v>
      </c>
      <c r="H50" s="36">
        <v>2397767.2048599999</v>
      </c>
      <c r="I50" s="36">
        <v>2441219.8558800002</v>
      </c>
      <c r="J50" s="36">
        <v>5381555.6403999999</v>
      </c>
    </row>
    <row r="51" spans="1:10" x14ac:dyDescent="0.45">
      <c r="C51" s="12"/>
      <c r="D51" s="12"/>
      <c r="E51" s="12"/>
      <c r="F51" s="12"/>
      <c r="G51" s="12"/>
      <c r="H51" s="12"/>
      <c r="I51" s="12"/>
      <c r="J51" s="12"/>
    </row>
  </sheetData>
  <sortState xmlns:xlrd2="http://schemas.microsoft.com/office/spreadsheetml/2017/richdata2" ref="B8:J49">
    <sortCondition descending="1" ref="D8:D49"/>
  </sortState>
  <mergeCells count="2">
    <mergeCell ref="A1:J5"/>
    <mergeCell ref="A6:J6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J48"/>
  <sheetViews>
    <sheetView workbookViewId="0">
      <selection activeCell="C47" sqref="C47:J47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4.59765625" customWidth="1"/>
    <col min="11" max="11" width="12" bestFit="1" customWidth="1"/>
  </cols>
  <sheetData>
    <row r="1" spans="1:10" x14ac:dyDescent="0.45">
      <c r="A1" s="98" t="s">
        <v>155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32">
        <v>1</v>
      </c>
      <c r="B8" s="18" t="s">
        <v>11</v>
      </c>
      <c r="C8" s="34">
        <v>10523543.67537</v>
      </c>
      <c r="D8" s="15">
        <v>1928252.2043400002</v>
      </c>
      <c r="E8" s="15">
        <v>18.323221376968384</v>
      </c>
      <c r="F8" s="15">
        <v>456970.72252999997</v>
      </c>
      <c r="G8" s="15">
        <v>138501.48835</v>
      </c>
      <c r="H8" s="15">
        <v>318469.23417999997</v>
      </c>
      <c r="I8" s="15">
        <v>530746.21235000005</v>
      </c>
      <c r="J8" s="15">
        <v>940535.26945999998</v>
      </c>
    </row>
    <row r="9" spans="1:10" ht="13.5" customHeight="1" x14ac:dyDescent="0.45">
      <c r="A9" s="32">
        <v>2</v>
      </c>
      <c r="B9" s="18" t="s">
        <v>13</v>
      </c>
      <c r="C9" s="34">
        <v>7277691.8750600005</v>
      </c>
      <c r="D9" s="15">
        <v>1748080.53003</v>
      </c>
      <c r="E9" s="15">
        <v>24.019710645081251</v>
      </c>
      <c r="F9" s="15">
        <v>707615.02205999999</v>
      </c>
      <c r="G9" s="15">
        <v>206739.13386999999</v>
      </c>
      <c r="H9" s="15">
        <v>500875.88818999991</v>
      </c>
      <c r="I9" s="15">
        <v>496141.31295999995</v>
      </c>
      <c r="J9" s="15">
        <v>544324.19501000002</v>
      </c>
    </row>
    <row r="10" spans="1:10" ht="13.5" customHeight="1" x14ac:dyDescent="0.45">
      <c r="A10" s="32">
        <v>3</v>
      </c>
      <c r="B10" s="18" t="s">
        <v>15</v>
      </c>
      <c r="C10" s="34">
        <v>6002284.27415</v>
      </c>
      <c r="D10" s="15">
        <v>1161576.1988599999</v>
      </c>
      <c r="E10" s="15">
        <v>19.352235679048938</v>
      </c>
      <c r="F10" s="15">
        <v>149210.57217</v>
      </c>
      <c r="G10" s="15">
        <v>48262.912270000001</v>
      </c>
      <c r="H10" s="15">
        <v>100947.65989999997</v>
      </c>
      <c r="I10" s="15">
        <v>225144.70918999999</v>
      </c>
      <c r="J10" s="15">
        <v>787220.91749999998</v>
      </c>
    </row>
    <row r="11" spans="1:10" ht="13.5" customHeight="1" x14ac:dyDescent="0.45">
      <c r="A11" s="32">
        <v>4</v>
      </c>
      <c r="B11" s="18" t="s">
        <v>156</v>
      </c>
      <c r="C11" s="34">
        <v>2993864.7564699999</v>
      </c>
      <c r="D11" s="15">
        <v>718625.70604999992</v>
      </c>
      <c r="E11" s="15">
        <v>24.003278855432189</v>
      </c>
      <c r="F11" s="15">
        <v>178298.92803000001</v>
      </c>
      <c r="G11" s="15">
        <v>73506.03826999999</v>
      </c>
      <c r="H11" s="15">
        <v>104792.88976000001</v>
      </c>
      <c r="I11" s="15">
        <v>232333.49901</v>
      </c>
      <c r="J11" s="15">
        <v>307993.27901</v>
      </c>
    </row>
    <row r="12" spans="1:10" ht="13.5" customHeight="1" x14ac:dyDescent="0.45">
      <c r="A12" s="32">
        <v>5</v>
      </c>
      <c r="B12" s="18" t="s">
        <v>17</v>
      </c>
      <c r="C12" s="34">
        <v>3664993.7201900003</v>
      </c>
      <c r="D12" s="15">
        <v>625451.05912999995</v>
      </c>
      <c r="E12" s="15">
        <v>17.065542450576842</v>
      </c>
      <c r="F12" s="15">
        <v>134566.0368</v>
      </c>
      <c r="G12" s="15">
        <v>37716.908950000005</v>
      </c>
      <c r="H12" s="15">
        <v>96849.127850000004</v>
      </c>
      <c r="I12" s="15">
        <v>193006.03833000001</v>
      </c>
      <c r="J12" s="15">
        <v>297878.984</v>
      </c>
    </row>
    <row r="13" spans="1:10" ht="13.5" customHeight="1" x14ac:dyDescent="0.45">
      <c r="A13" s="32">
        <v>6</v>
      </c>
      <c r="B13" s="18" t="s">
        <v>19</v>
      </c>
      <c r="C13" s="34">
        <v>3089664.87696</v>
      </c>
      <c r="D13" s="15">
        <v>612884.64589000004</v>
      </c>
      <c r="E13" s="15">
        <v>19.836605919960899</v>
      </c>
      <c r="F13" s="15">
        <v>106199.98645</v>
      </c>
      <c r="G13" s="15">
        <v>9068.9464900000003</v>
      </c>
      <c r="H13" s="15">
        <v>97131.039960000009</v>
      </c>
      <c r="I13" s="15">
        <v>83757.165890000004</v>
      </c>
      <c r="J13" s="15">
        <v>422927.49355000001</v>
      </c>
    </row>
    <row r="14" spans="1:10" ht="13.5" customHeight="1" x14ac:dyDescent="0.45">
      <c r="A14" s="32">
        <v>7</v>
      </c>
      <c r="B14" s="18" t="s">
        <v>25</v>
      </c>
      <c r="C14" s="34">
        <v>1012207.40467</v>
      </c>
      <c r="D14" s="15">
        <v>545128.10587000009</v>
      </c>
      <c r="E14" s="15">
        <v>53.855376215877705</v>
      </c>
      <c r="F14" s="15">
        <v>104493.62562000001</v>
      </c>
      <c r="G14" s="15">
        <v>22985.270510000002</v>
      </c>
      <c r="H14" s="15">
        <v>81508.355110000004</v>
      </c>
      <c r="I14" s="15">
        <v>93640.772750000004</v>
      </c>
      <c r="J14" s="15">
        <v>346993.70750000002</v>
      </c>
    </row>
    <row r="15" spans="1:10" ht="13.5" customHeight="1" x14ac:dyDescent="0.45">
      <c r="A15" s="32">
        <v>8</v>
      </c>
      <c r="B15" s="18" t="s">
        <v>27</v>
      </c>
      <c r="C15" s="34">
        <v>2052726.4672100001</v>
      </c>
      <c r="D15" s="15">
        <v>532870.31744999997</v>
      </c>
      <c r="E15" s="15">
        <v>25.959148769307788</v>
      </c>
      <c r="F15" s="15">
        <v>200748.63011000003</v>
      </c>
      <c r="G15" s="15">
        <v>118301.12053</v>
      </c>
      <c r="H15" s="15">
        <v>82447.509580000013</v>
      </c>
      <c r="I15" s="15">
        <v>117313.60592</v>
      </c>
      <c r="J15" s="15">
        <v>214808.08141999997</v>
      </c>
    </row>
    <row r="16" spans="1:10" ht="13.5" customHeight="1" x14ac:dyDescent="0.45">
      <c r="A16" s="32">
        <v>9</v>
      </c>
      <c r="B16" s="18" t="s">
        <v>29</v>
      </c>
      <c r="C16" s="34">
        <v>4618595.7429900002</v>
      </c>
      <c r="D16" s="15">
        <v>471050.41373999999</v>
      </c>
      <c r="E16" s="15">
        <v>10.198996403938352</v>
      </c>
      <c r="F16" s="15">
        <v>27917.96026</v>
      </c>
      <c r="G16" s="15">
        <v>100.83219</v>
      </c>
      <c r="H16" s="15">
        <v>27817.128069999999</v>
      </c>
      <c r="I16" s="15">
        <v>47067.039700000001</v>
      </c>
      <c r="J16" s="15">
        <v>396065.41378</v>
      </c>
    </row>
    <row r="17" spans="1:10" ht="13.5" customHeight="1" x14ac:dyDescent="0.45">
      <c r="A17" s="32">
        <v>10</v>
      </c>
      <c r="B17" s="18" t="s">
        <v>137</v>
      </c>
      <c r="C17" s="34">
        <v>2257738.1994400001</v>
      </c>
      <c r="D17" s="15">
        <v>407200.78909999999</v>
      </c>
      <c r="E17" s="15">
        <v>18.035784184410769</v>
      </c>
      <c r="F17" s="15">
        <v>285086.90905999998</v>
      </c>
      <c r="G17" s="15">
        <v>11224.00907</v>
      </c>
      <c r="H17" s="15">
        <v>273862.89999000001</v>
      </c>
      <c r="I17" s="15">
        <v>92954.905150000006</v>
      </c>
      <c r="J17" s="15">
        <v>29158.974890000001</v>
      </c>
    </row>
    <row r="18" spans="1:10" ht="13.5" customHeight="1" x14ac:dyDescent="0.45">
      <c r="A18" s="32">
        <v>11</v>
      </c>
      <c r="B18" s="18" t="s">
        <v>31</v>
      </c>
      <c r="C18" s="34">
        <v>742217.70802999998</v>
      </c>
      <c r="D18" s="15">
        <v>349049.52749000001</v>
      </c>
      <c r="E18" s="15">
        <v>47.027916972831321</v>
      </c>
      <c r="F18" s="15">
        <v>98958.819810000001</v>
      </c>
      <c r="G18" s="15">
        <v>66723.827999999994</v>
      </c>
      <c r="H18" s="15">
        <v>32234.991810000003</v>
      </c>
      <c r="I18" s="15">
        <v>96717.597040000008</v>
      </c>
      <c r="J18" s="15">
        <v>153373.11064</v>
      </c>
    </row>
    <row r="19" spans="1:10" ht="13.5" customHeight="1" x14ac:dyDescent="0.45">
      <c r="A19" s="32">
        <v>12</v>
      </c>
      <c r="B19" s="18" t="s">
        <v>124</v>
      </c>
      <c r="C19" s="34">
        <v>495901.24091000005</v>
      </c>
      <c r="D19" s="15">
        <v>232887.72534</v>
      </c>
      <c r="E19" s="15">
        <v>46.962521189227324</v>
      </c>
      <c r="F19" s="15">
        <v>122461.63962999999</v>
      </c>
      <c r="G19" s="15">
        <v>42937.450629999999</v>
      </c>
      <c r="H19" s="15">
        <v>79524.188999999998</v>
      </c>
      <c r="I19" s="15">
        <v>47558.208960000004</v>
      </c>
      <c r="J19" s="15">
        <v>62867.876750000003</v>
      </c>
    </row>
    <row r="20" spans="1:10" ht="13.5" customHeight="1" x14ac:dyDescent="0.45">
      <c r="A20" s="32">
        <v>13</v>
      </c>
      <c r="B20" s="18" t="s">
        <v>39</v>
      </c>
      <c r="C20" s="34">
        <v>511681.31349999999</v>
      </c>
      <c r="D20" s="15">
        <v>216224.16408999998</v>
      </c>
      <c r="E20" s="15">
        <v>42.257584630359965</v>
      </c>
      <c r="F20" s="15">
        <v>166864.69540999999</v>
      </c>
      <c r="G20" s="15">
        <v>91506.559400000013</v>
      </c>
      <c r="H20" s="15">
        <v>75358.136009999987</v>
      </c>
      <c r="I20" s="15">
        <v>23993.31378</v>
      </c>
      <c r="J20" s="15">
        <v>25366.154899999998</v>
      </c>
    </row>
    <row r="21" spans="1:10" ht="13.5" customHeight="1" x14ac:dyDescent="0.45">
      <c r="A21" s="32">
        <v>14</v>
      </c>
      <c r="B21" s="18" t="s">
        <v>41</v>
      </c>
      <c r="C21" s="34">
        <v>361377.61550000001</v>
      </c>
      <c r="D21" s="15">
        <v>191403.90117000003</v>
      </c>
      <c r="E21" s="15">
        <v>52.965068382881064</v>
      </c>
      <c r="F21" s="15">
        <v>69758.557010000004</v>
      </c>
      <c r="G21" s="15">
        <v>39346.84029</v>
      </c>
      <c r="H21" s="15">
        <v>30411.716720000008</v>
      </c>
      <c r="I21" s="15">
        <v>11589.86167</v>
      </c>
      <c r="J21" s="15">
        <v>110055.48249000001</v>
      </c>
    </row>
    <row r="22" spans="1:10" ht="13.5" customHeight="1" x14ac:dyDescent="0.45">
      <c r="A22" s="32">
        <v>15</v>
      </c>
      <c r="B22" s="18" t="s">
        <v>33</v>
      </c>
      <c r="C22" s="34">
        <v>516644.76335000002</v>
      </c>
      <c r="D22" s="15">
        <v>167634.57531000001</v>
      </c>
      <c r="E22" s="15">
        <v>32.446777205876039</v>
      </c>
      <c r="F22" s="15">
        <v>150773.69074000002</v>
      </c>
      <c r="G22" s="15">
        <v>16559.90134</v>
      </c>
      <c r="H22" s="15">
        <v>134213.78940000001</v>
      </c>
      <c r="I22" s="15">
        <v>747.71519999999998</v>
      </c>
      <c r="J22" s="15">
        <v>16113.16937</v>
      </c>
    </row>
    <row r="23" spans="1:10" ht="13.5" customHeight="1" x14ac:dyDescent="0.45">
      <c r="A23" s="32">
        <v>16</v>
      </c>
      <c r="B23" s="18" t="s">
        <v>35</v>
      </c>
      <c r="C23" s="34">
        <v>1257301.2575399999</v>
      </c>
      <c r="D23" s="15">
        <v>167136.39919</v>
      </c>
      <c r="E23" s="15">
        <v>13.29326588895762</v>
      </c>
      <c r="F23" s="15">
        <v>29937.139159999999</v>
      </c>
      <c r="G23" s="15">
        <v>7933.3416599999991</v>
      </c>
      <c r="H23" s="15">
        <v>22003.797500000001</v>
      </c>
      <c r="I23" s="15">
        <v>61234.485529999998</v>
      </c>
      <c r="J23" s="15">
        <v>75964.7745</v>
      </c>
    </row>
    <row r="24" spans="1:10" ht="13.5" customHeight="1" x14ac:dyDescent="0.45">
      <c r="A24" s="32">
        <v>17</v>
      </c>
      <c r="B24" s="18" t="s">
        <v>58</v>
      </c>
      <c r="C24" s="34">
        <v>340219.32011999999</v>
      </c>
      <c r="D24" s="15">
        <v>161041.97292</v>
      </c>
      <c r="E24" s="15">
        <v>47.334752436516041</v>
      </c>
      <c r="F24" s="15">
        <v>49530.60785</v>
      </c>
      <c r="G24" s="15">
        <v>11865.867470000001</v>
      </c>
      <c r="H24" s="15">
        <v>37664.740380000003</v>
      </c>
      <c r="I24" s="15">
        <v>22783.793670000003</v>
      </c>
      <c r="J24" s="15">
        <v>88727.571400000001</v>
      </c>
    </row>
    <row r="25" spans="1:10" ht="13.5" customHeight="1" x14ac:dyDescent="0.45">
      <c r="A25" s="32">
        <v>18</v>
      </c>
      <c r="B25" s="18" t="s">
        <v>60</v>
      </c>
      <c r="C25" s="34">
        <v>491402.29525000002</v>
      </c>
      <c r="D25" s="15">
        <v>133560.83108999999</v>
      </c>
      <c r="E25" s="15">
        <v>27.179529355281328</v>
      </c>
      <c r="F25" s="15">
        <v>15028.02038</v>
      </c>
      <c r="G25" s="15">
        <v>1198.8179700000001</v>
      </c>
      <c r="H25" s="15">
        <v>13829.20241</v>
      </c>
      <c r="I25" s="15">
        <v>30720.50966</v>
      </c>
      <c r="J25" s="15">
        <v>87812.301049999995</v>
      </c>
    </row>
    <row r="26" spans="1:10" ht="13.5" customHeight="1" x14ac:dyDescent="0.45">
      <c r="A26" s="32">
        <v>19</v>
      </c>
      <c r="B26" s="18" t="s">
        <v>56</v>
      </c>
      <c r="C26" s="34">
        <v>283254.32855000003</v>
      </c>
      <c r="D26" s="15">
        <v>120323.39506000001</v>
      </c>
      <c r="E26" s="15">
        <v>42.4789254504757</v>
      </c>
      <c r="F26" s="15">
        <v>75347.539180000007</v>
      </c>
      <c r="G26" s="15">
        <v>27084.914499999999</v>
      </c>
      <c r="H26" s="15">
        <v>48262.624680000008</v>
      </c>
      <c r="I26" s="15">
        <v>2364.8291899999999</v>
      </c>
      <c r="J26" s="15">
        <v>42611.026689999999</v>
      </c>
    </row>
    <row r="27" spans="1:10" ht="13.5" customHeight="1" x14ac:dyDescent="0.45">
      <c r="A27" s="32">
        <v>20</v>
      </c>
      <c r="B27" s="18" t="s">
        <v>62</v>
      </c>
      <c r="C27" s="34">
        <v>239306.67143000002</v>
      </c>
      <c r="D27" s="15">
        <v>110160.61717999999</v>
      </c>
      <c r="E27" s="15">
        <v>46.033241163618477</v>
      </c>
      <c r="F27" s="15">
        <v>15250.075510000001</v>
      </c>
      <c r="G27" s="15">
        <v>0</v>
      </c>
      <c r="H27" s="15">
        <v>15250.075510000001</v>
      </c>
      <c r="I27" s="15">
        <v>15304.26879</v>
      </c>
      <c r="J27" s="15">
        <v>79606.27287999999</v>
      </c>
    </row>
    <row r="28" spans="1:10" ht="13.5" customHeight="1" x14ac:dyDescent="0.45">
      <c r="A28" s="32">
        <v>21</v>
      </c>
      <c r="B28" s="18" t="s">
        <v>105</v>
      </c>
      <c r="C28" s="34">
        <v>307172.29514</v>
      </c>
      <c r="D28" s="15">
        <v>84621.157990000007</v>
      </c>
      <c r="E28" s="15">
        <v>27.548434324596947</v>
      </c>
      <c r="F28" s="15">
        <v>20938.090850000001</v>
      </c>
      <c r="G28" s="15">
        <v>0</v>
      </c>
      <c r="H28" s="15">
        <v>20938.090850000001</v>
      </c>
      <c r="I28" s="15">
        <v>6497.7479700000004</v>
      </c>
      <c r="J28" s="15">
        <v>57185.319170000002</v>
      </c>
    </row>
    <row r="29" spans="1:10" ht="13.5" customHeight="1" x14ac:dyDescent="0.45">
      <c r="A29" s="32">
        <v>22</v>
      </c>
      <c r="B29" s="18" t="s">
        <v>71</v>
      </c>
      <c r="C29" s="34">
        <v>157203.77887000001</v>
      </c>
      <c r="D29" s="15">
        <v>77484.875759999995</v>
      </c>
      <c r="E29" s="15">
        <v>49.289448585123566</v>
      </c>
      <c r="F29" s="15">
        <v>16288.42309</v>
      </c>
      <c r="G29" s="15">
        <v>0</v>
      </c>
      <c r="H29" s="15">
        <v>16288.42309</v>
      </c>
      <c r="I29" s="15">
        <v>9269.67</v>
      </c>
      <c r="J29" s="15">
        <v>51926.782670000001</v>
      </c>
    </row>
    <row r="30" spans="1:10" ht="13.5" customHeight="1" x14ac:dyDescent="0.45">
      <c r="A30" s="32">
        <v>23</v>
      </c>
      <c r="B30" s="18" t="s">
        <v>47</v>
      </c>
      <c r="C30" s="34">
        <v>155924.92534000002</v>
      </c>
      <c r="D30" s="15">
        <v>55738.174540000007</v>
      </c>
      <c r="E30" s="15">
        <v>35.746802134720198</v>
      </c>
      <c r="F30" s="15">
        <v>38962.240590000001</v>
      </c>
      <c r="G30" s="15">
        <v>36558.285590000007</v>
      </c>
      <c r="H30" s="15">
        <v>2403.9549999999999</v>
      </c>
      <c r="I30" s="15">
        <v>8755.8242799999989</v>
      </c>
      <c r="J30" s="15">
        <v>8020.1096699999998</v>
      </c>
    </row>
    <row r="31" spans="1:10" ht="13.5" customHeight="1" x14ac:dyDescent="0.45">
      <c r="A31" s="32">
        <v>24</v>
      </c>
      <c r="B31" s="18" t="s">
        <v>64</v>
      </c>
      <c r="C31" s="34">
        <v>179523.54338999998</v>
      </c>
      <c r="D31" s="15">
        <v>50451.540469999993</v>
      </c>
      <c r="E31" s="15">
        <v>28.103021763779591</v>
      </c>
      <c r="F31" s="15">
        <v>2134.54963</v>
      </c>
      <c r="G31" s="15">
        <v>0</v>
      </c>
      <c r="H31" s="15">
        <v>2134.54963</v>
      </c>
      <c r="I31" s="15">
        <v>10763.468459999998</v>
      </c>
      <c r="J31" s="15">
        <v>37553.522379999995</v>
      </c>
    </row>
    <row r="32" spans="1:10" ht="13.5" customHeight="1" x14ac:dyDescent="0.45">
      <c r="A32" s="32">
        <v>25</v>
      </c>
      <c r="B32" s="18" t="s">
        <v>52</v>
      </c>
      <c r="C32" s="34">
        <v>487703.94584</v>
      </c>
      <c r="D32" s="15">
        <v>49469.700980000001</v>
      </c>
      <c r="E32" s="15">
        <v>10.143387479630812</v>
      </c>
      <c r="F32" s="15">
        <v>5255</v>
      </c>
      <c r="G32" s="15">
        <v>5000</v>
      </c>
      <c r="H32" s="15">
        <v>255</v>
      </c>
      <c r="I32" s="15">
        <v>17301.250190000002</v>
      </c>
      <c r="J32" s="15">
        <v>26913.450789999999</v>
      </c>
    </row>
    <row r="33" spans="1:10" ht="13.5" customHeight="1" x14ac:dyDescent="0.45">
      <c r="A33" s="32">
        <v>26</v>
      </c>
      <c r="B33" s="18" t="s">
        <v>54</v>
      </c>
      <c r="C33" s="34">
        <v>3153926.1597800003</v>
      </c>
      <c r="D33" s="15">
        <v>45285.809920000007</v>
      </c>
      <c r="E33" s="15">
        <v>1.4358551096566852</v>
      </c>
      <c r="F33" s="15">
        <v>3951.5125499999999</v>
      </c>
      <c r="G33" s="15">
        <v>0</v>
      </c>
      <c r="H33" s="15">
        <v>3951.5125499999999</v>
      </c>
      <c r="I33" s="15">
        <v>1731.8564099999999</v>
      </c>
      <c r="J33" s="15">
        <v>39602.440960000007</v>
      </c>
    </row>
    <row r="34" spans="1:10" ht="13.5" customHeight="1" x14ac:dyDescent="0.45">
      <c r="A34" s="32">
        <v>27</v>
      </c>
      <c r="B34" s="18" t="s">
        <v>43</v>
      </c>
      <c r="C34" s="34">
        <v>168596.28618999998</v>
      </c>
      <c r="D34" s="15">
        <v>45111.365839999999</v>
      </c>
      <c r="E34" s="15">
        <v>26.757034131322229</v>
      </c>
      <c r="F34" s="15">
        <v>28882.48893</v>
      </c>
      <c r="G34" s="15">
        <v>0</v>
      </c>
      <c r="H34" s="15">
        <v>28882.48893</v>
      </c>
      <c r="I34" s="15">
        <v>3156.2300699999996</v>
      </c>
      <c r="J34" s="15">
        <v>13072.646839999999</v>
      </c>
    </row>
    <row r="35" spans="1:10" ht="13.5" customHeight="1" x14ac:dyDescent="0.45">
      <c r="A35" s="32">
        <v>28</v>
      </c>
      <c r="B35" s="18" t="s">
        <v>95</v>
      </c>
      <c r="C35" s="34">
        <v>44404.085530000004</v>
      </c>
      <c r="D35" s="15">
        <v>32479.252230000002</v>
      </c>
      <c r="E35" s="15">
        <v>73.144738467942489</v>
      </c>
      <c r="F35" s="15">
        <v>24249.88161</v>
      </c>
      <c r="G35" s="15">
        <v>0</v>
      </c>
      <c r="H35" s="15">
        <v>24249.88161</v>
      </c>
      <c r="I35" s="15">
        <v>3424.6856299999999</v>
      </c>
      <c r="J35" s="15">
        <v>4804.6849900000007</v>
      </c>
    </row>
    <row r="36" spans="1:10" ht="13.5" customHeight="1" x14ac:dyDescent="0.45">
      <c r="A36" s="32">
        <v>29</v>
      </c>
      <c r="B36" s="18" t="s">
        <v>106</v>
      </c>
      <c r="C36" s="34">
        <v>67338.128319999989</v>
      </c>
      <c r="D36" s="15">
        <v>27961.22812</v>
      </c>
      <c r="E36" s="15">
        <v>41.523619407899822</v>
      </c>
      <c r="F36" s="15">
        <v>11538.776260000001</v>
      </c>
      <c r="G36" s="15">
        <v>0</v>
      </c>
      <c r="H36" s="15">
        <v>11538.776260000001</v>
      </c>
      <c r="I36" s="15">
        <v>1008.21491</v>
      </c>
      <c r="J36" s="15">
        <v>15414.236949999999</v>
      </c>
    </row>
    <row r="37" spans="1:10" ht="13.5" customHeight="1" x14ac:dyDescent="0.45">
      <c r="A37" s="32">
        <v>30</v>
      </c>
      <c r="B37" s="18" t="s">
        <v>87</v>
      </c>
      <c r="C37" s="34">
        <v>68161.542760000011</v>
      </c>
      <c r="D37" s="15">
        <v>27555.309639999999</v>
      </c>
      <c r="E37" s="15">
        <v>40.426475875147865</v>
      </c>
      <c r="F37" s="15">
        <v>8509.2623099999983</v>
      </c>
      <c r="G37" s="15">
        <v>0</v>
      </c>
      <c r="H37" s="15">
        <v>8509.2623099999983</v>
      </c>
      <c r="I37" s="15">
        <v>23.636240000000001</v>
      </c>
      <c r="J37" s="15">
        <v>19022.411090000001</v>
      </c>
    </row>
    <row r="38" spans="1:10" ht="13.5" customHeight="1" x14ac:dyDescent="0.45">
      <c r="A38" s="32">
        <v>31</v>
      </c>
      <c r="B38" s="18" t="s">
        <v>79</v>
      </c>
      <c r="C38" s="34">
        <v>152982.66819999999</v>
      </c>
      <c r="D38" s="15">
        <v>21256.999040000002</v>
      </c>
      <c r="E38" s="15">
        <v>13.895037451046369</v>
      </c>
      <c r="F38" s="15">
        <v>9176.524730000001</v>
      </c>
      <c r="G38" s="15">
        <v>0</v>
      </c>
      <c r="H38" s="15">
        <v>9176.524730000001</v>
      </c>
      <c r="I38" s="15">
        <v>3183.3397300000001</v>
      </c>
      <c r="J38" s="15">
        <v>8897.1345799999999</v>
      </c>
    </row>
    <row r="39" spans="1:10" ht="13.5" customHeight="1" x14ac:dyDescent="0.45">
      <c r="A39" s="32">
        <v>32</v>
      </c>
      <c r="B39" s="18" t="s">
        <v>110</v>
      </c>
      <c r="C39" s="34">
        <v>49119.930289999997</v>
      </c>
      <c r="D39" s="15">
        <v>20147.5893</v>
      </c>
      <c r="E39" s="15">
        <v>41.017137404410597</v>
      </c>
      <c r="F39" s="15">
        <v>18243.416679999998</v>
      </c>
      <c r="G39" s="15">
        <v>4948.4592999999995</v>
      </c>
      <c r="H39" s="15">
        <v>13294.95738</v>
      </c>
      <c r="I39" s="15">
        <v>500</v>
      </c>
      <c r="J39" s="15">
        <v>1404.1726200000001</v>
      </c>
    </row>
    <row r="40" spans="1:10" ht="13.5" customHeight="1" x14ac:dyDescent="0.45">
      <c r="A40" s="32">
        <v>33</v>
      </c>
      <c r="B40" s="18" t="s">
        <v>81</v>
      </c>
      <c r="C40" s="34">
        <v>50601.619909999994</v>
      </c>
      <c r="D40" s="15">
        <v>18758.859700000001</v>
      </c>
      <c r="E40" s="15">
        <v>37.07165844367136</v>
      </c>
      <c r="F40" s="15">
        <v>6803.1175200000016</v>
      </c>
      <c r="G40" s="15">
        <v>5025.6140700000005</v>
      </c>
      <c r="H40" s="15">
        <v>1777.5034500000011</v>
      </c>
      <c r="I40" s="15">
        <v>2650.29918</v>
      </c>
      <c r="J40" s="15">
        <v>9305.4429999999993</v>
      </c>
    </row>
    <row r="41" spans="1:10" ht="13.5" customHeight="1" x14ac:dyDescent="0.45">
      <c r="A41" s="32">
        <v>34</v>
      </c>
      <c r="B41" s="18" t="s">
        <v>69</v>
      </c>
      <c r="C41" s="34">
        <v>139877.84112999999</v>
      </c>
      <c r="D41" s="15">
        <v>13962.077430000001</v>
      </c>
      <c r="E41" s="15">
        <v>9.9816220476436257</v>
      </c>
      <c r="F41" s="15">
        <v>13830.467430000002</v>
      </c>
      <c r="G41" s="15">
        <v>12000.915519999999</v>
      </c>
      <c r="H41" s="15">
        <v>1829.551910000002</v>
      </c>
      <c r="I41" s="15">
        <v>131.61000000000001</v>
      </c>
      <c r="J41" s="15">
        <v>0</v>
      </c>
    </row>
    <row r="42" spans="1:10" ht="13.5" customHeight="1" x14ac:dyDescent="0.45">
      <c r="A42" s="32">
        <v>35</v>
      </c>
      <c r="B42" s="18" t="s">
        <v>75</v>
      </c>
      <c r="C42" s="34">
        <v>335870.15918000002</v>
      </c>
      <c r="D42" s="15">
        <v>11586.490880000001</v>
      </c>
      <c r="E42" s="15">
        <v>3.449693449482826</v>
      </c>
      <c r="F42" s="15">
        <v>1528.5037199999999</v>
      </c>
      <c r="G42" s="15">
        <v>0</v>
      </c>
      <c r="H42" s="15">
        <v>1528.5037199999999</v>
      </c>
      <c r="I42" s="15">
        <v>35.222339999999996</v>
      </c>
      <c r="J42" s="15">
        <v>10022.76482</v>
      </c>
    </row>
    <row r="43" spans="1:10" ht="13.5" customHeight="1" x14ac:dyDescent="0.45">
      <c r="A43" s="32">
        <v>36</v>
      </c>
      <c r="B43" s="18" t="s">
        <v>91</v>
      </c>
      <c r="C43" s="34">
        <v>10698.399519999999</v>
      </c>
      <c r="D43" s="15">
        <v>9652.2722699999995</v>
      </c>
      <c r="E43" s="15">
        <v>90.221647190831405</v>
      </c>
      <c r="F43" s="15">
        <v>3562.27475</v>
      </c>
      <c r="G43" s="15">
        <v>3500</v>
      </c>
      <c r="H43" s="15">
        <v>62.274749999999997</v>
      </c>
      <c r="I43" s="15">
        <v>376.44376</v>
      </c>
      <c r="J43" s="15">
        <v>5713.5537599999998</v>
      </c>
    </row>
    <row r="44" spans="1:10" ht="13.5" customHeight="1" x14ac:dyDescent="0.45">
      <c r="A44" s="32">
        <v>37</v>
      </c>
      <c r="B44" s="18" t="s">
        <v>83</v>
      </c>
      <c r="C44" s="34">
        <v>88653.023969999995</v>
      </c>
      <c r="D44" s="15">
        <v>7798.7704400000002</v>
      </c>
      <c r="E44" s="15">
        <v>8.7969593035417368</v>
      </c>
      <c r="F44" s="15">
        <v>2104.2209500000004</v>
      </c>
      <c r="G44" s="15">
        <v>249.54089999999999</v>
      </c>
      <c r="H44" s="15">
        <v>1854.6800500000004</v>
      </c>
      <c r="I44" s="15">
        <v>2258.65789</v>
      </c>
      <c r="J44" s="15">
        <v>3435.8915999999999</v>
      </c>
    </row>
    <row r="45" spans="1:10" ht="13.5" customHeight="1" x14ac:dyDescent="0.45">
      <c r="A45" s="32">
        <v>38</v>
      </c>
      <c r="B45" s="18" t="s">
        <v>93</v>
      </c>
      <c r="C45" s="34">
        <v>4035.99863</v>
      </c>
      <c r="D45" s="15">
        <v>2506.25</v>
      </c>
      <c r="E45" s="15">
        <v>62.097394715914454</v>
      </c>
      <c r="F45" s="15">
        <v>0</v>
      </c>
      <c r="G45" s="15">
        <v>0</v>
      </c>
      <c r="H45" s="15">
        <v>0</v>
      </c>
      <c r="I45" s="15">
        <v>0</v>
      </c>
      <c r="J45" s="15">
        <v>2506.25</v>
      </c>
    </row>
    <row r="46" spans="1:10" ht="13.5" customHeight="1" x14ac:dyDescent="0.45">
      <c r="A46" s="32">
        <v>39</v>
      </c>
      <c r="B46" s="18" t="s">
        <v>85</v>
      </c>
      <c r="C46" s="34">
        <v>372.553</v>
      </c>
      <c r="D46" s="15">
        <v>13.61905</v>
      </c>
      <c r="E46" s="15">
        <v>3.6556006796348441</v>
      </c>
      <c r="F46" s="15">
        <v>0</v>
      </c>
      <c r="G46" s="15">
        <v>0</v>
      </c>
      <c r="H46" s="15">
        <v>0</v>
      </c>
      <c r="I46" s="15">
        <v>0</v>
      </c>
      <c r="J46" s="15">
        <v>13.61905</v>
      </c>
    </row>
    <row r="47" spans="1:10" ht="13.5" customHeight="1" x14ac:dyDescent="0.45">
      <c r="A47" s="32"/>
      <c r="B47" s="19" t="s">
        <v>133</v>
      </c>
      <c r="C47" s="37">
        <v>55212964.342069998</v>
      </c>
      <c r="D47" s="20">
        <v>11202384.422900001</v>
      </c>
      <c r="E47" s="20">
        <v>20.289409482700506</v>
      </c>
      <c r="F47" s="20">
        <v>3360977.92937</v>
      </c>
      <c r="G47" s="20">
        <v>1038846.9971400001</v>
      </c>
      <c r="H47" s="20">
        <v>2322130.9322300004</v>
      </c>
      <c r="I47" s="20">
        <v>2496188.0018000002</v>
      </c>
      <c r="J47" s="20">
        <v>5345218.4917299999</v>
      </c>
    </row>
    <row r="48" spans="1:10" x14ac:dyDescent="0.45">
      <c r="A48" s="9" t="s">
        <v>102</v>
      </c>
      <c r="F48" s="12"/>
      <c r="G48" s="12"/>
      <c r="H48" s="12"/>
      <c r="I48" s="12"/>
      <c r="J48" s="12"/>
    </row>
  </sheetData>
  <sortState xmlns:xlrd2="http://schemas.microsoft.com/office/spreadsheetml/2017/richdata2" ref="B8:J46">
    <sortCondition descending="1" ref="D8:D46"/>
  </sortState>
  <mergeCells count="2">
    <mergeCell ref="A1:J5"/>
    <mergeCell ref="A6:J6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J50"/>
  <sheetViews>
    <sheetView workbookViewId="0">
      <selection activeCell="B16" sqref="B16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4.59765625" customWidth="1"/>
    <col min="11" max="11" width="12" bestFit="1" customWidth="1"/>
  </cols>
  <sheetData>
    <row r="1" spans="1:10" x14ac:dyDescent="0.45">
      <c r="A1" s="98" t="s">
        <v>157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32">
        <v>1</v>
      </c>
      <c r="B8" s="18" t="s">
        <v>11</v>
      </c>
      <c r="C8" s="38">
        <v>10474414.894790001</v>
      </c>
      <c r="D8" s="38">
        <v>1926062.97649</v>
      </c>
      <c r="E8" s="38">
        <v>18.388263171129761</v>
      </c>
      <c r="F8" s="38">
        <v>458168.32139999996</v>
      </c>
      <c r="G8" s="38">
        <v>148526.16224000001</v>
      </c>
      <c r="H8" s="38">
        <v>309642.15915999998</v>
      </c>
      <c r="I8" s="38">
        <v>527456.02108999994</v>
      </c>
      <c r="J8" s="38">
        <v>940438.63400000008</v>
      </c>
    </row>
    <row r="9" spans="1:10" ht="13.5" customHeight="1" x14ac:dyDescent="0.45">
      <c r="A9" s="32">
        <v>2</v>
      </c>
      <c r="B9" s="18" t="s">
        <v>13</v>
      </c>
      <c r="C9" s="38">
        <v>7293138.3939100001</v>
      </c>
      <c r="D9" s="38">
        <v>1756437.9638799997</v>
      </c>
      <c r="E9" s="38">
        <v>24.083431151487275</v>
      </c>
      <c r="F9" s="38">
        <v>722066.34985999996</v>
      </c>
      <c r="G9" s="38">
        <v>205872.43205999999</v>
      </c>
      <c r="H9" s="38">
        <v>516193.9178</v>
      </c>
      <c r="I9" s="38">
        <v>495205.76656999998</v>
      </c>
      <c r="J9" s="38">
        <v>539165.84744999988</v>
      </c>
    </row>
    <row r="10" spans="1:10" ht="13.5" customHeight="1" x14ac:dyDescent="0.45">
      <c r="A10" s="32">
        <v>3</v>
      </c>
      <c r="B10" s="18" t="s">
        <v>15</v>
      </c>
      <c r="C10" s="38">
        <v>5965091.0003000004</v>
      </c>
      <c r="D10" s="38">
        <v>1157787.0164099999</v>
      </c>
      <c r="E10" s="38">
        <v>19.409377264349725</v>
      </c>
      <c r="F10" s="38">
        <v>151865.00659999999</v>
      </c>
      <c r="G10" s="38">
        <v>48822.05515</v>
      </c>
      <c r="H10" s="38">
        <v>103042.95144999999</v>
      </c>
      <c r="I10" s="38">
        <v>218632.21172999998</v>
      </c>
      <c r="J10" s="38">
        <v>787289.79807999998</v>
      </c>
    </row>
    <row r="11" spans="1:10" ht="13.5" customHeight="1" x14ac:dyDescent="0.45">
      <c r="A11" s="32">
        <v>4</v>
      </c>
      <c r="B11" s="18" t="s">
        <v>156</v>
      </c>
      <c r="C11" s="40">
        <v>2986453.0877199997</v>
      </c>
      <c r="D11" s="40">
        <v>719991.95934000006</v>
      </c>
      <c r="E11" s="40">
        <v>24.108597663915628</v>
      </c>
      <c r="F11" s="40">
        <v>181329.96172999998</v>
      </c>
      <c r="G11" s="40">
        <v>72702.128750000003</v>
      </c>
      <c r="H11" s="40">
        <v>108627.83297999999</v>
      </c>
      <c r="I11" s="40">
        <v>233721.83275</v>
      </c>
      <c r="J11" s="40">
        <v>304940.16486000002</v>
      </c>
    </row>
    <row r="12" spans="1:10" ht="13.5" customHeight="1" x14ac:dyDescent="0.45">
      <c r="A12" s="32">
        <v>5</v>
      </c>
      <c r="B12" s="18" t="s">
        <v>19</v>
      </c>
      <c r="C12" s="38">
        <v>3108538.1205899999</v>
      </c>
      <c r="D12" s="38">
        <v>628730.58103999996</v>
      </c>
      <c r="E12" s="38">
        <v>20.225924748211451</v>
      </c>
      <c r="F12" s="38">
        <v>116523.51337</v>
      </c>
      <c r="G12" s="38">
        <v>9190.4999700000008</v>
      </c>
      <c r="H12" s="38">
        <v>107333.01340000001</v>
      </c>
      <c r="I12" s="38">
        <v>76762.886939999997</v>
      </c>
      <c r="J12" s="38">
        <v>435444.18072999996</v>
      </c>
    </row>
    <row r="13" spans="1:10" ht="13.5" customHeight="1" x14ac:dyDescent="0.45">
      <c r="A13" s="32">
        <v>6</v>
      </c>
      <c r="B13" s="18" t="s">
        <v>17</v>
      </c>
      <c r="C13" s="38">
        <v>3702860.8158100001</v>
      </c>
      <c r="D13" s="38">
        <v>616472.71285999997</v>
      </c>
      <c r="E13" s="38">
        <v>16.648552120238055</v>
      </c>
      <c r="F13" s="38">
        <v>175613.50291000001</v>
      </c>
      <c r="G13" s="38">
        <v>52654.194779999998</v>
      </c>
      <c r="H13" s="38">
        <v>122959.30812999999</v>
      </c>
      <c r="I13" s="38">
        <v>138737.84724</v>
      </c>
      <c r="J13" s="38">
        <v>302121.36271000002</v>
      </c>
    </row>
    <row r="14" spans="1:10" ht="13.5" customHeight="1" x14ac:dyDescent="0.45">
      <c r="A14" s="32">
        <v>7</v>
      </c>
      <c r="B14" s="18" t="s">
        <v>25</v>
      </c>
      <c r="C14" s="38">
        <v>1004738.35147</v>
      </c>
      <c r="D14" s="38">
        <v>550243.36911000009</v>
      </c>
      <c r="E14" s="38">
        <v>54.764841842152926</v>
      </c>
      <c r="F14" s="38">
        <v>104990.12059000001</v>
      </c>
      <c r="G14" s="38">
        <v>21369.335119999996</v>
      </c>
      <c r="H14" s="38">
        <v>83620.785470000003</v>
      </c>
      <c r="I14" s="38">
        <v>96855.624750000003</v>
      </c>
      <c r="J14" s="38">
        <v>348397.62377000001</v>
      </c>
    </row>
    <row r="15" spans="1:10" ht="13.5" customHeight="1" x14ac:dyDescent="0.45">
      <c r="A15" s="32">
        <v>8</v>
      </c>
      <c r="B15" s="18" t="s">
        <v>27</v>
      </c>
      <c r="C15" s="38">
        <v>2066415.59855</v>
      </c>
      <c r="D15" s="38">
        <v>539953.59731999994</v>
      </c>
      <c r="E15" s="38">
        <v>26.129961354283441</v>
      </c>
      <c r="F15" s="38">
        <v>204560.23593</v>
      </c>
      <c r="G15" s="38">
        <v>120966.49003</v>
      </c>
      <c r="H15" s="38">
        <v>83593.745900000009</v>
      </c>
      <c r="I15" s="38">
        <v>116294.48</v>
      </c>
      <c r="J15" s="38">
        <v>219098.88139</v>
      </c>
    </row>
    <row r="16" spans="1:10" ht="13.5" customHeight="1" x14ac:dyDescent="0.45">
      <c r="A16" s="32">
        <v>9</v>
      </c>
      <c r="B16" s="18" t="s">
        <v>29</v>
      </c>
      <c r="C16" s="38">
        <v>4613161.5710000005</v>
      </c>
      <c r="D16" s="38">
        <v>472736.80819999997</v>
      </c>
      <c r="E16" s="38">
        <v>10.247566683373812</v>
      </c>
      <c r="F16" s="38">
        <v>29295.938260000003</v>
      </c>
      <c r="G16" s="38">
        <v>0</v>
      </c>
      <c r="H16" s="38">
        <v>29295.938260000003</v>
      </c>
      <c r="I16" s="38">
        <v>47343.008549999999</v>
      </c>
      <c r="J16" s="38">
        <v>396097.86138999998</v>
      </c>
    </row>
    <row r="17" spans="1:10" ht="13.5" customHeight="1" x14ac:dyDescent="0.45">
      <c r="A17" s="32">
        <v>10</v>
      </c>
      <c r="B17" s="18" t="s">
        <v>137</v>
      </c>
      <c r="C17" s="38">
        <v>2257265.0689400001</v>
      </c>
      <c r="D17" s="38">
        <v>406149.08425999997</v>
      </c>
      <c r="E17" s="38">
        <v>17.992972551102536</v>
      </c>
      <c r="F17" s="38">
        <v>286186.57451999997</v>
      </c>
      <c r="G17" s="38">
        <v>11191.467409999999</v>
      </c>
      <c r="H17" s="38">
        <v>274995.10710999998</v>
      </c>
      <c r="I17" s="38">
        <v>90247.542159999997</v>
      </c>
      <c r="J17" s="38">
        <v>29714.967579999997</v>
      </c>
    </row>
    <row r="18" spans="1:10" ht="13.5" customHeight="1" x14ac:dyDescent="0.45">
      <c r="A18" s="32">
        <v>11</v>
      </c>
      <c r="B18" s="18" t="s">
        <v>31</v>
      </c>
      <c r="C18" s="38">
        <v>740274.23914999992</v>
      </c>
      <c r="D18" s="38">
        <v>346813.06331</v>
      </c>
      <c r="E18" s="38">
        <v>46.849268145305018</v>
      </c>
      <c r="F18" s="38">
        <v>97824.888959999997</v>
      </c>
      <c r="G18" s="38">
        <v>66570.60622999999</v>
      </c>
      <c r="H18" s="38">
        <v>31254.282729999995</v>
      </c>
      <c r="I18" s="38">
        <v>96104.762940000001</v>
      </c>
      <c r="J18" s="38">
        <v>152883.41141</v>
      </c>
    </row>
    <row r="19" spans="1:10" ht="13.5" customHeight="1" x14ac:dyDescent="0.45">
      <c r="A19" s="32">
        <v>12</v>
      </c>
      <c r="B19" s="18" t="s">
        <v>124</v>
      </c>
      <c r="C19" s="38">
        <v>493525.82660000003</v>
      </c>
      <c r="D19" s="38">
        <v>232428.97700000001</v>
      </c>
      <c r="E19" s="38">
        <v>47.095605634511692</v>
      </c>
      <c r="F19" s="38">
        <v>123417.23576000001</v>
      </c>
      <c r="G19" s="38">
        <v>42790.528469999997</v>
      </c>
      <c r="H19" s="38">
        <v>80626.707290000006</v>
      </c>
      <c r="I19" s="38">
        <v>47557.914619999996</v>
      </c>
      <c r="J19" s="38">
        <v>61453.82662</v>
      </c>
    </row>
    <row r="20" spans="1:10" ht="13.5" customHeight="1" x14ac:dyDescent="0.45">
      <c r="A20" s="32">
        <v>13</v>
      </c>
      <c r="B20" s="18" t="s">
        <v>39</v>
      </c>
      <c r="C20" s="38">
        <v>498863.39214000001</v>
      </c>
      <c r="D20" s="38">
        <v>207099.85528000002</v>
      </c>
      <c r="E20" s="38">
        <v>41.514342111092397</v>
      </c>
      <c r="F20" s="38">
        <v>158393.96518999999</v>
      </c>
      <c r="G20" s="38">
        <v>91602.681650000013</v>
      </c>
      <c r="H20" s="38">
        <v>66791.283539999989</v>
      </c>
      <c r="I20" s="38">
        <v>23185.99726</v>
      </c>
      <c r="J20" s="38">
        <v>25519.892830000001</v>
      </c>
    </row>
    <row r="21" spans="1:10" ht="13.5" customHeight="1" x14ac:dyDescent="0.45">
      <c r="A21" s="32">
        <v>14</v>
      </c>
      <c r="B21" s="18" t="s">
        <v>41</v>
      </c>
      <c r="C21" s="38">
        <v>361128.19601000001</v>
      </c>
      <c r="D21" s="38">
        <v>193212.89145999998</v>
      </c>
      <c r="E21" s="38">
        <v>53.502577088898853</v>
      </c>
      <c r="F21" s="38">
        <v>69948.381890000004</v>
      </c>
      <c r="G21" s="38">
        <v>39468.072409999993</v>
      </c>
      <c r="H21" s="38">
        <v>30480.309480000004</v>
      </c>
      <c r="I21" s="38">
        <v>11607.06184</v>
      </c>
      <c r="J21" s="38">
        <v>111657.44773</v>
      </c>
    </row>
    <row r="22" spans="1:10" ht="13.5" customHeight="1" x14ac:dyDescent="0.45">
      <c r="A22" s="32">
        <v>15</v>
      </c>
      <c r="B22" s="18" t="s">
        <v>33</v>
      </c>
      <c r="C22" s="38">
        <v>513477.5711</v>
      </c>
      <c r="D22" s="38">
        <v>166709.95285</v>
      </c>
      <c r="E22" s="38">
        <v>32.466842221144098</v>
      </c>
      <c r="F22" s="38">
        <v>149943.24940999999</v>
      </c>
      <c r="G22" s="38">
        <v>16001.720160000001</v>
      </c>
      <c r="H22" s="38">
        <v>133941.52924999999</v>
      </c>
      <c r="I22" s="38">
        <v>797.37234000000001</v>
      </c>
      <c r="J22" s="38">
        <v>15969.331099999999</v>
      </c>
    </row>
    <row r="23" spans="1:10" ht="13.5" customHeight="1" x14ac:dyDescent="0.45">
      <c r="A23" s="32">
        <v>16</v>
      </c>
      <c r="B23" s="18" t="s">
        <v>58</v>
      </c>
      <c r="C23" s="38">
        <v>340998.27938000002</v>
      </c>
      <c r="D23" s="38">
        <v>162449.37916000001</v>
      </c>
      <c r="E23" s="38">
        <v>47.639354502129457</v>
      </c>
      <c r="F23" s="38">
        <v>49767.233209999999</v>
      </c>
      <c r="G23" s="38">
        <v>11729.777120000001</v>
      </c>
      <c r="H23" s="38">
        <v>38037.456090000007</v>
      </c>
      <c r="I23" s="38">
        <v>22958.659190000002</v>
      </c>
      <c r="J23" s="38">
        <v>89723.486759999985</v>
      </c>
    </row>
    <row r="24" spans="1:10" ht="13.5" customHeight="1" x14ac:dyDescent="0.45">
      <c r="A24" s="32">
        <v>17</v>
      </c>
      <c r="B24" s="18" t="s">
        <v>35</v>
      </c>
      <c r="C24" s="38">
        <v>1245123.0801300001</v>
      </c>
      <c r="D24" s="38">
        <v>159488.34698</v>
      </c>
      <c r="E24" s="38">
        <v>12.809042698280738</v>
      </c>
      <c r="F24" s="38">
        <v>30163.66001</v>
      </c>
      <c r="G24" s="38">
        <v>7880.5364900000004</v>
      </c>
      <c r="H24" s="38">
        <v>22283.123519999997</v>
      </c>
      <c r="I24" s="38">
        <v>71993.013040000005</v>
      </c>
      <c r="J24" s="38">
        <v>57331.673929999997</v>
      </c>
    </row>
    <row r="25" spans="1:10" ht="13.5" customHeight="1" x14ac:dyDescent="0.45">
      <c r="A25" s="32">
        <v>18</v>
      </c>
      <c r="B25" s="18" t="s">
        <v>60</v>
      </c>
      <c r="C25" s="38">
        <v>496600.03918999998</v>
      </c>
      <c r="D25" s="38">
        <v>140010.59776</v>
      </c>
      <c r="E25" s="38">
        <v>28.193835423043879</v>
      </c>
      <c r="F25" s="38">
        <v>15560.592550000001</v>
      </c>
      <c r="G25" s="38">
        <v>1335.20813</v>
      </c>
      <c r="H25" s="38">
        <v>14225.384420000002</v>
      </c>
      <c r="I25" s="38">
        <v>28145.985949999998</v>
      </c>
      <c r="J25" s="38">
        <v>96304.019260000001</v>
      </c>
    </row>
    <row r="26" spans="1:10" ht="13.5" customHeight="1" x14ac:dyDescent="0.45">
      <c r="A26" s="32">
        <v>19</v>
      </c>
      <c r="B26" s="18" t="s">
        <v>62</v>
      </c>
      <c r="C26" s="38">
        <v>240287.68500999999</v>
      </c>
      <c r="D26" s="38">
        <v>119742.69849000001</v>
      </c>
      <c r="E26" s="38">
        <v>49.833056773182825</v>
      </c>
      <c r="F26" s="38">
        <v>14903.148519999999</v>
      </c>
      <c r="G26" s="38">
        <v>0</v>
      </c>
      <c r="H26" s="38">
        <v>14903.148519999999</v>
      </c>
      <c r="I26" s="38">
        <v>12764.89215</v>
      </c>
      <c r="J26" s="38">
        <v>92074.657820000008</v>
      </c>
    </row>
    <row r="27" spans="1:10" ht="13.5" customHeight="1" x14ac:dyDescent="0.45">
      <c r="A27" s="32">
        <v>20</v>
      </c>
      <c r="B27" s="18" t="s">
        <v>56</v>
      </c>
      <c r="C27" s="38">
        <v>277084.06114000001</v>
      </c>
      <c r="D27" s="38">
        <v>116591.52093999999</v>
      </c>
      <c r="E27" s="38">
        <v>42.078032370505333</v>
      </c>
      <c r="F27" s="38">
        <v>69132.473440000002</v>
      </c>
      <c r="G27" s="38">
        <v>27090.614710000002</v>
      </c>
      <c r="H27" s="38">
        <v>42041.85873</v>
      </c>
      <c r="I27" s="38">
        <v>6172.9330099999997</v>
      </c>
      <c r="J27" s="38">
        <v>41286.11449</v>
      </c>
    </row>
    <row r="28" spans="1:10" ht="13.5" customHeight="1" x14ac:dyDescent="0.45">
      <c r="A28" s="32">
        <v>21</v>
      </c>
      <c r="B28" s="18" t="s">
        <v>105</v>
      </c>
      <c r="C28" s="38">
        <v>310432.71369</v>
      </c>
      <c r="D28" s="38">
        <v>85579.885559999995</v>
      </c>
      <c r="E28" s="38">
        <v>27.567933979232805</v>
      </c>
      <c r="F28" s="38">
        <v>20910.840850000001</v>
      </c>
      <c r="G28" s="38">
        <v>0</v>
      </c>
      <c r="H28" s="38">
        <v>20910.840850000001</v>
      </c>
      <c r="I28" s="38">
        <v>6004.8288000000002</v>
      </c>
      <c r="J28" s="38">
        <v>58664.215909999999</v>
      </c>
    </row>
    <row r="29" spans="1:10" ht="13.5" customHeight="1" x14ac:dyDescent="0.45">
      <c r="A29" s="32">
        <v>22</v>
      </c>
      <c r="B29" s="18" t="s">
        <v>43</v>
      </c>
      <c r="C29" s="38">
        <v>205225.45602000001</v>
      </c>
      <c r="D29" s="38">
        <v>78890.356310000003</v>
      </c>
      <c r="E29" s="38">
        <v>38.440823979609931</v>
      </c>
      <c r="F29" s="38">
        <v>45363.83382</v>
      </c>
      <c r="G29" s="38">
        <v>18175.981460000003</v>
      </c>
      <c r="H29" s="38">
        <v>27187.852360000001</v>
      </c>
      <c r="I29" s="38">
        <v>3245.2004700000002</v>
      </c>
      <c r="J29" s="38">
        <v>30281.322020000003</v>
      </c>
    </row>
    <row r="30" spans="1:10" ht="13.5" customHeight="1" x14ac:dyDescent="0.45">
      <c r="A30" s="32">
        <v>23</v>
      </c>
      <c r="B30" s="18" t="s">
        <v>71</v>
      </c>
      <c r="C30" s="38">
        <v>156363.17696000001</v>
      </c>
      <c r="D30" s="38">
        <v>75719.55971999999</v>
      </c>
      <c r="E30" s="38">
        <v>48.425442097131452</v>
      </c>
      <c r="F30" s="38">
        <v>14785.816180000002</v>
      </c>
      <c r="G30" s="38">
        <v>0</v>
      </c>
      <c r="H30" s="38">
        <v>14785.816180000002</v>
      </c>
      <c r="I30" s="38">
        <v>10081.144679999999</v>
      </c>
      <c r="J30" s="38">
        <v>50852.598859999998</v>
      </c>
    </row>
    <row r="31" spans="1:10" ht="13.5" customHeight="1" x14ac:dyDescent="0.45">
      <c r="A31" s="32">
        <v>24</v>
      </c>
      <c r="B31" s="18" t="s">
        <v>47</v>
      </c>
      <c r="C31" s="38">
        <v>155767.14736999999</v>
      </c>
      <c r="D31" s="38">
        <v>55648.999329999991</v>
      </c>
      <c r="E31" s="38">
        <v>35.725761349288035</v>
      </c>
      <c r="F31" s="38">
        <v>38884.669500000004</v>
      </c>
      <c r="G31" s="38">
        <v>36490.12674</v>
      </c>
      <c r="H31" s="38">
        <v>2394.542759999998</v>
      </c>
      <c r="I31" s="38">
        <v>8747.6574199999995</v>
      </c>
      <c r="J31" s="38">
        <v>8016.672410000001</v>
      </c>
    </row>
    <row r="32" spans="1:10" ht="13.5" customHeight="1" x14ac:dyDescent="0.45">
      <c r="A32" s="32">
        <v>25</v>
      </c>
      <c r="B32" s="18" t="s">
        <v>64</v>
      </c>
      <c r="C32" s="38">
        <v>179761.97732000001</v>
      </c>
      <c r="D32" s="38">
        <v>50024.939310000002</v>
      </c>
      <c r="E32" s="38">
        <v>27.828431827354134</v>
      </c>
      <c r="F32" s="38">
        <v>1644.6906299999998</v>
      </c>
      <c r="G32" s="38">
        <v>0</v>
      </c>
      <c r="H32" s="38">
        <v>1644.6906299999998</v>
      </c>
      <c r="I32" s="38">
        <v>10899.525519999999</v>
      </c>
      <c r="J32" s="38">
        <v>37480.723160000001</v>
      </c>
    </row>
    <row r="33" spans="1:10" ht="13.5" customHeight="1" x14ac:dyDescent="0.45">
      <c r="A33" s="32">
        <v>26</v>
      </c>
      <c r="B33" s="18" t="s">
        <v>52</v>
      </c>
      <c r="C33" s="38">
        <v>519327.24257999996</v>
      </c>
      <c r="D33" s="38">
        <v>48120.622009999992</v>
      </c>
      <c r="E33" s="38">
        <v>9.265953731011372</v>
      </c>
      <c r="F33" s="38">
        <v>5000</v>
      </c>
      <c r="G33" s="38">
        <v>5000</v>
      </c>
      <c r="H33" s="38">
        <v>0</v>
      </c>
      <c r="I33" s="38">
        <v>16402.409219999998</v>
      </c>
      <c r="J33" s="38">
        <v>26718.212789999998</v>
      </c>
    </row>
    <row r="34" spans="1:10" ht="13.5" customHeight="1" x14ac:dyDescent="0.45">
      <c r="A34" s="32">
        <v>27</v>
      </c>
      <c r="B34" s="18" t="s">
        <v>54</v>
      </c>
      <c r="C34" s="38">
        <v>3162077.1579999998</v>
      </c>
      <c r="D34" s="38">
        <v>44121.110619999999</v>
      </c>
      <c r="E34" s="38">
        <v>1.395320493947289</v>
      </c>
      <c r="F34" s="38">
        <v>3926.5125499999999</v>
      </c>
      <c r="G34" s="38">
        <v>0</v>
      </c>
      <c r="H34" s="38">
        <v>3926.5125499999999</v>
      </c>
      <c r="I34" s="38">
        <v>1734.9443799999999</v>
      </c>
      <c r="J34" s="38">
        <v>38459.653689999999</v>
      </c>
    </row>
    <row r="35" spans="1:10" ht="13.5" customHeight="1" x14ac:dyDescent="0.45">
      <c r="A35" s="32">
        <v>28</v>
      </c>
      <c r="B35" s="18" t="s">
        <v>87</v>
      </c>
      <c r="C35" s="38">
        <v>66962.390189999991</v>
      </c>
      <c r="D35" s="38">
        <v>29003.091920000003</v>
      </c>
      <c r="E35" s="38">
        <v>43.312509959256587</v>
      </c>
      <c r="F35" s="38">
        <v>8428.4605199999987</v>
      </c>
      <c r="G35" s="38">
        <v>0</v>
      </c>
      <c r="H35" s="38">
        <v>8428.4605199999987</v>
      </c>
      <c r="I35" s="38">
        <v>4.8128400000000005</v>
      </c>
      <c r="J35" s="38">
        <v>20569.818560000003</v>
      </c>
    </row>
    <row r="36" spans="1:10" ht="13.5" customHeight="1" x14ac:dyDescent="0.45">
      <c r="A36" s="32">
        <v>29</v>
      </c>
      <c r="B36" s="18" t="s">
        <v>106</v>
      </c>
      <c r="C36" s="39">
        <v>67592.95279000001</v>
      </c>
      <c r="D36" s="39">
        <v>27952.809020000001</v>
      </c>
      <c r="E36" s="39">
        <v>41.354620365298587</v>
      </c>
      <c r="F36" s="40">
        <v>11541.890529999999</v>
      </c>
      <c r="G36" s="40">
        <v>0</v>
      </c>
      <c r="H36" s="40">
        <v>11541.890529999999</v>
      </c>
      <c r="I36" s="40">
        <v>1008.21491</v>
      </c>
      <c r="J36" s="40">
        <v>15402.703580000001</v>
      </c>
    </row>
    <row r="37" spans="1:10" ht="13.5" customHeight="1" x14ac:dyDescent="0.45">
      <c r="A37" s="32">
        <v>30</v>
      </c>
      <c r="B37" s="18" t="s">
        <v>95</v>
      </c>
      <c r="C37" s="38">
        <v>36713.929210000002</v>
      </c>
      <c r="D37" s="38">
        <v>25358.47896</v>
      </c>
      <c r="E37" s="38">
        <v>69.070457740853726</v>
      </c>
      <c r="F37" s="38">
        <v>17240.45002</v>
      </c>
      <c r="G37" s="38">
        <v>0</v>
      </c>
      <c r="H37" s="38">
        <v>17240.45002</v>
      </c>
      <c r="I37" s="38">
        <v>3344.3719500000002</v>
      </c>
      <c r="J37" s="38">
        <v>4773.6569900000004</v>
      </c>
    </row>
    <row r="38" spans="1:10" ht="13.5" customHeight="1" x14ac:dyDescent="0.45">
      <c r="A38" s="32">
        <v>31</v>
      </c>
      <c r="B38" s="18" t="s">
        <v>79</v>
      </c>
      <c r="C38" s="38">
        <v>152257.81034</v>
      </c>
      <c r="D38" s="38">
        <v>21367.542460000001</v>
      </c>
      <c r="E38" s="38">
        <v>14.033790721333187</v>
      </c>
      <c r="F38" s="38">
        <v>9094.4623700000011</v>
      </c>
      <c r="G38" s="38">
        <v>0</v>
      </c>
      <c r="H38" s="38">
        <v>9094.4623700000011</v>
      </c>
      <c r="I38" s="38">
        <v>2961.2213400000001</v>
      </c>
      <c r="J38" s="38">
        <v>9311.8587499999994</v>
      </c>
    </row>
    <row r="39" spans="1:10" ht="13.5" customHeight="1" x14ac:dyDescent="0.45">
      <c r="A39" s="32">
        <v>32</v>
      </c>
      <c r="B39" s="18" t="s">
        <v>110</v>
      </c>
      <c r="C39" s="38">
        <v>48402.852399999996</v>
      </c>
      <c r="D39" s="38">
        <v>19776.537970000001</v>
      </c>
      <c r="E39" s="38">
        <v>40.858207707610227</v>
      </c>
      <c r="F39" s="38">
        <v>17794.298509999997</v>
      </c>
      <c r="G39" s="38">
        <v>4940.4845100000002</v>
      </c>
      <c r="H39" s="38">
        <v>12853.813999999998</v>
      </c>
      <c r="I39" s="38">
        <v>500</v>
      </c>
      <c r="J39" s="38">
        <v>1482.23946</v>
      </c>
    </row>
    <row r="40" spans="1:10" ht="13.5" customHeight="1" x14ac:dyDescent="0.45">
      <c r="A40" s="32">
        <v>33</v>
      </c>
      <c r="B40" s="18" t="s">
        <v>81</v>
      </c>
      <c r="C40" s="38">
        <v>50007.767810000005</v>
      </c>
      <c r="D40" s="38">
        <v>18190.856030000003</v>
      </c>
      <c r="E40" s="38">
        <v>36.376060813421056</v>
      </c>
      <c r="F40" s="38">
        <v>6802.5890900000004</v>
      </c>
      <c r="G40" s="38">
        <v>5025.6140700000005</v>
      </c>
      <c r="H40" s="38">
        <v>1776.9750200000005</v>
      </c>
      <c r="I40" s="38">
        <v>2085.4724099999999</v>
      </c>
      <c r="J40" s="38">
        <v>9302.794530000001</v>
      </c>
    </row>
    <row r="41" spans="1:10" ht="13.5" customHeight="1" x14ac:dyDescent="0.45">
      <c r="A41" s="32">
        <v>34</v>
      </c>
      <c r="B41" s="18" t="s">
        <v>69</v>
      </c>
      <c r="C41" s="38">
        <v>139740.91280000002</v>
      </c>
      <c r="D41" s="38">
        <v>13946.76859</v>
      </c>
      <c r="E41" s="38">
        <v>9.9804476087549912</v>
      </c>
      <c r="F41" s="38">
        <v>13815.158589999999</v>
      </c>
      <c r="G41" s="38">
        <v>11983.968929999999</v>
      </c>
      <c r="H41" s="38">
        <v>1831.1896600000002</v>
      </c>
      <c r="I41" s="38">
        <v>131.61000000000001</v>
      </c>
      <c r="J41" s="38">
        <v>0</v>
      </c>
    </row>
    <row r="42" spans="1:10" ht="13.5" customHeight="1" x14ac:dyDescent="0.45">
      <c r="A42" s="32">
        <v>35</v>
      </c>
      <c r="B42" s="18" t="s">
        <v>75</v>
      </c>
      <c r="C42" s="38">
        <v>333773.33154000004</v>
      </c>
      <c r="D42" s="38">
        <v>11520.606959999999</v>
      </c>
      <c r="E42" s="38">
        <v>3.451625960302148</v>
      </c>
      <c r="F42" s="38">
        <v>1528.9991100000002</v>
      </c>
      <c r="G42" s="38">
        <v>0</v>
      </c>
      <c r="H42" s="38">
        <v>1528.9991100000002</v>
      </c>
      <c r="I42" s="38">
        <v>7.1860900000000001</v>
      </c>
      <c r="J42" s="38">
        <v>9984.4217599999993</v>
      </c>
    </row>
    <row r="43" spans="1:10" ht="13.5" customHeight="1" x14ac:dyDescent="0.45">
      <c r="A43" s="32">
        <v>36</v>
      </c>
      <c r="B43" s="18" t="s">
        <v>91</v>
      </c>
      <c r="C43" s="38">
        <v>13999.52801</v>
      </c>
      <c r="D43" s="38">
        <v>9958.4536800000005</v>
      </c>
      <c r="E43" s="38">
        <v>71.134210188276199</v>
      </c>
      <c r="F43" s="38">
        <v>3561.9619300000004</v>
      </c>
      <c r="G43" s="38">
        <v>3500</v>
      </c>
      <c r="H43" s="38">
        <v>61.961930000000166</v>
      </c>
      <c r="I43" s="38">
        <v>789.74376000000007</v>
      </c>
      <c r="J43" s="38">
        <v>5606.7479899999998</v>
      </c>
    </row>
    <row r="44" spans="1:10" ht="13.5" customHeight="1" x14ac:dyDescent="0.45">
      <c r="A44" s="32">
        <v>37</v>
      </c>
      <c r="B44" s="18" t="s">
        <v>83</v>
      </c>
      <c r="C44" s="38">
        <v>87505.06869</v>
      </c>
      <c r="D44" s="38">
        <v>6906.0520799999995</v>
      </c>
      <c r="E44" s="38">
        <v>7.8921737716311471</v>
      </c>
      <c r="F44" s="38">
        <v>1263.76226</v>
      </c>
      <c r="G44" s="38">
        <v>249.54089999999999</v>
      </c>
      <c r="H44" s="38">
        <v>1014.22136</v>
      </c>
      <c r="I44" s="38">
        <v>2258.65789</v>
      </c>
      <c r="J44" s="38">
        <v>3383.63193</v>
      </c>
    </row>
    <row r="45" spans="1:10" ht="13.5" customHeight="1" x14ac:dyDescent="0.45">
      <c r="A45" s="32">
        <v>38</v>
      </c>
      <c r="B45" s="18" t="s">
        <v>93</v>
      </c>
      <c r="C45" s="38">
        <v>4032.0556800000004</v>
      </c>
      <c r="D45" s="38">
        <v>2506.25</v>
      </c>
      <c r="E45" s="38">
        <v>62.158119800567825</v>
      </c>
      <c r="F45" s="38">
        <v>0</v>
      </c>
      <c r="G45" s="38">
        <v>0</v>
      </c>
      <c r="H45" s="38">
        <v>0</v>
      </c>
      <c r="I45" s="38">
        <v>0</v>
      </c>
      <c r="J45" s="38">
        <v>2506.25</v>
      </c>
    </row>
    <row r="46" spans="1:10" ht="13.5" customHeight="1" x14ac:dyDescent="0.45">
      <c r="A46" s="32">
        <v>39</v>
      </c>
      <c r="B46" s="18" t="s">
        <v>85</v>
      </c>
      <c r="C46" s="38">
        <v>368.72821999999996</v>
      </c>
      <c r="D46" s="38">
        <v>13.61905</v>
      </c>
      <c r="E46" s="38">
        <v>3.6935198504741513</v>
      </c>
      <c r="F46" s="38">
        <v>0</v>
      </c>
      <c r="G46" s="38">
        <v>0</v>
      </c>
      <c r="H46" s="38">
        <v>0</v>
      </c>
      <c r="I46" s="38">
        <v>0</v>
      </c>
      <c r="J46" s="38">
        <v>13.61905</v>
      </c>
    </row>
    <row r="47" spans="1:10" ht="13.5" customHeight="1" x14ac:dyDescent="0.45">
      <c r="A47" s="32">
        <v>40</v>
      </c>
      <c r="B47" s="18" t="s">
        <v>98</v>
      </c>
      <c r="C47" s="38">
        <v>24614.866839999999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</row>
    <row r="48" spans="1:10" x14ac:dyDescent="0.45">
      <c r="A48" s="32">
        <v>41</v>
      </c>
      <c r="B48" s="18" t="s">
        <v>100</v>
      </c>
      <c r="C48" s="38">
        <v>523992.42843999999</v>
      </c>
      <c r="D48" s="38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</row>
    <row r="49" spans="1:10" x14ac:dyDescent="0.45">
      <c r="A49" s="32">
        <v>42</v>
      </c>
      <c r="B49" s="18" t="s">
        <v>77</v>
      </c>
      <c r="C49" s="38">
        <v>308996</v>
      </c>
      <c r="D49" s="38">
        <v>0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  <c r="J49" s="38">
        <v>0</v>
      </c>
    </row>
    <row r="50" spans="1:10" x14ac:dyDescent="0.45">
      <c r="A50" t="s">
        <v>158</v>
      </c>
      <c r="B50" s="19" t="s">
        <v>128</v>
      </c>
      <c r="C50" s="41">
        <v>55227354.767829999</v>
      </c>
      <c r="D50" s="41">
        <v>11243719.891720001</v>
      </c>
      <c r="E50" s="41">
        <v>20.358968737480581</v>
      </c>
      <c r="F50" s="41">
        <v>3431242.7505700001</v>
      </c>
      <c r="G50" s="41">
        <v>1081130.2274900002</v>
      </c>
      <c r="H50" s="41">
        <v>2350112.5230799997</v>
      </c>
      <c r="I50" s="41">
        <v>2432752.8158</v>
      </c>
      <c r="J50" s="41">
        <v>5379724.3253500005</v>
      </c>
    </row>
  </sheetData>
  <sortState xmlns:xlrd2="http://schemas.microsoft.com/office/spreadsheetml/2017/richdata2" ref="B8:J49">
    <sortCondition descending="1" ref="D8:D49"/>
  </sortState>
  <mergeCells count="2">
    <mergeCell ref="A1:J5"/>
    <mergeCell ref="A6:J6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J50"/>
  <sheetViews>
    <sheetView workbookViewId="0">
      <selection activeCell="B8" sqref="B8:J50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4.59765625" customWidth="1"/>
    <col min="11" max="11" width="12" bestFit="1" customWidth="1"/>
  </cols>
  <sheetData>
    <row r="1" spans="1:10" x14ac:dyDescent="0.45">
      <c r="A1" s="98" t="s">
        <v>159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32">
        <v>1</v>
      </c>
      <c r="B8" s="42" t="s">
        <v>11</v>
      </c>
      <c r="C8" s="38">
        <v>10371303.08492</v>
      </c>
      <c r="D8" s="38">
        <v>1916964.6954000001</v>
      </c>
      <c r="E8" s="38">
        <v>18.483354306627966</v>
      </c>
      <c r="F8" s="38">
        <v>426570.90339999995</v>
      </c>
      <c r="G8" s="38">
        <v>148497.40124000001</v>
      </c>
      <c r="H8" s="38">
        <v>278073.50215999997</v>
      </c>
      <c r="I8" s="38">
        <v>490386.03532999998</v>
      </c>
      <c r="J8" s="38">
        <v>1000007.75667</v>
      </c>
    </row>
    <row r="9" spans="1:10" ht="13.5" customHeight="1" x14ac:dyDescent="0.45">
      <c r="A9" s="32">
        <v>2</v>
      </c>
      <c r="B9" s="42" t="s">
        <v>13</v>
      </c>
      <c r="C9" s="38">
        <v>7106983.4958699998</v>
      </c>
      <c r="D9" s="38">
        <v>1666771.17717</v>
      </c>
      <c r="E9" s="38">
        <v>23.452582634230005</v>
      </c>
      <c r="F9" s="38">
        <v>686438.20505999995</v>
      </c>
      <c r="G9" s="38">
        <v>206056.00276</v>
      </c>
      <c r="H9" s="38">
        <v>480382.20229999995</v>
      </c>
      <c r="I9" s="38">
        <v>479607.67729000002</v>
      </c>
      <c r="J9" s="38">
        <v>500725.29482000007</v>
      </c>
    </row>
    <row r="10" spans="1:10" ht="13.5" customHeight="1" x14ac:dyDescent="0.45">
      <c r="A10" s="32">
        <v>3</v>
      </c>
      <c r="B10" s="42" t="s">
        <v>15</v>
      </c>
      <c r="C10" s="38">
        <v>5940492.5852799993</v>
      </c>
      <c r="D10" s="38">
        <v>1143091.7151899999</v>
      </c>
      <c r="E10" s="38">
        <v>19.242372560525993</v>
      </c>
      <c r="F10" s="38">
        <v>146356.04363</v>
      </c>
      <c r="G10" s="38">
        <v>48955.484119999994</v>
      </c>
      <c r="H10" s="38">
        <v>97400.559509999992</v>
      </c>
      <c r="I10" s="38">
        <v>214788.46424999999</v>
      </c>
      <c r="J10" s="38">
        <v>781947.20730999997</v>
      </c>
    </row>
    <row r="11" spans="1:10" ht="13.5" customHeight="1" x14ac:dyDescent="0.45">
      <c r="A11" s="32">
        <v>4</v>
      </c>
      <c r="B11" s="42" t="s">
        <v>156</v>
      </c>
      <c r="C11" s="38">
        <v>2978294.44875</v>
      </c>
      <c r="D11" s="38">
        <v>718687.73533000005</v>
      </c>
      <c r="E11" s="38">
        <v>24.130848970679704</v>
      </c>
      <c r="F11" s="38">
        <v>183335.76642</v>
      </c>
      <c r="G11" s="38">
        <v>72157.261769999997</v>
      </c>
      <c r="H11" s="38">
        <v>111178.50464999999</v>
      </c>
      <c r="I11" s="38">
        <v>230182.78568</v>
      </c>
      <c r="J11" s="38">
        <v>305169.18323000002</v>
      </c>
    </row>
    <row r="12" spans="1:10" ht="13.5" customHeight="1" x14ac:dyDescent="0.45">
      <c r="A12" s="32">
        <v>5</v>
      </c>
      <c r="B12" s="42" t="s">
        <v>17</v>
      </c>
      <c r="C12" s="38">
        <v>3678793.8062199997</v>
      </c>
      <c r="D12" s="38">
        <v>643880.12599999993</v>
      </c>
      <c r="E12" s="38">
        <v>17.502479342858134</v>
      </c>
      <c r="F12" s="38">
        <v>123993.68376999999</v>
      </c>
      <c r="G12" s="38">
        <v>38356.721669999999</v>
      </c>
      <c r="H12" s="38">
        <v>85636.96209999999</v>
      </c>
      <c r="I12" s="38">
        <v>215957.23302000001</v>
      </c>
      <c r="J12" s="38">
        <v>303929.20921</v>
      </c>
    </row>
    <row r="13" spans="1:10" ht="13.5" customHeight="1" x14ac:dyDescent="0.45">
      <c r="A13" s="32">
        <v>6</v>
      </c>
      <c r="B13" s="42" t="s">
        <v>19</v>
      </c>
      <c r="C13" s="38">
        <v>2882090.4609099999</v>
      </c>
      <c r="D13" s="38">
        <v>629744.42565999995</v>
      </c>
      <c r="E13" s="38">
        <v>21.850265777610691</v>
      </c>
      <c r="F13" s="38">
        <v>120765.0432</v>
      </c>
      <c r="G13" s="38">
        <v>9347.7050400000007</v>
      </c>
      <c r="H13" s="38">
        <v>111417.33816</v>
      </c>
      <c r="I13" s="38">
        <v>71922.206080000004</v>
      </c>
      <c r="J13" s="38">
        <v>437057.17638000002</v>
      </c>
    </row>
    <row r="14" spans="1:10" ht="13.5" customHeight="1" x14ac:dyDescent="0.45">
      <c r="A14" s="32">
        <v>7</v>
      </c>
      <c r="B14" s="42" t="s">
        <v>27</v>
      </c>
      <c r="C14" s="38">
        <v>2066636.66377</v>
      </c>
      <c r="D14" s="38">
        <v>567238.49590999994</v>
      </c>
      <c r="E14" s="38">
        <v>27.447422464441917</v>
      </c>
      <c r="F14" s="38">
        <v>200500.91649999999</v>
      </c>
      <c r="G14" s="38">
        <v>119907.08961</v>
      </c>
      <c r="H14" s="38">
        <v>80593.826889999997</v>
      </c>
      <c r="I14" s="38">
        <v>149282.22140000001</v>
      </c>
      <c r="J14" s="38">
        <v>217455.35801</v>
      </c>
    </row>
    <row r="15" spans="1:10" ht="13.5" customHeight="1" x14ac:dyDescent="0.45">
      <c r="A15" s="32">
        <v>8</v>
      </c>
      <c r="B15" s="42" t="s">
        <v>25</v>
      </c>
      <c r="C15" s="38">
        <v>1000944.03198</v>
      </c>
      <c r="D15" s="38">
        <v>549759.8211399999</v>
      </c>
      <c r="E15" s="38">
        <v>54.924131976940018</v>
      </c>
      <c r="F15" s="38">
        <v>106146.49397</v>
      </c>
      <c r="G15" s="38">
        <v>19018.816440000002</v>
      </c>
      <c r="H15" s="38">
        <v>87127.677530000001</v>
      </c>
      <c r="I15" s="38">
        <v>97013.124629999991</v>
      </c>
      <c r="J15" s="38">
        <v>346600.20253999997</v>
      </c>
    </row>
    <row r="16" spans="1:10" ht="13.5" customHeight="1" x14ac:dyDescent="0.45">
      <c r="A16" s="32">
        <v>9</v>
      </c>
      <c r="B16" s="42" t="s">
        <v>29</v>
      </c>
      <c r="C16" s="38">
        <v>4573434.5626899991</v>
      </c>
      <c r="D16" s="38">
        <v>463708.85794999992</v>
      </c>
      <c r="E16" s="38">
        <v>10.139182087198293</v>
      </c>
      <c r="F16" s="38">
        <v>29484.748419999996</v>
      </c>
      <c r="G16" s="38">
        <v>0</v>
      </c>
      <c r="H16" s="38">
        <v>29484.748419999996</v>
      </c>
      <c r="I16" s="38">
        <v>18757.387669999996</v>
      </c>
      <c r="J16" s="38">
        <v>415466.72185999993</v>
      </c>
    </row>
    <row r="17" spans="1:10" ht="13.5" customHeight="1" x14ac:dyDescent="0.45">
      <c r="A17" s="32">
        <v>10</v>
      </c>
      <c r="B17" s="42" t="s">
        <v>137</v>
      </c>
      <c r="C17" s="38">
        <v>2233215.5405900003</v>
      </c>
      <c r="D17" s="38">
        <v>407005.43706999993</v>
      </c>
      <c r="E17" s="38">
        <v>18.22508529393772</v>
      </c>
      <c r="F17" s="38">
        <v>289481.86351</v>
      </c>
      <c r="G17" s="38">
        <v>11099.546809999998</v>
      </c>
      <c r="H17" s="38">
        <v>278382.31669999997</v>
      </c>
      <c r="I17" s="38">
        <v>80539.302660000001</v>
      </c>
      <c r="J17" s="38">
        <v>36984.270900000003</v>
      </c>
    </row>
    <row r="18" spans="1:10" ht="13.5" customHeight="1" x14ac:dyDescent="0.45">
      <c r="A18" s="32">
        <v>11</v>
      </c>
      <c r="B18" s="42" t="s">
        <v>31</v>
      </c>
      <c r="C18" s="38">
        <v>743449.20358000009</v>
      </c>
      <c r="D18" s="38">
        <v>345699.64847000001</v>
      </c>
      <c r="E18" s="38">
        <v>46.499430869697669</v>
      </c>
      <c r="F18" s="38">
        <v>94746.479269999996</v>
      </c>
      <c r="G18" s="38">
        <v>62214.83238</v>
      </c>
      <c r="H18" s="38">
        <v>32531.646889999993</v>
      </c>
      <c r="I18" s="38">
        <v>96091.659889999995</v>
      </c>
      <c r="J18" s="38">
        <v>154861.50930999999</v>
      </c>
    </row>
    <row r="19" spans="1:10" ht="13.5" customHeight="1" x14ac:dyDescent="0.45">
      <c r="A19" s="32">
        <v>12</v>
      </c>
      <c r="B19" s="42" t="s">
        <v>124</v>
      </c>
      <c r="C19" s="38">
        <v>497891.9069</v>
      </c>
      <c r="D19" s="38">
        <v>241040.08461000002</v>
      </c>
      <c r="E19" s="38">
        <v>48.412131482669821</v>
      </c>
      <c r="F19" s="38">
        <v>126302.58740999999</v>
      </c>
      <c r="G19" s="38">
        <v>44097.218359999999</v>
      </c>
      <c r="H19" s="38">
        <v>82205.369049999994</v>
      </c>
      <c r="I19" s="38">
        <v>45235.20721</v>
      </c>
      <c r="J19" s="38">
        <v>69502.289990000005</v>
      </c>
    </row>
    <row r="20" spans="1:10" ht="13.5" customHeight="1" x14ac:dyDescent="0.45">
      <c r="A20" s="32">
        <v>13</v>
      </c>
      <c r="B20" s="42" t="s">
        <v>39</v>
      </c>
      <c r="C20" s="40">
        <v>493454.08529000002</v>
      </c>
      <c r="D20" s="40">
        <v>202429.37950000001</v>
      </c>
      <c r="E20" s="40">
        <v>41.022941249140423</v>
      </c>
      <c r="F20" s="40">
        <v>156771.78323</v>
      </c>
      <c r="G20" s="40">
        <v>91259.304140000007</v>
      </c>
      <c r="H20" s="40">
        <v>65512.479089999986</v>
      </c>
      <c r="I20" s="40">
        <v>19420.364419999998</v>
      </c>
      <c r="J20" s="40">
        <v>26237.23185</v>
      </c>
    </row>
    <row r="21" spans="1:10" ht="13.5" customHeight="1" x14ac:dyDescent="0.45">
      <c r="A21" s="32">
        <v>14</v>
      </c>
      <c r="B21" s="42" t="s">
        <v>41</v>
      </c>
      <c r="C21" s="38">
        <v>358467.11430000002</v>
      </c>
      <c r="D21" s="38">
        <v>195188.05615999998</v>
      </c>
      <c r="E21" s="38">
        <v>54.450756672939235</v>
      </c>
      <c r="F21" s="38">
        <v>71945.733319999999</v>
      </c>
      <c r="G21" s="38">
        <v>39655.499790000002</v>
      </c>
      <c r="H21" s="38">
        <v>32290.233529999994</v>
      </c>
      <c r="I21" s="38">
        <v>11713.53355</v>
      </c>
      <c r="J21" s="38">
        <v>111528.78928999999</v>
      </c>
    </row>
    <row r="22" spans="1:10" ht="13.5" customHeight="1" x14ac:dyDescent="0.45">
      <c r="A22" s="32">
        <v>15</v>
      </c>
      <c r="B22" s="42" t="s">
        <v>58</v>
      </c>
      <c r="C22" s="38">
        <v>338269.44439999998</v>
      </c>
      <c r="D22" s="38">
        <v>165946.65028</v>
      </c>
      <c r="E22" s="38">
        <v>49.057534763255141</v>
      </c>
      <c r="F22" s="38">
        <v>50105.880140000001</v>
      </c>
      <c r="G22" s="38">
        <v>11288.94059</v>
      </c>
      <c r="H22" s="38">
        <v>38816.939549999996</v>
      </c>
      <c r="I22" s="38">
        <v>22775.06207</v>
      </c>
      <c r="J22" s="38">
        <v>93065.708069999993</v>
      </c>
    </row>
    <row r="23" spans="1:10" ht="13.5" customHeight="1" x14ac:dyDescent="0.45">
      <c r="A23" s="32">
        <v>16</v>
      </c>
      <c r="B23" s="42" t="s">
        <v>33</v>
      </c>
      <c r="C23" s="38">
        <v>508970.25646</v>
      </c>
      <c r="D23" s="38">
        <v>164615.2078</v>
      </c>
      <c r="E23" s="38">
        <v>32.342795224407602</v>
      </c>
      <c r="F23" s="38">
        <v>147732.62930999999</v>
      </c>
      <c r="G23" s="38">
        <v>15589.338780000002</v>
      </c>
      <c r="H23" s="38">
        <v>132143.29053</v>
      </c>
      <c r="I23" s="38">
        <v>835.9173199999999</v>
      </c>
      <c r="J23" s="38">
        <v>16046.661169999998</v>
      </c>
    </row>
    <row r="24" spans="1:10" ht="13.5" customHeight="1" x14ac:dyDescent="0.45">
      <c r="A24" s="32">
        <v>17</v>
      </c>
      <c r="B24" s="42" t="s">
        <v>35</v>
      </c>
      <c r="C24" s="38">
        <v>1244739.8194000002</v>
      </c>
      <c r="D24" s="38">
        <v>159151.62732</v>
      </c>
      <c r="E24" s="38">
        <v>12.785935248437347</v>
      </c>
      <c r="F24" s="38">
        <v>34818.069340000002</v>
      </c>
      <c r="G24" s="38">
        <v>12701.82857</v>
      </c>
      <c r="H24" s="38">
        <v>22116.240770000004</v>
      </c>
      <c r="I24" s="38">
        <v>68731.607579999996</v>
      </c>
      <c r="J24" s="38">
        <v>55601.950400000009</v>
      </c>
    </row>
    <row r="25" spans="1:10" ht="13.5" customHeight="1" x14ac:dyDescent="0.45">
      <c r="A25" s="32">
        <v>18</v>
      </c>
      <c r="B25" s="42" t="s">
        <v>60</v>
      </c>
      <c r="C25" s="38">
        <v>494637.06276999996</v>
      </c>
      <c r="D25" s="38">
        <v>140595.70392</v>
      </c>
      <c r="E25" s="38">
        <v>28.424013181029107</v>
      </c>
      <c r="F25" s="38">
        <v>15127.909419999998</v>
      </c>
      <c r="G25" s="38">
        <v>1372.4091299999998</v>
      </c>
      <c r="H25" s="38">
        <v>13755.50029</v>
      </c>
      <c r="I25" s="38">
        <v>29121.360619999999</v>
      </c>
      <c r="J25" s="38">
        <v>96346.433879999997</v>
      </c>
    </row>
    <row r="26" spans="1:10" ht="13.5" customHeight="1" x14ac:dyDescent="0.45">
      <c r="A26" s="32">
        <v>19</v>
      </c>
      <c r="B26" s="42" t="s">
        <v>56</v>
      </c>
      <c r="C26" s="38">
        <v>289799.92151000001</v>
      </c>
      <c r="D26" s="38">
        <v>123468.38664000001</v>
      </c>
      <c r="E26" s="38">
        <v>42.604699820713904</v>
      </c>
      <c r="F26" s="38">
        <v>75711.747370000012</v>
      </c>
      <c r="G26" s="38">
        <v>25653.70477</v>
      </c>
      <c r="H26" s="38">
        <v>50058.042600000008</v>
      </c>
      <c r="I26" s="38">
        <v>6573.6184899999998</v>
      </c>
      <c r="J26" s="38">
        <v>41183.020780000006</v>
      </c>
    </row>
    <row r="27" spans="1:10" ht="13.5" customHeight="1" x14ac:dyDescent="0.45">
      <c r="A27" s="32">
        <v>20</v>
      </c>
      <c r="B27" s="42" t="s">
        <v>62</v>
      </c>
      <c r="C27" s="38">
        <v>239362.35546000002</v>
      </c>
      <c r="D27" s="38">
        <v>116639.63402</v>
      </c>
      <c r="E27" s="38">
        <v>48.729314096130587</v>
      </c>
      <c r="F27" s="38">
        <v>15189.30026</v>
      </c>
      <c r="G27" s="38">
        <v>0</v>
      </c>
      <c r="H27" s="38">
        <v>15189.30026</v>
      </c>
      <c r="I27" s="38">
        <v>11255.94117</v>
      </c>
      <c r="J27" s="38">
        <v>90194.392590000003</v>
      </c>
    </row>
    <row r="28" spans="1:10" ht="13.5" customHeight="1" x14ac:dyDescent="0.45">
      <c r="A28" s="32">
        <v>21</v>
      </c>
      <c r="B28" s="42" t="s">
        <v>105</v>
      </c>
      <c r="C28" s="38">
        <v>300280.60298000003</v>
      </c>
      <c r="D28" s="38">
        <v>80762.773639999999</v>
      </c>
      <c r="E28" s="38">
        <v>26.895767771379873</v>
      </c>
      <c r="F28" s="38">
        <v>21255.3995</v>
      </c>
      <c r="G28" s="38">
        <v>0</v>
      </c>
      <c r="H28" s="38">
        <v>21255.3995</v>
      </c>
      <c r="I28" s="38">
        <v>5939.8470800000005</v>
      </c>
      <c r="J28" s="38">
        <v>53567.52706</v>
      </c>
    </row>
    <row r="29" spans="1:10" ht="13.5" customHeight="1" x14ac:dyDescent="0.45">
      <c r="A29" s="32">
        <v>22</v>
      </c>
      <c r="B29" s="42" t="s">
        <v>71</v>
      </c>
      <c r="C29" s="38">
        <v>154708.26463999998</v>
      </c>
      <c r="D29" s="38">
        <v>73846.432759999996</v>
      </c>
      <c r="E29" s="38">
        <v>47.73270059737127</v>
      </c>
      <c r="F29" s="38">
        <v>14422.68914</v>
      </c>
      <c r="G29" s="38">
        <v>0</v>
      </c>
      <c r="H29" s="38">
        <v>14422.68914</v>
      </c>
      <c r="I29" s="38">
        <v>10124.566879999998</v>
      </c>
      <c r="J29" s="38">
        <v>49299.176740000003</v>
      </c>
    </row>
    <row r="30" spans="1:10" ht="13.5" customHeight="1" x14ac:dyDescent="0.45">
      <c r="A30" s="32">
        <v>23</v>
      </c>
      <c r="B30" s="42" t="s">
        <v>43</v>
      </c>
      <c r="C30" s="38">
        <v>118624.17366</v>
      </c>
      <c r="D30" s="38">
        <v>57370.496279999992</v>
      </c>
      <c r="E30" s="38">
        <v>48.363242086250494</v>
      </c>
      <c r="F30" s="38">
        <v>37390.834080000001</v>
      </c>
      <c r="G30" s="38">
        <v>15578.159930000002</v>
      </c>
      <c r="H30" s="38">
        <v>21812.674149999999</v>
      </c>
      <c r="I30" s="38">
        <v>3.4883000000000002</v>
      </c>
      <c r="J30" s="38">
        <v>19976.173899999998</v>
      </c>
    </row>
    <row r="31" spans="1:10" ht="13.5" customHeight="1" x14ac:dyDescent="0.45">
      <c r="A31" s="32">
        <v>24</v>
      </c>
      <c r="B31" s="42" t="s">
        <v>47</v>
      </c>
      <c r="C31" s="38">
        <v>155155.95833000002</v>
      </c>
      <c r="D31" s="38">
        <v>50613.960899999991</v>
      </c>
      <c r="E31" s="38">
        <v>32.621345286881954</v>
      </c>
      <c r="F31" s="38">
        <v>36658.809569999998</v>
      </c>
      <c r="G31" s="38">
        <v>34273.658759999998</v>
      </c>
      <c r="H31" s="38">
        <v>2385.1508100000024</v>
      </c>
      <c r="I31" s="38">
        <v>965.44293000000005</v>
      </c>
      <c r="J31" s="38">
        <v>12989.7084</v>
      </c>
    </row>
    <row r="32" spans="1:10" ht="13.5" customHeight="1" x14ac:dyDescent="0.45">
      <c r="A32" s="32">
        <v>25</v>
      </c>
      <c r="B32" s="42" t="s">
        <v>64</v>
      </c>
      <c r="C32" s="38">
        <v>181191.36752</v>
      </c>
      <c r="D32" s="38">
        <v>49915.998879999992</v>
      </c>
      <c r="E32" s="38">
        <v>27.548773191134636</v>
      </c>
      <c r="F32" s="38">
        <v>1023.71822</v>
      </c>
      <c r="G32" s="38">
        <v>0</v>
      </c>
      <c r="H32" s="38">
        <v>1023.71822</v>
      </c>
      <c r="I32" s="38">
        <v>11033.406709999999</v>
      </c>
      <c r="J32" s="38">
        <v>37858.873949999994</v>
      </c>
    </row>
    <row r="33" spans="1:10" ht="13.5" customHeight="1" x14ac:dyDescent="0.45">
      <c r="A33" s="32">
        <v>26</v>
      </c>
      <c r="B33" s="42" t="s">
        <v>54</v>
      </c>
      <c r="C33" s="38">
        <v>3168752.6313899998</v>
      </c>
      <c r="D33" s="38">
        <v>44242.728539999996</v>
      </c>
      <c r="E33" s="38">
        <v>1.396219070612418</v>
      </c>
      <c r="F33" s="38">
        <v>3999.6833099999999</v>
      </c>
      <c r="G33" s="38">
        <v>0</v>
      </c>
      <c r="H33" s="38">
        <v>3999.6833099999999</v>
      </c>
      <c r="I33" s="38">
        <v>1733.02702</v>
      </c>
      <c r="J33" s="38">
        <v>38510.018209999995</v>
      </c>
    </row>
    <row r="34" spans="1:10" ht="13.5" customHeight="1" x14ac:dyDescent="0.45">
      <c r="A34" s="32">
        <v>27</v>
      </c>
      <c r="B34" s="42" t="s">
        <v>52</v>
      </c>
      <c r="C34" s="38">
        <v>471446.29264</v>
      </c>
      <c r="D34" s="38">
        <v>41976.76513</v>
      </c>
      <c r="E34" s="38">
        <v>8.9038276014302618</v>
      </c>
      <c r="F34" s="38">
        <v>2000</v>
      </c>
      <c r="G34" s="38">
        <v>2000</v>
      </c>
      <c r="H34" s="38">
        <v>0</v>
      </c>
      <c r="I34" s="38">
        <v>13453.79034</v>
      </c>
      <c r="J34" s="38">
        <v>26522.97479</v>
      </c>
    </row>
    <row r="35" spans="1:10" ht="13.5" customHeight="1" x14ac:dyDescent="0.45">
      <c r="A35" s="32">
        <v>28</v>
      </c>
      <c r="B35" s="42" t="s">
        <v>87</v>
      </c>
      <c r="C35" s="38">
        <v>70575.092680000002</v>
      </c>
      <c r="D35" s="38">
        <v>31162.214940000002</v>
      </c>
      <c r="E35" s="38">
        <v>44.154692196147749</v>
      </c>
      <c r="F35" s="38">
        <v>8384.3691099999996</v>
      </c>
      <c r="G35" s="38">
        <v>0</v>
      </c>
      <c r="H35" s="38">
        <v>8384.3691099999996</v>
      </c>
      <c r="I35" s="38">
        <v>0</v>
      </c>
      <c r="J35" s="38">
        <v>22777.845830000002</v>
      </c>
    </row>
    <row r="36" spans="1:10" ht="13.5" customHeight="1" x14ac:dyDescent="0.45">
      <c r="A36" s="32">
        <v>29</v>
      </c>
      <c r="B36" s="42" t="s">
        <v>106</v>
      </c>
      <c r="C36" s="38">
        <v>64661.077969999998</v>
      </c>
      <c r="D36" s="38">
        <v>26360.694880000003</v>
      </c>
      <c r="E36" s="38">
        <v>40.767484408828217</v>
      </c>
      <c r="F36" s="38">
        <v>10992.616480000001</v>
      </c>
      <c r="G36" s="38">
        <v>0</v>
      </c>
      <c r="H36" s="38">
        <v>10992.616480000001</v>
      </c>
      <c r="I36" s="38">
        <v>1008.21491</v>
      </c>
      <c r="J36" s="38">
        <v>14359.86349</v>
      </c>
    </row>
    <row r="37" spans="1:10" ht="13.5" customHeight="1" x14ac:dyDescent="0.45">
      <c r="A37" s="32">
        <v>30</v>
      </c>
      <c r="B37" s="42" t="s">
        <v>95</v>
      </c>
      <c r="C37" s="39">
        <v>32257.147649999999</v>
      </c>
      <c r="D37" s="39">
        <v>25088.042310000001</v>
      </c>
      <c r="E37" s="39">
        <v>77.775141752187764</v>
      </c>
      <c r="F37" s="40">
        <v>17231.01843</v>
      </c>
      <c r="G37" s="40">
        <v>0</v>
      </c>
      <c r="H37" s="40">
        <v>17231.01843</v>
      </c>
      <c r="I37" s="40">
        <v>3134.3561400000003</v>
      </c>
      <c r="J37" s="40">
        <v>4722.6677399999999</v>
      </c>
    </row>
    <row r="38" spans="1:10" ht="13.5" customHeight="1" x14ac:dyDescent="0.45">
      <c r="A38" s="32">
        <v>31</v>
      </c>
      <c r="B38" s="42" t="s">
        <v>110</v>
      </c>
      <c r="C38" s="38">
        <v>47816.999779999998</v>
      </c>
      <c r="D38" s="38">
        <v>19836.58741</v>
      </c>
      <c r="E38" s="38">
        <v>41.484383171812631</v>
      </c>
      <c r="F38" s="38">
        <v>17796.88247</v>
      </c>
      <c r="G38" s="38">
        <v>5046.25695</v>
      </c>
      <c r="H38" s="38">
        <v>12750.62552</v>
      </c>
      <c r="I38" s="38">
        <v>500</v>
      </c>
      <c r="J38" s="38">
        <v>1539.7049399999999</v>
      </c>
    </row>
    <row r="39" spans="1:10" ht="13.5" customHeight="1" x14ac:dyDescent="0.45">
      <c r="A39" s="32">
        <v>32</v>
      </c>
      <c r="B39" s="42" t="s">
        <v>79</v>
      </c>
      <c r="C39" s="38">
        <v>147032.78497000001</v>
      </c>
      <c r="D39" s="38">
        <v>18800.060020000001</v>
      </c>
      <c r="E39" s="38">
        <v>12.78630478490623</v>
      </c>
      <c r="F39" s="38">
        <v>6491.8312200000009</v>
      </c>
      <c r="G39" s="38">
        <v>0</v>
      </c>
      <c r="H39" s="38">
        <v>6491.8312200000009</v>
      </c>
      <c r="I39" s="38">
        <v>3074.6260200000002</v>
      </c>
      <c r="J39" s="38">
        <v>9233.6027799999993</v>
      </c>
    </row>
    <row r="40" spans="1:10" ht="13.5" customHeight="1" x14ac:dyDescent="0.45">
      <c r="A40" s="32">
        <v>33</v>
      </c>
      <c r="B40" s="42" t="s">
        <v>81</v>
      </c>
      <c r="C40" s="38">
        <v>49788.414770000003</v>
      </c>
      <c r="D40" s="38">
        <v>18168.720939999999</v>
      </c>
      <c r="E40" s="38">
        <v>36.491864671593355</v>
      </c>
      <c r="F40" s="38">
        <v>6799.3513400000011</v>
      </c>
      <c r="G40" s="38">
        <v>5024.6727099999998</v>
      </c>
      <c r="H40" s="38">
        <v>1774.6786300000008</v>
      </c>
      <c r="I40" s="38">
        <v>2085.6321499999999</v>
      </c>
      <c r="J40" s="38">
        <v>9283.7374499999987</v>
      </c>
    </row>
    <row r="41" spans="1:10" ht="13.5" customHeight="1" x14ac:dyDescent="0.45">
      <c r="A41" s="32">
        <v>34</v>
      </c>
      <c r="B41" s="42" t="s">
        <v>69</v>
      </c>
      <c r="C41" s="38">
        <v>137217.33844999998</v>
      </c>
      <c r="D41" s="38">
        <v>12148.64551</v>
      </c>
      <c r="E41" s="38">
        <v>8.8535790354414967</v>
      </c>
      <c r="F41" s="38">
        <v>12017.03551</v>
      </c>
      <c r="G41" s="38">
        <v>10184.016300000001</v>
      </c>
      <c r="H41" s="38">
        <v>1833.019209999999</v>
      </c>
      <c r="I41" s="38">
        <v>131.61000000000001</v>
      </c>
      <c r="J41" s="38">
        <v>0</v>
      </c>
    </row>
    <row r="42" spans="1:10" ht="13.5" customHeight="1" x14ac:dyDescent="0.45">
      <c r="A42" s="32">
        <v>35</v>
      </c>
      <c r="B42" s="42" t="s">
        <v>75</v>
      </c>
      <c r="C42" s="38">
        <v>332275.14966000005</v>
      </c>
      <c r="D42" s="38">
        <v>11779.939390000001</v>
      </c>
      <c r="E42" s="38">
        <v>3.5452363506731706</v>
      </c>
      <c r="F42" s="38">
        <v>1528.0551699999999</v>
      </c>
      <c r="G42" s="38">
        <v>0</v>
      </c>
      <c r="H42" s="38">
        <v>1528.0551699999999</v>
      </c>
      <c r="I42" s="38">
        <v>7.0964600000000004</v>
      </c>
      <c r="J42" s="38">
        <v>10244.787760000001</v>
      </c>
    </row>
    <row r="43" spans="1:10" ht="13.5" customHeight="1" x14ac:dyDescent="0.45">
      <c r="A43" s="32">
        <v>36</v>
      </c>
      <c r="B43" s="42" t="s">
        <v>91</v>
      </c>
      <c r="C43" s="38">
        <v>13979.40475</v>
      </c>
      <c r="D43" s="38">
        <v>9941.9203200000011</v>
      </c>
      <c r="E43" s="38">
        <v>71.118337996473002</v>
      </c>
      <c r="F43" s="38">
        <v>3561.9619300000004</v>
      </c>
      <c r="G43" s="38">
        <v>3500</v>
      </c>
      <c r="H43" s="38">
        <v>61.961930000000166</v>
      </c>
      <c r="I43" s="38">
        <v>789.74376000000007</v>
      </c>
      <c r="J43" s="38">
        <v>5590.2146299999995</v>
      </c>
    </row>
    <row r="44" spans="1:10" ht="13.5" customHeight="1" x14ac:dyDescent="0.45">
      <c r="A44" s="32">
        <v>37</v>
      </c>
      <c r="B44" s="42" t="s">
        <v>83</v>
      </c>
      <c r="C44" s="38">
        <v>86918.166559999998</v>
      </c>
      <c r="D44" s="38">
        <v>7565.8263599999991</v>
      </c>
      <c r="E44" s="38">
        <v>8.7045397520865517</v>
      </c>
      <c r="F44" s="38">
        <v>1960.13356</v>
      </c>
      <c r="G44" s="38">
        <v>745.91219999999998</v>
      </c>
      <c r="H44" s="38">
        <v>1214.22136</v>
      </c>
      <c r="I44" s="38">
        <v>2258.65789</v>
      </c>
      <c r="J44" s="38">
        <v>3347.0349099999999</v>
      </c>
    </row>
    <row r="45" spans="1:10" ht="13.5" customHeight="1" x14ac:dyDescent="0.45">
      <c r="A45" s="32">
        <v>38</v>
      </c>
      <c r="B45" s="42" t="s">
        <v>93</v>
      </c>
      <c r="C45" s="38">
        <v>4026.91383</v>
      </c>
      <c r="D45" s="38">
        <v>2506.25</v>
      </c>
      <c r="E45" s="38">
        <v>62.237487709042938</v>
      </c>
      <c r="F45" s="38">
        <v>0</v>
      </c>
      <c r="G45" s="38">
        <v>0</v>
      </c>
      <c r="H45" s="38">
        <v>0</v>
      </c>
      <c r="I45" s="38">
        <v>0</v>
      </c>
      <c r="J45" s="38">
        <v>2506.25</v>
      </c>
    </row>
    <row r="46" spans="1:10" ht="13.5" customHeight="1" x14ac:dyDescent="0.45">
      <c r="A46" s="32">
        <v>39</v>
      </c>
      <c r="B46" s="42" t="s">
        <v>85</v>
      </c>
      <c r="C46" s="38">
        <v>358.01385999999997</v>
      </c>
      <c r="D46" s="38">
        <v>8.6032700000000002</v>
      </c>
      <c r="E46" s="38">
        <v>2.4030550102166441</v>
      </c>
      <c r="F46" s="38">
        <v>0</v>
      </c>
      <c r="G46" s="38">
        <v>0</v>
      </c>
      <c r="H46" s="38">
        <v>0</v>
      </c>
      <c r="I46" s="38">
        <v>0</v>
      </c>
      <c r="J46" s="38">
        <v>8.6032700000000002</v>
      </c>
    </row>
    <row r="47" spans="1:10" ht="13.5" customHeight="1" x14ac:dyDescent="0.45">
      <c r="A47" s="32">
        <v>40</v>
      </c>
      <c r="B47" s="42" t="s">
        <v>98</v>
      </c>
      <c r="C47" s="38">
        <v>24161.509600000001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</row>
    <row r="48" spans="1:10" x14ac:dyDescent="0.45">
      <c r="A48" s="32">
        <v>41</v>
      </c>
      <c r="B48" s="42" t="s">
        <v>100</v>
      </c>
      <c r="C48" s="38">
        <v>524614.54342</v>
      </c>
      <c r="D48" s="38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</row>
    <row r="49" spans="1:10" x14ac:dyDescent="0.45">
      <c r="A49" s="32">
        <v>42</v>
      </c>
      <c r="B49" s="42" t="s">
        <v>77</v>
      </c>
      <c r="C49" s="38">
        <v>278996</v>
      </c>
      <c r="D49" s="38">
        <v>0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  <c r="J49" s="38">
        <v>0</v>
      </c>
    </row>
    <row r="50" spans="1:10" x14ac:dyDescent="0.45">
      <c r="A50" t="s">
        <v>158</v>
      </c>
      <c r="B50" s="43" t="s">
        <v>133</v>
      </c>
      <c r="C50" s="41">
        <v>54406067.700160004</v>
      </c>
      <c r="D50" s="41">
        <v>11143723.52702</v>
      </c>
      <c r="E50" s="41">
        <v>20.48250130561674</v>
      </c>
      <c r="F50" s="41">
        <v>3305040.1759899999</v>
      </c>
      <c r="G50" s="41">
        <v>1053581.7828200001</v>
      </c>
      <c r="H50" s="41">
        <v>2251458.3931699996</v>
      </c>
      <c r="I50" s="41">
        <v>2416434.21692</v>
      </c>
      <c r="J50" s="41">
        <v>5422249.1341100009</v>
      </c>
    </row>
  </sheetData>
  <sortState xmlns:xlrd2="http://schemas.microsoft.com/office/spreadsheetml/2017/richdata2" ref="B8:J49">
    <sortCondition descending="1" ref="D8:D49"/>
  </sortState>
  <mergeCells count="2">
    <mergeCell ref="A1:J5"/>
    <mergeCell ref="A6:J6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J50"/>
  <sheetViews>
    <sheetView workbookViewId="0">
      <selection activeCell="K1" sqref="K1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4.59765625" customWidth="1"/>
    <col min="11" max="11" width="12" bestFit="1" customWidth="1"/>
  </cols>
  <sheetData>
    <row r="1" spans="1:10" x14ac:dyDescent="0.45">
      <c r="A1" s="98" t="s">
        <v>160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32">
        <v>1</v>
      </c>
      <c r="B8" s="42" t="s">
        <v>11</v>
      </c>
      <c r="C8" s="38">
        <v>10355851.61234</v>
      </c>
      <c r="D8" s="38">
        <v>1878253.8828699999</v>
      </c>
      <c r="E8" s="38">
        <v>18.137126266195999</v>
      </c>
      <c r="F8" s="38">
        <v>415668.90457999997</v>
      </c>
      <c r="G8" s="38">
        <v>145324.33757</v>
      </c>
      <c r="H8" s="38">
        <v>270344.56701</v>
      </c>
      <c r="I8" s="38">
        <v>490249.10238</v>
      </c>
      <c r="J8" s="38">
        <v>972335.87591000006</v>
      </c>
    </row>
    <row r="9" spans="1:10" ht="13.5" customHeight="1" x14ac:dyDescent="0.45">
      <c r="A9" s="32">
        <v>2</v>
      </c>
      <c r="B9" s="42" t="s">
        <v>13</v>
      </c>
      <c r="C9" s="38">
        <v>7097660.8406699998</v>
      </c>
      <c r="D9" s="38">
        <v>1652329.3201400002</v>
      </c>
      <c r="E9" s="38">
        <v>23.279913724139359</v>
      </c>
      <c r="F9" s="38">
        <v>689884.36436000001</v>
      </c>
      <c r="G9" s="38">
        <v>204474.96540000002</v>
      </c>
      <c r="H9" s="38">
        <v>485409.39896000002</v>
      </c>
      <c r="I9" s="38">
        <v>469123.00355999998</v>
      </c>
      <c r="J9" s="38">
        <v>493321.95222000004</v>
      </c>
    </row>
    <row r="10" spans="1:10" ht="13.5" customHeight="1" x14ac:dyDescent="0.45">
      <c r="A10" s="32">
        <v>3</v>
      </c>
      <c r="B10" s="42" t="s">
        <v>15</v>
      </c>
      <c r="C10" s="38">
        <v>5922533.8448100006</v>
      </c>
      <c r="D10" s="38">
        <v>1154575.2636899999</v>
      </c>
      <c r="E10" s="38">
        <v>19.494616560136173</v>
      </c>
      <c r="F10" s="38">
        <v>152118.34646</v>
      </c>
      <c r="G10" s="38">
        <v>47605.309070000003</v>
      </c>
      <c r="H10" s="38">
        <v>104513.03739000001</v>
      </c>
      <c r="I10" s="38">
        <v>214914.00725999998</v>
      </c>
      <c r="J10" s="38">
        <v>787542.90997000004</v>
      </c>
    </row>
    <row r="11" spans="1:10" ht="13.5" customHeight="1" x14ac:dyDescent="0.45">
      <c r="A11" s="32">
        <v>4</v>
      </c>
      <c r="B11" s="42" t="s">
        <v>156</v>
      </c>
      <c r="C11" s="38">
        <v>2983947.7102199998</v>
      </c>
      <c r="D11" s="38">
        <v>715162.53040999989</v>
      </c>
      <c r="E11" s="38">
        <v>23.966992717753506</v>
      </c>
      <c r="F11" s="38">
        <v>177175.2065</v>
      </c>
      <c r="G11" s="38">
        <v>69458.399950000006</v>
      </c>
      <c r="H11" s="38">
        <v>107716.80654999999</v>
      </c>
      <c r="I11" s="38">
        <v>232863.45950999999</v>
      </c>
      <c r="J11" s="38">
        <v>305123.86439999996</v>
      </c>
    </row>
    <row r="12" spans="1:10" ht="13.5" customHeight="1" x14ac:dyDescent="0.45">
      <c r="A12" s="32">
        <v>5</v>
      </c>
      <c r="B12" s="42" t="s">
        <v>17</v>
      </c>
      <c r="C12" s="38">
        <v>3737260.3028899999</v>
      </c>
      <c r="D12" s="38">
        <v>658646.98152999999</v>
      </c>
      <c r="E12" s="38">
        <v>17.623791979934403</v>
      </c>
      <c r="F12" s="38">
        <v>129738.14209000001</v>
      </c>
      <c r="G12" s="38">
        <v>39731.784350000002</v>
      </c>
      <c r="H12" s="38">
        <v>90006.357740000007</v>
      </c>
      <c r="I12" s="38">
        <v>218256.36766999998</v>
      </c>
      <c r="J12" s="38">
        <v>310652.47177</v>
      </c>
    </row>
    <row r="13" spans="1:10" ht="13.5" customHeight="1" x14ac:dyDescent="0.45">
      <c r="A13" s="32">
        <v>6</v>
      </c>
      <c r="B13" s="42" t="s">
        <v>19</v>
      </c>
      <c r="C13" s="38">
        <v>2850346.3372399998</v>
      </c>
      <c r="D13" s="38">
        <v>637924.20351999998</v>
      </c>
      <c r="E13" s="38">
        <v>22.380585656748796</v>
      </c>
      <c r="F13" s="38">
        <v>122029.14948000001</v>
      </c>
      <c r="G13" s="38">
        <v>8942.2596099999992</v>
      </c>
      <c r="H13" s="38">
        <v>113086.88987</v>
      </c>
      <c r="I13" s="38">
        <v>70257.624249999993</v>
      </c>
      <c r="J13" s="38">
        <v>445637.42979000002</v>
      </c>
    </row>
    <row r="14" spans="1:10" ht="13.5" customHeight="1" x14ac:dyDescent="0.45">
      <c r="A14" s="32">
        <v>7</v>
      </c>
      <c r="B14" s="42" t="s">
        <v>27</v>
      </c>
      <c r="C14" s="38">
        <v>2044502.7487000001</v>
      </c>
      <c r="D14" s="38">
        <v>565229.75031999999</v>
      </c>
      <c r="E14" s="38">
        <v>27.646318924217738</v>
      </c>
      <c r="F14" s="38">
        <v>194418.89981999999</v>
      </c>
      <c r="G14" s="38">
        <v>117043.26759999999</v>
      </c>
      <c r="H14" s="38">
        <v>77375.63222</v>
      </c>
      <c r="I14" s="38">
        <v>152862.43444000001</v>
      </c>
      <c r="J14" s="38">
        <v>217948.41605999999</v>
      </c>
    </row>
    <row r="15" spans="1:10" ht="13.5" customHeight="1" x14ac:dyDescent="0.45">
      <c r="A15" s="32">
        <v>8</v>
      </c>
      <c r="B15" s="42" t="s">
        <v>25</v>
      </c>
      <c r="C15" s="38">
        <v>999077.25357000006</v>
      </c>
      <c r="D15" s="38">
        <v>548263.34707999998</v>
      </c>
      <c r="E15" s="38">
        <v>54.876972238222024</v>
      </c>
      <c r="F15" s="38">
        <v>104499.88179</v>
      </c>
      <c r="G15" s="38">
        <v>15579.54898</v>
      </c>
      <c r="H15" s="38">
        <v>88920.332810000007</v>
      </c>
      <c r="I15" s="38">
        <v>96757.04522</v>
      </c>
      <c r="J15" s="38">
        <v>347006.42006999999</v>
      </c>
    </row>
    <row r="16" spans="1:10" ht="13.5" customHeight="1" x14ac:dyDescent="0.45">
      <c r="A16" s="32">
        <v>9</v>
      </c>
      <c r="B16" s="42" t="s">
        <v>29</v>
      </c>
      <c r="C16" s="38">
        <v>4507157.3365500001</v>
      </c>
      <c r="D16" s="38">
        <v>460980.19959999999</v>
      </c>
      <c r="E16" s="38">
        <v>10.227737023106828</v>
      </c>
      <c r="F16" s="38">
        <v>23681.437969999999</v>
      </c>
      <c r="G16" s="38">
        <v>0</v>
      </c>
      <c r="H16" s="38">
        <v>23681.437969999999</v>
      </c>
      <c r="I16" s="38">
        <v>18729.440690000003</v>
      </c>
      <c r="J16" s="38">
        <v>418569.32094000001</v>
      </c>
    </row>
    <row r="17" spans="1:10" ht="13.5" customHeight="1" x14ac:dyDescent="0.45">
      <c r="A17" s="32">
        <v>10</v>
      </c>
      <c r="B17" s="42" t="s">
        <v>137</v>
      </c>
      <c r="C17" s="38">
        <v>2238400.1919</v>
      </c>
      <c r="D17" s="38">
        <v>413206.37988999998</v>
      </c>
      <c r="E17" s="38">
        <v>18.459897447527553</v>
      </c>
      <c r="F17" s="38">
        <v>295773.38050999999</v>
      </c>
      <c r="G17" s="38">
        <v>11010.34649</v>
      </c>
      <c r="H17" s="38">
        <v>284763.03401999996</v>
      </c>
      <c r="I17" s="38">
        <v>80161.474920000008</v>
      </c>
      <c r="J17" s="38">
        <v>37271.524460000001</v>
      </c>
    </row>
    <row r="18" spans="1:10" ht="13.5" customHeight="1" x14ac:dyDescent="0.45">
      <c r="A18" s="32">
        <v>11</v>
      </c>
      <c r="B18" s="42" t="s">
        <v>31</v>
      </c>
      <c r="C18" s="38">
        <v>751566.43739999994</v>
      </c>
      <c r="D18" s="38">
        <v>354097.72291000001</v>
      </c>
      <c r="E18" s="38">
        <v>47.114626903109233</v>
      </c>
      <c r="F18" s="38">
        <v>95916.53151999999</v>
      </c>
      <c r="G18" s="38">
        <v>62544.554779999999</v>
      </c>
      <c r="H18" s="38">
        <v>33371.976739999998</v>
      </c>
      <c r="I18" s="38">
        <v>95098.835560000007</v>
      </c>
      <c r="J18" s="38">
        <v>163082.35582999999</v>
      </c>
    </row>
    <row r="19" spans="1:10" ht="13.5" customHeight="1" x14ac:dyDescent="0.45">
      <c r="A19" s="32">
        <v>12</v>
      </c>
      <c r="B19" s="42" t="s">
        <v>124</v>
      </c>
      <c r="C19" s="38">
        <v>493396.99761999998</v>
      </c>
      <c r="D19" s="38">
        <v>235002.15142999997</v>
      </c>
      <c r="E19" s="38">
        <v>47.629424695241418</v>
      </c>
      <c r="F19" s="38">
        <v>117824.82209999999</v>
      </c>
      <c r="G19" s="38">
        <v>43644.624939999994</v>
      </c>
      <c r="H19" s="38">
        <v>74180.197159999996</v>
      </c>
      <c r="I19" s="38">
        <v>44386.637179999998</v>
      </c>
      <c r="J19" s="38">
        <v>72790.692150000003</v>
      </c>
    </row>
    <row r="20" spans="1:10" ht="13.5" customHeight="1" x14ac:dyDescent="0.45">
      <c r="A20" s="32">
        <v>13</v>
      </c>
      <c r="B20" s="42" t="s">
        <v>39</v>
      </c>
      <c r="C20" s="38">
        <v>494576.36577999999</v>
      </c>
      <c r="D20" s="38">
        <v>202525.92178999999</v>
      </c>
      <c r="E20" s="38">
        <v>40.949373201567141</v>
      </c>
      <c r="F20" s="38">
        <v>157972.9425</v>
      </c>
      <c r="G20" s="38">
        <v>91070.775670000003</v>
      </c>
      <c r="H20" s="38">
        <v>66902.166830000002</v>
      </c>
      <c r="I20" s="38">
        <v>19427.616380000003</v>
      </c>
      <c r="J20" s="38">
        <v>25125.36291</v>
      </c>
    </row>
    <row r="21" spans="1:10" ht="13.5" customHeight="1" x14ac:dyDescent="0.45">
      <c r="A21" s="32">
        <v>14</v>
      </c>
      <c r="B21" s="42" t="s">
        <v>41</v>
      </c>
      <c r="C21" s="38">
        <v>350902.02265</v>
      </c>
      <c r="D21" s="38">
        <v>191765.50946</v>
      </c>
      <c r="E21" s="38">
        <v>54.64930296263141</v>
      </c>
      <c r="F21" s="38">
        <v>68904.278739999994</v>
      </c>
      <c r="G21" s="38">
        <v>38597.347959999999</v>
      </c>
      <c r="H21" s="38">
        <v>30306.930779999995</v>
      </c>
      <c r="I21" s="38">
        <v>12042.192010000001</v>
      </c>
      <c r="J21" s="38">
        <v>110819.03871000001</v>
      </c>
    </row>
    <row r="22" spans="1:10" ht="13.5" customHeight="1" x14ac:dyDescent="0.45">
      <c r="A22" s="32">
        <v>15</v>
      </c>
      <c r="B22" s="42" t="s">
        <v>58</v>
      </c>
      <c r="C22" s="38">
        <v>338486.21307</v>
      </c>
      <c r="D22" s="38">
        <v>168992.58701000002</v>
      </c>
      <c r="E22" s="38">
        <v>49.925988263235951</v>
      </c>
      <c r="F22" s="38">
        <v>52216.074059999999</v>
      </c>
      <c r="G22" s="38">
        <v>12258.831340000001</v>
      </c>
      <c r="H22" s="38">
        <v>39957.242720000002</v>
      </c>
      <c r="I22" s="38">
        <v>23201.836859999999</v>
      </c>
      <c r="J22" s="38">
        <v>93574.676090000008</v>
      </c>
    </row>
    <row r="23" spans="1:10" ht="13.5" customHeight="1" x14ac:dyDescent="0.45">
      <c r="A23" s="32">
        <v>16</v>
      </c>
      <c r="B23" s="42" t="s">
        <v>35</v>
      </c>
      <c r="C23" s="38">
        <v>1245859.19031</v>
      </c>
      <c r="D23" s="38">
        <v>161688.80419</v>
      </c>
      <c r="E23" s="38">
        <v>12.978096196390213</v>
      </c>
      <c r="F23" s="38">
        <v>29864.028429999998</v>
      </c>
      <c r="G23" s="38">
        <v>8032.2851400000009</v>
      </c>
      <c r="H23" s="38">
        <v>21831.743289999999</v>
      </c>
      <c r="I23" s="38">
        <v>76348.327669999999</v>
      </c>
      <c r="J23" s="38">
        <v>55476.448090000005</v>
      </c>
    </row>
    <row r="24" spans="1:10" ht="13.5" customHeight="1" x14ac:dyDescent="0.45">
      <c r="A24" s="32">
        <v>17</v>
      </c>
      <c r="B24" s="42" t="s">
        <v>33</v>
      </c>
      <c r="C24" s="38">
        <v>498752.78720999998</v>
      </c>
      <c r="D24" s="38">
        <v>157774.40491000001</v>
      </c>
      <c r="E24" s="38">
        <v>31.633789114760187</v>
      </c>
      <c r="F24" s="38">
        <v>145626.28406000001</v>
      </c>
      <c r="G24" s="38">
        <v>15132.60752</v>
      </c>
      <c r="H24" s="38">
        <v>130493.67654</v>
      </c>
      <c r="I24" s="38">
        <v>797.59696999999994</v>
      </c>
      <c r="J24" s="38">
        <v>11350.523880000001</v>
      </c>
    </row>
    <row r="25" spans="1:10" ht="13.5" customHeight="1" x14ac:dyDescent="0.45">
      <c r="A25" s="32">
        <v>18</v>
      </c>
      <c r="B25" s="42" t="s">
        <v>60</v>
      </c>
      <c r="C25" s="39">
        <v>464800.98994</v>
      </c>
      <c r="D25" s="39">
        <v>128543.15820000002</v>
      </c>
      <c r="E25" s="39">
        <v>27.65552590939906</v>
      </c>
      <c r="F25" s="40">
        <v>14411.480030000001</v>
      </c>
      <c r="G25" s="40">
        <v>558.97268000000008</v>
      </c>
      <c r="H25" s="40">
        <v>13852.507350000002</v>
      </c>
      <c r="I25" s="40">
        <v>27935.470510000003</v>
      </c>
      <c r="J25" s="40">
        <v>86196.207660000015</v>
      </c>
    </row>
    <row r="26" spans="1:10" ht="13.5" customHeight="1" x14ac:dyDescent="0.45">
      <c r="A26" s="32">
        <v>19</v>
      </c>
      <c r="B26" s="42" t="s">
        <v>56</v>
      </c>
      <c r="C26" s="38">
        <v>279969.61371000001</v>
      </c>
      <c r="D26" s="38">
        <v>120502.68925999998</v>
      </c>
      <c r="E26" s="38">
        <v>43.041345688614577</v>
      </c>
      <c r="F26" s="38">
        <v>72887.697489999991</v>
      </c>
      <c r="G26" s="38">
        <v>25658.36722</v>
      </c>
      <c r="H26" s="38">
        <v>47229.330269999999</v>
      </c>
      <c r="I26" s="38">
        <v>6997.9310700000005</v>
      </c>
      <c r="J26" s="38">
        <v>40617.060699999995</v>
      </c>
    </row>
    <row r="27" spans="1:10" ht="13.5" customHeight="1" x14ac:dyDescent="0.45">
      <c r="A27" s="32">
        <v>20</v>
      </c>
      <c r="B27" s="42" t="s">
        <v>62</v>
      </c>
      <c r="C27" s="38">
        <v>239124.69743999999</v>
      </c>
      <c r="D27" s="38">
        <v>103279.36481</v>
      </c>
      <c r="E27" s="38">
        <v>43.190588808131942</v>
      </c>
      <c r="F27" s="38">
        <v>13275.516029999999</v>
      </c>
      <c r="G27" s="38">
        <v>0</v>
      </c>
      <c r="H27" s="38">
        <v>13275.516029999999</v>
      </c>
      <c r="I27" s="38">
        <v>10095.013620000002</v>
      </c>
      <c r="J27" s="38">
        <v>79908.835160000002</v>
      </c>
    </row>
    <row r="28" spans="1:10" ht="13.5" customHeight="1" x14ac:dyDescent="0.45">
      <c r="A28" s="32">
        <v>21</v>
      </c>
      <c r="B28" s="42" t="s">
        <v>105</v>
      </c>
      <c r="C28" s="38">
        <v>290263.71848000004</v>
      </c>
      <c r="D28" s="38">
        <v>77540.197</v>
      </c>
      <c r="E28" s="38">
        <v>26.713706213800442</v>
      </c>
      <c r="F28" s="38">
        <v>20791.153119999999</v>
      </c>
      <c r="G28" s="38">
        <v>0</v>
      </c>
      <c r="H28" s="38">
        <v>20791.153119999999</v>
      </c>
      <c r="I28" s="38">
        <v>6009.7229299999999</v>
      </c>
      <c r="J28" s="38">
        <v>50739.320950000001</v>
      </c>
    </row>
    <row r="29" spans="1:10" ht="13.5" customHeight="1" x14ac:dyDescent="0.45">
      <c r="A29" s="32">
        <v>22</v>
      </c>
      <c r="B29" s="42" t="s">
        <v>71</v>
      </c>
      <c r="C29" s="38">
        <v>155264.53118000002</v>
      </c>
      <c r="D29" s="38">
        <v>74027.419609999997</v>
      </c>
      <c r="E29" s="38">
        <v>47.678255328114268</v>
      </c>
      <c r="F29" s="38">
        <v>16390.494859999999</v>
      </c>
      <c r="G29" s="38">
        <v>0</v>
      </c>
      <c r="H29" s="38">
        <v>16390.494859999999</v>
      </c>
      <c r="I29" s="38">
        <v>9894.4986399999998</v>
      </c>
      <c r="J29" s="38">
        <v>47742.42611</v>
      </c>
    </row>
    <row r="30" spans="1:10" ht="13.5" customHeight="1" x14ac:dyDescent="0.45">
      <c r="A30" s="32">
        <v>23</v>
      </c>
      <c r="B30" s="42" t="s">
        <v>43</v>
      </c>
      <c r="C30" s="38">
        <v>122997.01890000001</v>
      </c>
      <c r="D30" s="38">
        <v>73730.610840000008</v>
      </c>
      <c r="E30" s="38">
        <v>59.945038911833336</v>
      </c>
      <c r="F30" s="38">
        <v>34060.570070000002</v>
      </c>
      <c r="G30" s="38">
        <v>17559.298039999998</v>
      </c>
      <c r="H30" s="38">
        <v>16501.27203</v>
      </c>
      <c r="I30" s="38">
        <v>464.50427000000002</v>
      </c>
      <c r="J30" s="38">
        <v>39205.536500000002</v>
      </c>
    </row>
    <row r="31" spans="1:10" ht="13.5" customHeight="1" x14ac:dyDescent="0.45">
      <c r="A31" s="32">
        <v>24</v>
      </c>
      <c r="B31" s="42" t="s">
        <v>64</v>
      </c>
      <c r="C31" s="38">
        <v>183777.53816999999</v>
      </c>
      <c r="D31" s="38">
        <v>50820.997349999991</v>
      </c>
      <c r="E31" s="38">
        <v>27.653541263018212</v>
      </c>
      <c r="F31" s="38">
        <v>1221.58275</v>
      </c>
      <c r="G31" s="38">
        <v>0</v>
      </c>
      <c r="H31" s="38">
        <v>1221.58275</v>
      </c>
      <c r="I31" s="38">
        <v>11074.804699999999</v>
      </c>
      <c r="J31" s="38">
        <v>38524.609899999996</v>
      </c>
    </row>
    <row r="32" spans="1:10" ht="13.5" customHeight="1" x14ac:dyDescent="0.45">
      <c r="A32" s="32">
        <v>25</v>
      </c>
      <c r="B32" s="42" t="s">
        <v>47</v>
      </c>
      <c r="C32" s="38">
        <v>150773.02997999999</v>
      </c>
      <c r="D32" s="38">
        <v>50509.566519999993</v>
      </c>
      <c r="E32" s="38">
        <v>33.500398928575009</v>
      </c>
      <c r="F32" s="38">
        <v>36607.596399999995</v>
      </c>
      <c r="G32" s="38">
        <v>34231.882030000001</v>
      </c>
      <c r="H32" s="38">
        <v>2375.7143699999974</v>
      </c>
      <c r="I32" s="38">
        <v>957.08010000000002</v>
      </c>
      <c r="J32" s="38">
        <v>12944.890020000001</v>
      </c>
    </row>
    <row r="33" spans="1:10" ht="13.5" customHeight="1" x14ac:dyDescent="0.45">
      <c r="A33" s="32">
        <v>26</v>
      </c>
      <c r="B33" s="42" t="s">
        <v>54</v>
      </c>
      <c r="C33" s="38">
        <v>3178551.01761</v>
      </c>
      <c r="D33" s="38">
        <v>43807.288710000008</v>
      </c>
      <c r="E33" s="38">
        <v>1.3782156859303571</v>
      </c>
      <c r="F33" s="38">
        <v>4374.0208400000001</v>
      </c>
      <c r="G33" s="38">
        <v>0</v>
      </c>
      <c r="H33" s="38">
        <v>4374.0208400000001</v>
      </c>
      <c r="I33" s="38">
        <v>1757.97001</v>
      </c>
      <c r="J33" s="38">
        <v>37675.297860000006</v>
      </c>
    </row>
    <row r="34" spans="1:10" ht="13.5" customHeight="1" x14ac:dyDescent="0.45">
      <c r="A34" s="32">
        <v>27</v>
      </c>
      <c r="B34" s="42" t="s">
        <v>52</v>
      </c>
      <c r="C34" s="38">
        <v>444847.34077999997</v>
      </c>
      <c r="D34" s="38">
        <v>43331.305040000007</v>
      </c>
      <c r="E34" s="38">
        <v>9.7407135139939118</v>
      </c>
      <c r="F34" s="38">
        <v>5000</v>
      </c>
      <c r="G34" s="38">
        <v>5000</v>
      </c>
      <c r="H34" s="38">
        <v>0</v>
      </c>
      <c r="I34" s="38">
        <v>13198.000690000001</v>
      </c>
      <c r="J34" s="38">
        <v>25133.304350000002</v>
      </c>
    </row>
    <row r="35" spans="1:10" ht="13.5" customHeight="1" x14ac:dyDescent="0.45">
      <c r="A35" s="32">
        <v>28</v>
      </c>
      <c r="B35" s="42" t="s">
        <v>87</v>
      </c>
      <c r="C35" s="38">
        <v>73156.634030000001</v>
      </c>
      <c r="D35" s="38">
        <v>34258.371469999998</v>
      </c>
      <c r="E35" s="38">
        <v>46.828796764967834</v>
      </c>
      <c r="F35" s="38">
        <v>8196.4338299999999</v>
      </c>
      <c r="G35" s="38">
        <v>0</v>
      </c>
      <c r="H35" s="38">
        <v>8196.4338299999999</v>
      </c>
      <c r="I35" s="38">
        <v>0</v>
      </c>
      <c r="J35" s="38">
        <v>26061.93764</v>
      </c>
    </row>
    <row r="36" spans="1:10" ht="13.5" customHeight="1" x14ac:dyDescent="0.45">
      <c r="A36" s="32">
        <v>29</v>
      </c>
      <c r="B36" s="42" t="s">
        <v>106</v>
      </c>
      <c r="C36" s="38">
        <v>64497.18318</v>
      </c>
      <c r="D36" s="38">
        <v>26324.272250000002</v>
      </c>
      <c r="E36" s="38">
        <v>40.814607634156218</v>
      </c>
      <c r="F36" s="38">
        <v>10864.767879999999</v>
      </c>
      <c r="G36" s="38">
        <v>0</v>
      </c>
      <c r="H36" s="38">
        <v>10864.767879999999</v>
      </c>
      <c r="I36" s="38">
        <v>1008.21491</v>
      </c>
      <c r="J36" s="38">
        <v>14451.289460000002</v>
      </c>
    </row>
    <row r="37" spans="1:10" ht="13.5" customHeight="1" x14ac:dyDescent="0.45">
      <c r="A37" s="32">
        <v>30</v>
      </c>
      <c r="B37" s="42" t="s">
        <v>95</v>
      </c>
      <c r="C37" s="38">
        <v>28486.28068</v>
      </c>
      <c r="D37" s="38">
        <v>21758.969510000003</v>
      </c>
      <c r="E37" s="38">
        <v>76.384031156713306</v>
      </c>
      <c r="F37" s="38">
        <v>14231.018430000002</v>
      </c>
      <c r="G37" s="38">
        <v>0</v>
      </c>
      <c r="H37" s="38">
        <v>14231.018430000002</v>
      </c>
      <c r="I37" s="38">
        <v>3054.4946099999997</v>
      </c>
      <c r="J37" s="38">
        <v>4473.4564700000001</v>
      </c>
    </row>
    <row r="38" spans="1:10" ht="13.5" customHeight="1" x14ac:dyDescent="0.45">
      <c r="A38" s="32">
        <v>31</v>
      </c>
      <c r="B38" s="42" t="s">
        <v>79</v>
      </c>
      <c r="C38" s="38">
        <v>148649.21193000002</v>
      </c>
      <c r="D38" s="38">
        <v>20455.054629999999</v>
      </c>
      <c r="E38" s="38">
        <v>13.760620970955722</v>
      </c>
      <c r="F38" s="38">
        <v>8000.4798000000001</v>
      </c>
      <c r="G38" s="38">
        <v>0</v>
      </c>
      <c r="H38" s="38">
        <v>8000.4798000000001</v>
      </c>
      <c r="I38" s="38">
        <v>2915.8625299999999</v>
      </c>
      <c r="J38" s="38">
        <v>9538.7122999999992</v>
      </c>
    </row>
    <row r="39" spans="1:10" ht="13.5" customHeight="1" x14ac:dyDescent="0.45">
      <c r="A39" s="32">
        <v>32</v>
      </c>
      <c r="B39" s="42" t="s">
        <v>110</v>
      </c>
      <c r="C39" s="38">
        <v>41735.963459999999</v>
      </c>
      <c r="D39" s="38">
        <v>19728.044249999999</v>
      </c>
      <c r="E39" s="38">
        <v>47.268692548352156</v>
      </c>
      <c r="F39" s="38">
        <v>17785.59302</v>
      </c>
      <c r="G39" s="38">
        <v>5042.2918</v>
      </c>
      <c r="H39" s="38">
        <v>12743.301219999999</v>
      </c>
      <c r="I39" s="38">
        <v>500</v>
      </c>
      <c r="J39" s="38">
        <v>1442.4512299999999</v>
      </c>
    </row>
    <row r="40" spans="1:10" ht="13.5" customHeight="1" x14ac:dyDescent="0.45">
      <c r="A40" s="32">
        <v>33</v>
      </c>
      <c r="B40" s="42" t="s">
        <v>81</v>
      </c>
      <c r="C40" s="40">
        <v>49025.029990000003</v>
      </c>
      <c r="D40" s="40">
        <v>17709.524799999999</v>
      </c>
      <c r="E40" s="40">
        <v>36.123434913986472</v>
      </c>
      <c r="F40" s="40">
        <v>6795.2402999999995</v>
      </c>
      <c r="G40" s="40">
        <v>5020.4440200000017</v>
      </c>
      <c r="H40" s="40">
        <v>1774.7962799999984</v>
      </c>
      <c r="I40" s="40">
        <v>2085.7999099999997</v>
      </c>
      <c r="J40" s="40">
        <v>8828.48459</v>
      </c>
    </row>
    <row r="41" spans="1:10" ht="13.5" customHeight="1" x14ac:dyDescent="0.45">
      <c r="A41" s="32">
        <v>34</v>
      </c>
      <c r="B41" s="42" t="s">
        <v>69</v>
      </c>
      <c r="C41" s="38">
        <v>131810.20587999999</v>
      </c>
      <c r="D41" s="38">
        <v>12138.40431</v>
      </c>
      <c r="E41" s="38">
        <v>9.2090018591206828</v>
      </c>
      <c r="F41" s="38">
        <v>12006.794309999999</v>
      </c>
      <c r="G41" s="38">
        <v>10172.004559999999</v>
      </c>
      <c r="H41" s="38">
        <v>1834.7897499999999</v>
      </c>
      <c r="I41" s="38">
        <v>131.61000000000001</v>
      </c>
      <c r="J41" s="38">
        <v>0</v>
      </c>
    </row>
    <row r="42" spans="1:10" ht="13.5" customHeight="1" x14ac:dyDescent="0.45">
      <c r="A42" s="32">
        <v>35</v>
      </c>
      <c r="B42" s="42" t="s">
        <v>75</v>
      </c>
      <c r="C42" s="38">
        <v>329324.07266000001</v>
      </c>
      <c r="D42" s="38">
        <v>11875.078590000001</v>
      </c>
      <c r="E42" s="38">
        <v>3.6058944899117784</v>
      </c>
      <c r="F42" s="38">
        <v>1529.4811999999999</v>
      </c>
      <c r="G42" s="38">
        <v>0</v>
      </c>
      <c r="H42" s="38">
        <v>1529.4811999999999</v>
      </c>
      <c r="I42" s="38">
        <v>7.4630600000000005</v>
      </c>
      <c r="J42" s="38">
        <v>10338.134330000001</v>
      </c>
    </row>
    <row r="43" spans="1:10" ht="13.5" customHeight="1" x14ac:dyDescent="0.45">
      <c r="A43" s="32">
        <v>36</v>
      </c>
      <c r="B43" s="42" t="s">
        <v>91</v>
      </c>
      <c r="C43" s="38">
        <v>15021.7479</v>
      </c>
      <c r="D43" s="38">
        <v>8751.8726500000012</v>
      </c>
      <c r="E43" s="38">
        <v>58.261346870293309</v>
      </c>
      <c r="F43" s="38">
        <v>3561.9619300000004</v>
      </c>
      <c r="G43" s="38">
        <v>3500</v>
      </c>
      <c r="H43" s="38">
        <v>61.961930000000166</v>
      </c>
      <c r="I43" s="38">
        <v>1084.70209</v>
      </c>
      <c r="J43" s="38">
        <v>4105.2086300000001</v>
      </c>
    </row>
    <row r="44" spans="1:10" ht="13.5" customHeight="1" x14ac:dyDescent="0.45">
      <c r="A44" s="32">
        <v>37</v>
      </c>
      <c r="B44" s="42" t="s">
        <v>83</v>
      </c>
      <c r="C44" s="38">
        <v>85964.374989999997</v>
      </c>
      <c r="D44" s="38">
        <v>7510.6107400000001</v>
      </c>
      <c r="E44" s="38">
        <v>8.7368875081959114</v>
      </c>
      <c r="F44" s="38">
        <v>1960.13356</v>
      </c>
      <c r="G44" s="38">
        <v>745.91219999999998</v>
      </c>
      <c r="H44" s="38">
        <v>1214.22136</v>
      </c>
      <c r="I44" s="38">
        <v>2256.6237000000001</v>
      </c>
      <c r="J44" s="38">
        <v>3293.8534799999998</v>
      </c>
    </row>
    <row r="45" spans="1:10" ht="13.5" customHeight="1" x14ac:dyDescent="0.45">
      <c r="A45" s="32">
        <v>38</v>
      </c>
      <c r="B45" s="42" t="s">
        <v>93</v>
      </c>
      <c r="C45" s="38">
        <v>4020.96162</v>
      </c>
      <c r="D45" s="38">
        <v>2506.25</v>
      </c>
      <c r="E45" s="38">
        <v>62.329617560487925</v>
      </c>
      <c r="F45" s="38">
        <v>0</v>
      </c>
      <c r="G45" s="38">
        <v>0</v>
      </c>
      <c r="H45" s="38">
        <v>0</v>
      </c>
      <c r="I45" s="38">
        <v>0</v>
      </c>
      <c r="J45" s="38">
        <v>2506.25</v>
      </c>
    </row>
    <row r="46" spans="1:10" ht="13.5" customHeight="1" x14ac:dyDescent="0.45">
      <c r="A46" s="32">
        <v>39</v>
      </c>
      <c r="B46" s="42" t="s">
        <v>85</v>
      </c>
      <c r="C46" s="38">
        <v>354.19018</v>
      </c>
      <c r="D46" s="38">
        <v>8.6032700000000002</v>
      </c>
      <c r="E46" s="38">
        <v>2.4289973256740209</v>
      </c>
      <c r="F46" s="38">
        <v>0</v>
      </c>
      <c r="G46" s="38">
        <v>0</v>
      </c>
      <c r="H46" s="38">
        <v>0</v>
      </c>
      <c r="I46" s="38">
        <v>0</v>
      </c>
      <c r="J46" s="38">
        <v>8.6032700000000002</v>
      </c>
    </row>
    <row r="47" spans="1:10" ht="13.5" customHeight="1" x14ac:dyDescent="0.45">
      <c r="A47" s="32">
        <v>40</v>
      </c>
      <c r="B47" s="42" t="s">
        <v>100</v>
      </c>
      <c r="C47" s="38">
        <v>525395.84486000007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</row>
    <row r="48" spans="1:10" x14ac:dyDescent="0.45">
      <c r="A48" s="32">
        <v>41</v>
      </c>
      <c r="B48" s="42" t="s">
        <v>77</v>
      </c>
      <c r="C48" s="38">
        <v>198996</v>
      </c>
      <c r="D48" s="38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</row>
    <row r="49" spans="1:10" x14ac:dyDescent="0.45">
      <c r="A49" s="32">
        <v>42</v>
      </c>
      <c r="B49" s="42" t="s">
        <v>98</v>
      </c>
      <c r="C49" s="38">
        <v>23668.354059999998</v>
      </c>
      <c r="D49" s="38">
        <v>0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  <c r="J49" s="38">
        <v>0</v>
      </c>
    </row>
    <row r="50" spans="1:10" x14ac:dyDescent="0.45">
      <c r="A50" t="s">
        <v>158</v>
      </c>
      <c r="B50" s="43" t="s">
        <v>128</v>
      </c>
      <c r="C50" s="41">
        <v>54140753.744539998</v>
      </c>
      <c r="D50" s="41">
        <v>11105536.614560001</v>
      </c>
      <c r="E50" s="41">
        <v>20.512342083305359</v>
      </c>
      <c r="F50" s="41">
        <v>3277264.6908200001</v>
      </c>
      <c r="G50" s="41">
        <v>1037940.4189200002</v>
      </c>
      <c r="H50" s="41">
        <v>2239324.2719000001</v>
      </c>
      <c r="I50" s="41">
        <v>2416906.76988</v>
      </c>
      <c r="J50" s="41">
        <v>5411365.1538600009</v>
      </c>
    </row>
  </sheetData>
  <sortState xmlns:xlrd2="http://schemas.microsoft.com/office/spreadsheetml/2017/richdata2" ref="B8:J49">
    <sortCondition descending="1" ref="D8:D49"/>
  </sortState>
  <mergeCells count="2">
    <mergeCell ref="A1:J5"/>
    <mergeCell ref="A6:J6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J50"/>
  <sheetViews>
    <sheetView workbookViewId="0">
      <selection activeCell="B10" sqref="B10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4.59765625" customWidth="1"/>
    <col min="11" max="11" width="12" bestFit="1" customWidth="1"/>
  </cols>
  <sheetData>
    <row r="1" spans="1:10" x14ac:dyDescent="0.45">
      <c r="A1" s="98" t="s">
        <v>161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32">
        <v>1</v>
      </c>
      <c r="B8" s="42" t="s">
        <v>11</v>
      </c>
      <c r="C8" s="38">
        <v>10294778.6972</v>
      </c>
      <c r="D8" s="38">
        <v>1851866.44948</v>
      </c>
      <c r="E8" s="38">
        <v>17.98840464616957</v>
      </c>
      <c r="F8" s="38">
        <v>416749.96307999996</v>
      </c>
      <c r="G8" s="38">
        <v>146942.33603000001</v>
      </c>
      <c r="H8" s="38">
        <v>269807.62704999995</v>
      </c>
      <c r="I8" s="38">
        <v>474939.43858999998</v>
      </c>
      <c r="J8" s="38">
        <v>960177.04781000013</v>
      </c>
    </row>
    <row r="9" spans="1:10" ht="13.5" customHeight="1" x14ac:dyDescent="0.45">
      <c r="A9" s="32">
        <v>2</v>
      </c>
      <c r="B9" s="42" t="s">
        <v>13</v>
      </c>
      <c r="C9" s="38">
        <v>7080530.9362500003</v>
      </c>
      <c r="D9" s="38">
        <v>1636346.5300299998</v>
      </c>
      <c r="E9" s="38">
        <v>23.110506044856628</v>
      </c>
      <c r="F9" s="38">
        <v>688276.56140999997</v>
      </c>
      <c r="G9" s="38">
        <v>201281.9246</v>
      </c>
      <c r="H9" s="38">
        <v>486994.63680999994</v>
      </c>
      <c r="I9" s="38">
        <v>456588.90233999997</v>
      </c>
      <c r="J9" s="38">
        <v>491481.06627999997</v>
      </c>
    </row>
    <row r="10" spans="1:10" ht="13.5" customHeight="1" x14ac:dyDescent="0.45">
      <c r="A10" s="32">
        <v>3</v>
      </c>
      <c r="B10" s="42" t="s">
        <v>15</v>
      </c>
      <c r="C10" s="38">
        <v>5918383.5529499995</v>
      </c>
      <c r="D10" s="38">
        <v>1152494.6998000001</v>
      </c>
      <c r="E10" s="38">
        <v>19.47313298452147</v>
      </c>
      <c r="F10" s="38">
        <v>151482.93330999999</v>
      </c>
      <c r="G10" s="38">
        <v>48718.836499999998</v>
      </c>
      <c r="H10" s="38">
        <v>102764.09681</v>
      </c>
      <c r="I10" s="38">
        <v>206675.04778999998</v>
      </c>
      <c r="J10" s="38">
        <v>794336.71870000008</v>
      </c>
    </row>
    <row r="11" spans="1:10" ht="13.5" customHeight="1" x14ac:dyDescent="0.45">
      <c r="A11" s="32">
        <v>4</v>
      </c>
      <c r="B11" s="42" t="s">
        <v>156</v>
      </c>
      <c r="C11" s="38">
        <v>3012828.4634400001</v>
      </c>
      <c r="D11" s="38">
        <v>726695.26893999998</v>
      </c>
      <c r="E11" s="38">
        <v>24.120034637161876</v>
      </c>
      <c r="F11" s="38">
        <v>178670.06255999999</v>
      </c>
      <c r="G11" s="38">
        <v>68149.481209999998</v>
      </c>
      <c r="H11" s="38">
        <v>110520.58135000001</v>
      </c>
      <c r="I11" s="38">
        <v>234180.07456000001</v>
      </c>
      <c r="J11" s="38">
        <v>313845.13182000001</v>
      </c>
    </row>
    <row r="12" spans="1:10" ht="13.5" customHeight="1" x14ac:dyDescent="0.45">
      <c r="A12" s="32">
        <v>5</v>
      </c>
      <c r="B12" s="42" t="s">
        <v>17</v>
      </c>
      <c r="C12" s="38">
        <v>3760093.5632099998</v>
      </c>
      <c r="D12" s="38">
        <v>679705.03376999998</v>
      </c>
      <c r="E12" s="38">
        <v>18.076811716082254</v>
      </c>
      <c r="F12" s="38">
        <v>127839.0428</v>
      </c>
      <c r="G12" s="38">
        <v>39847.823200000006</v>
      </c>
      <c r="H12" s="38">
        <v>87991.219599999997</v>
      </c>
      <c r="I12" s="38">
        <v>231258.41258999999</v>
      </c>
      <c r="J12" s="38">
        <v>320607.57837999996</v>
      </c>
    </row>
    <row r="13" spans="1:10" ht="13.5" customHeight="1" x14ac:dyDescent="0.45">
      <c r="A13" s="32">
        <v>6</v>
      </c>
      <c r="B13" s="42" t="s">
        <v>19</v>
      </c>
      <c r="C13" s="38">
        <v>2832221.1881500003</v>
      </c>
      <c r="D13" s="38">
        <v>625515.40431999997</v>
      </c>
      <c r="E13" s="38">
        <v>22.085683382962934</v>
      </c>
      <c r="F13" s="38">
        <v>118800.82218</v>
      </c>
      <c r="G13" s="38">
        <v>7559.6674599999988</v>
      </c>
      <c r="H13" s="38">
        <v>111241.15472000002</v>
      </c>
      <c r="I13" s="38">
        <v>66179.951499999996</v>
      </c>
      <c r="J13" s="38">
        <v>440534.63063999999</v>
      </c>
    </row>
    <row r="14" spans="1:10" ht="13.5" customHeight="1" x14ac:dyDescent="0.45">
      <c r="A14" s="32">
        <v>7</v>
      </c>
      <c r="B14" s="42" t="s">
        <v>27</v>
      </c>
      <c r="C14" s="38">
        <v>2027221.5126199999</v>
      </c>
      <c r="D14" s="38">
        <v>565298.70427999995</v>
      </c>
      <c r="E14" s="38">
        <v>27.88539391284392</v>
      </c>
      <c r="F14" s="38">
        <v>193287.89927000002</v>
      </c>
      <c r="G14" s="38">
        <v>115616.60782999999</v>
      </c>
      <c r="H14" s="38">
        <v>77671.291440000015</v>
      </c>
      <c r="I14" s="38">
        <v>166270.30442</v>
      </c>
      <c r="J14" s="38">
        <v>205740.50058999998</v>
      </c>
    </row>
    <row r="15" spans="1:10" ht="13.5" customHeight="1" x14ac:dyDescent="0.45">
      <c r="A15" s="32">
        <v>8</v>
      </c>
      <c r="B15" s="42" t="s">
        <v>25</v>
      </c>
      <c r="C15" s="38">
        <v>988212.48690999998</v>
      </c>
      <c r="D15" s="38">
        <v>538446.90310999996</v>
      </c>
      <c r="E15" s="38">
        <v>54.486956018299956</v>
      </c>
      <c r="F15" s="38">
        <v>104583.16923</v>
      </c>
      <c r="G15" s="38">
        <v>14233.845589999999</v>
      </c>
      <c r="H15" s="38">
        <v>90349.323640000002</v>
      </c>
      <c r="I15" s="38">
        <v>95561.375079999998</v>
      </c>
      <c r="J15" s="38">
        <v>338302.35879999999</v>
      </c>
    </row>
    <row r="16" spans="1:10" ht="13.5" customHeight="1" x14ac:dyDescent="0.45">
      <c r="A16" s="32">
        <v>9</v>
      </c>
      <c r="B16" s="42" t="s">
        <v>29</v>
      </c>
      <c r="C16" s="38">
        <v>4433469.6134200003</v>
      </c>
      <c r="D16" s="38">
        <v>411986.99569000001</v>
      </c>
      <c r="E16" s="38">
        <v>9.2926540974347898</v>
      </c>
      <c r="F16" s="38">
        <v>22840.195790000002</v>
      </c>
      <c r="G16" s="38">
        <v>0</v>
      </c>
      <c r="H16" s="38">
        <v>22840.195790000002</v>
      </c>
      <c r="I16" s="38">
        <v>18655.076490000003</v>
      </c>
      <c r="J16" s="38">
        <v>370491.72341000004</v>
      </c>
    </row>
    <row r="17" spans="1:10" ht="13.5" customHeight="1" x14ac:dyDescent="0.45">
      <c r="A17" s="32">
        <v>10</v>
      </c>
      <c r="B17" s="42" t="s">
        <v>137</v>
      </c>
      <c r="C17" s="38">
        <v>2249973.40148</v>
      </c>
      <c r="D17" s="38">
        <v>406236.56195</v>
      </c>
      <c r="E17" s="38">
        <v>18.055171749265277</v>
      </c>
      <c r="F17" s="38">
        <v>294062.52468999999</v>
      </c>
      <c r="G17" s="38">
        <v>10919.008620000001</v>
      </c>
      <c r="H17" s="38">
        <v>283143.51607000001</v>
      </c>
      <c r="I17" s="38">
        <v>74878.613569999987</v>
      </c>
      <c r="J17" s="38">
        <v>37295.423689999996</v>
      </c>
    </row>
    <row r="18" spans="1:10" ht="13.5" customHeight="1" x14ac:dyDescent="0.45">
      <c r="A18" s="32">
        <v>11</v>
      </c>
      <c r="B18" s="42" t="s">
        <v>31</v>
      </c>
      <c r="C18" s="38">
        <v>749020.27127999999</v>
      </c>
      <c r="D18" s="38">
        <v>364473.76332999999</v>
      </c>
      <c r="E18" s="38">
        <v>48.660066663770145</v>
      </c>
      <c r="F18" s="38">
        <v>93467.247319999995</v>
      </c>
      <c r="G18" s="38">
        <v>61127.44771</v>
      </c>
      <c r="H18" s="38">
        <v>32339.799609999991</v>
      </c>
      <c r="I18" s="38">
        <v>94663.631859999994</v>
      </c>
      <c r="J18" s="38">
        <v>176342.88414999997</v>
      </c>
    </row>
    <row r="19" spans="1:10" ht="13.5" customHeight="1" x14ac:dyDescent="0.45">
      <c r="A19" s="32">
        <v>12</v>
      </c>
      <c r="B19" s="42" t="s">
        <v>124</v>
      </c>
      <c r="C19" s="38">
        <v>500383.79089999996</v>
      </c>
      <c r="D19" s="38">
        <v>241378.50516999999</v>
      </c>
      <c r="E19" s="38">
        <v>48.238673905853737</v>
      </c>
      <c r="F19" s="38">
        <v>123527.25908</v>
      </c>
      <c r="G19" s="38">
        <v>43281.41661</v>
      </c>
      <c r="H19" s="38">
        <v>80245.842470000003</v>
      </c>
      <c r="I19" s="38">
        <v>43841.812100000003</v>
      </c>
      <c r="J19" s="38">
        <v>74009.43398999999</v>
      </c>
    </row>
    <row r="20" spans="1:10" ht="13.5" customHeight="1" x14ac:dyDescent="0.45">
      <c r="A20" s="32">
        <v>13</v>
      </c>
      <c r="B20" s="42" t="s">
        <v>39</v>
      </c>
      <c r="C20" s="38">
        <v>490917.22593000002</v>
      </c>
      <c r="D20" s="38">
        <v>199234.55224999998</v>
      </c>
      <c r="E20" s="38">
        <v>40.584143665475878</v>
      </c>
      <c r="F20" s="38">
        <v>155244.23725999999</v>
      </c>
      <c r="G20" s="38">
        <v>88471.560629999993</v>
      </c>
      <c r="H20" s="38">
        <v>66772.676630000002</v>
      </c>
      <c r="I20" s="38">
        <v>18285.808860000001</v>
      </c>
      <c r="J20" s="38">
        <v>25704.506130000002</v>
      </c>
    </row>
    <row r="21" spans="1:10" ht="13.5" customHeight="1" x14ac:dyDescent="0.45">
      <c r="A21" s="32">
        <v>14</v>
      </c>
      <c r="B21" s="42" t="s">
        <v>41</v>
      </c>
      <c r="C21" s="38">
        <v>350297.39269000001</v>
      </c>
      <c r="D21" s="38">
        <v>190562.09467000002</v>
      </c>
      <c r="E21" s="38">
        <v>54.400089365963481</v>
      </c>
      <c r="F21" s="38">
        <v>66902.92267</v>
      </c>
      <c r="G21" s="38">
        <v>35740.402580000002</v>
      </c>
      <c r="H21" s="38">
        <v>31162.520090000002</v>
      </c>
      <c r="I21" s="38">
        <v>11906.416120000002</v>
      </c>
      <c r="J21" s="38">
        <v>111752.75588</v>
      </c>
    </row>
    <row r="22" spans="1:10" ht="13.5" customHeight="1" x14ac:dyDescent="0.45">
      <c r="A22" s="32">
        <v>15</v>
      </c>
      <c r="B22" s="42" t="s">
        <v>58</v>
      </c>
      <c r="C22" s="40">
        <v>339925.33351999999</v>
      </c>
      <c r="D22" s="40">
        <v>168587.31566000002</v>
      </c>
      <c r="E22" s="40">
        <v>49.595396116624222</v>
      </c>
      <c r="F22" s="40">
        <v>51427.631500000003</v>
      </c>
      <c r="G22" s="40">
        <v>12219.264040000002</v>
      </c>
      <c r="H22" s="40">
        <v>39208.367460000001</v>
      </c>
      <c r="I22" s="40">
        <v>23606.14057</v>
      </c>
      <c r="J22" s="40">
        <v>93553.543590000001</v>
      </c>
    </row>
    <row r="23" spans="1:10" ht="13.5" customHeight="1" x14ac:dyDescent="0.45">
      <c r="A23" s="32">
        <v>16</v>
      </c>
      <c r="B23" s="42" t="s">
        <v>35</v>
      </c>
      <c r="C23" s="38">
        <v>1249026.5578000001</v>
      </c>
      <c r="D23" s="38">
        <v>161855.88096000001</v>
      </c>
      <c r="E23" s="38">
        <v>12.958562005686122</v>
      </c>
      <c r="F23" s="38">
        <v>33282.249530000001</v>
      </c>
      <c r="G23" s="38">
        <v>11520.395349999999</v>
      </c>
      <c r="H23" s="38">
        <v>21761.854179999998</v>
      </c>
      <c r="I23" s="38">
        <v>73277.08511</v>
      </c>
      <c r="J23" s="38">
        <v>55296.546320000009</v>
      </c>
    </row>
    <row r="24" spans="1:10" ht="13.5" customHeight="1" x14ac:dyDescent="0.45">
      <c r="A24" s="32">
        <v>17</v>
      </c>
      <c r="B24" s="42" t="s">
        <v>33</v>
      </c>
      <c r="C24" s="38">
        <v>496000.67832999997</v>
      </c>
      <c r="D24" s="38">
        <v>156595.78597999999</v>
      </c>
      <c r="E24" s="38">
        <v>31.571687866889047</v>
      </c>
      <c r="F24" s="38">
        <v>144058.15266999998</v>
      </c>
      <c r="G24" s="38">
        <v>15051.18975</v>
      </c>
      <c r="H24" s="38">
        <v>129006.96291999999</v>
      </c>
      <c r="I24" s="38">
        <v>784.61423000000002</v>
      </c>
      <c r="J24" s="38">
        <v>11753.01908</v>
      </c>
    </row>
    <row r="25" spans="1:10" ht="13.5" customHeight="1" x14ac:dyDescent="0.45">
      <c r="A25" s="32">
        <v>18</v>
      </c>
      <c r="B25" s="42" t="s">
        <v>60</v>
      </c>
      <c r="C25" s="38">
        <v>472021.24562</v>
      </c>
      <c r="D25" s="38">
        <v>136470.26327</v>
      </c>
      <c r="E25" s="38">
        <v>28.911889991465589</v>
      </c>
      <c r="F25" s="38">
        <v>14889.183519999999</v>
      </c>
      <c r="G25" s="38">
        <v>982.46593999999993</v>
      </c>
      <c r="H25" s="38">
        <v>13906.71758</v>
      </c>
      <c r="I25" s="38">
        <v>25816.132519999999</v>
      </c>
      <c r="J25" s="38">
        <v>95764.947230000005</v>
      </c>
    </row>
    <row r="26" spans="1:10" ht="13.5" customHeight="1" x14ac:dyDescent="0.45">
      <c r="A26" s="32">
        <v>19</v>
      </c>
      <c r="B26" s="42" t="s">
        <v>56</v>
      </c>
      <c r="C26" s="38">
        <v>273301.64857999998</v>
      </c>
      <c r="D26" s="38">
        <v>119028.78090000001</v>
      </c>
      <c r="E26" s="38">
        <v>43.552163522774464</v>
      </c>
      <c r="F26" s="38">
        <v>68526.852419999996</v>
      </c>
      <c r="G26" s="38">
        <v>25671.856</v>
      </c>
      <c r="H26" s="38">
        <v>42854.996420000003</v>
      </c>
      <c r="I26" s="38">
        <v>10635.635129999999</v>
      </c>
      <c r="J26" s="38">
        <v>39866.29335</v>
      </c>
    </row>
    <row r="27" spans="1:10" ht="13.5" customHeight="1" x14ac:dyDescent="0.45">
      <c r="A27" s="32">
        <v>20</v>
      </c>
      <c r="B27" s="42" t="s">
        <v>62</v>
      </c>
      <c r="C27" s="38">
        <v>227731.27122</v>
      </c>
      <c r="D27" s="38">
        <v>94716.174140000003</v>
      </c>
      <c r="E27" s="38">
        <v>41.591202487294495</v>
      </c>
      <c r="F27" s="38">
        <v>7061.63418</v>
      </c>
      <c r="G27" s="38">
        <v>0</v>
      </c>
      <c r="H27" s="38">
        <v>7061.63418</v>
      </c>
      <c r="I27" s="38">
        <v>7451.6631799999996</v>
      </c>
      <c r="J27" s="38">
        <v>80202.876780000006</v>
      </c>
    </row>
    <row r="28" spans="1:10" ht="13.5" customHeight="1" x14ac:dyDescent="0.45">
      <c r="A28" s="32">
        <v>21</v>
      </c>
      <c r="B28" s="42" t="s">
        <v>71</v>
      </c>
      <c r="C28" s="38">
        <v>157938.59769999998</v>
      </c>
      <c r="D28" s="38">
        <v>77524.5337</v>
      </c>
      <c r="E28" s="38">
        <v>49.085236179730884</v>
      </c>
      <c r="F28" s="38">
        <v>17504.673449999998</v>
      </c>
      <c r="G28" s="38">
        <v>0</v>
      </c>
      <c r="H28" s="38">
        <v>17504.673449999998</v>
      </c>
      <c r="I28" s="38">
        <v>12606.044169999999</v>
      </c>
      <c r="J28" s="38">
        <v>47413.816079999997</v>
      </c>
    </row>
    <row r="29" spans="1:10" ht="13.5" customHeight="1" x14ac:dyDescent="0.45">
      <c r="A29" s="32">
        <v>22</v>
      </c>
      <c r="B29" s="42" t="s">
        <v>105</v>
      </c>
      <c r="C29" s="38">
        <v>283254.27726999996</v>
      </c>
      <c r="D29" s="38">
        <v>77437.327310000008</v>
      </c>
      <c r="E29" s="38">
        <v>27.338449415959289</v>
      </c>
      <c r="F29" s="38">
        <v>21505.180929999999</v>
      </c>
      <c r="G29" s="38">
        <v>0</v>
      </c>
      <c r="H29" s="38">
        <v>21505.180929999999</v>
      </c>
      <c r="I29" s="38">
        <v>5882.6219800000008</v>
      </c>
      <c r="J29" s="38">
        <v>50049.524400000009</v>
      </c>
    </row>
    <row r="30" spans="1:10" ht="13.5" customHeight="1" x14ac:dyDescent="0.45">
      <c r="A30" s="32">
        <v>23</v>
      </c>
      <c r="B30" s="42" t="s">
        <v>43</v>
      </c>
      <c r="C30" s="38">
        <v>134978.75346000001</v>
      </c>
      <c r="D30" s="38">
        <v>75176.492239999992</v>
      </c>
      <c r="E30" s="38">
        <v>55.69505593506463</v>
      </c>
      <c r="F30" s="38">
        <v>36418.245519999997</v>
      </c>
      <c r="G30" s="38">
        <v>17047.6623</v>
      </c>
      <c r="H30" s="38">
        <v>19370.583219999997</v>
      </c>
      <c r="I30" s="38">
        <v>773.60383999999999</v>
      </c>
      <c r="J30" s="38">
        <v>37984.642879999992</v>
      </c>
    </row>
    <row r="31" spans="1:10" ht="13.5" customHeight="1" x14ac:dyDescent="0.45">
      <c r="A31" s="32">
        <v>24</v>
      </c>
      <c r="B31" s="42" t="s">
        <v>64</v>
      </c>
      <c r="C31" s="38">
        <v>186640.42679</v>
      </c>
      <c r="D31" s="38">
        <v>52307.289579999997</v>
      </c>
      <c r="E31" s="38">
        <v>28.025701869431519</v>
      </c>
      <c r="F31" s="38">
        <v>1217.54386</v>
      </c>
      <c r="G31" s="38">
        <v>0</v>
      </c>
      <c r="H31" s="38">
        <v>1217.54386</v>
      </c>
      <c r="I31" s="38">
        <v>11463.44953</v>
      </c>
      <c r="J31" s="38">
        <v>39626.296190000001</v>
      </c>
    </row>
    <row r="32" spans="1:10" ht="13.5" customHeight="1" x14ac:dyDescent="0.45">
      <c r="A32" s="32">
        <v>25</v>
      </c>
      <c r="B32" s="42" t="s">
        <v>47</v>
      </c>
      <c r="C32" s="38">
        <v>150423.59888000001</v>
      </c>
      <c r="D32" s="38">
        <v>50330.070139999989</v>
      </c>
      <c r="E32" s="38">
        <v>33.45889243093476</v>
      </c>
      <c r="F32" s="38">
        <v>36451.75387</v>
      </c>
      <c r="G32" s="38">
        <v>34099.285349999998</v>
      </c>
      <c r="H32" s="38">
        <v>2352.4685199999958</v>
      </c>
      <c r="I32" s="38">
        <v>940.56451000000004</v>
      </c>
      <c r="J32" s="38">
        <v>12937.751759999999</v>
      </c>
    </row>
    <row r="33" spans="1:10" ht="13.5" customHeight="1" x14ac:dyDescent="0.45">
      <c r="A33" s="32">
        <v>26</v>
      </c>
      <c r="B33" s="42" t="s">
        <v>52</v>
      </c>
      <c r="C33" s="38">
        <v>430717.97845999995</v>
      </c>
      <c r="D33" s="38">
        <v>45917.907350000001</v>
      </c>
      <c r="E33" s="38">
        <v>10.66078261097344</v>
      </c>
      <c r="F33" s="38">
        <v>5000</v>
      </c>
      <c r="G33" s="38">
        <v>5000</v>
      </c>
      <c r="H33" s="38">
        <v>0</v>
      </c>
      <c r="I33" s="38">
        <v>15979.841</v>
      </c>
      <c r="J33" s="38">
        <v>24938.066350000001</v>
      </c>
    </row>
    <row r="34" spans="1:10" ht="13.5" customHeight="1" x14ac:dyDescent="0.45">
      <c r="A34" s="32">
        <v>27</v>
      </c>
      <c r="B34" s="42" t="s">
        <v>54</v>
      </c>
      <c r="C34" s="38">
        <v>3199405.9168200004</v>
      </c>
      <c r="D34" s="38">
        <v>45749.190999999992</v>
      </c>
      <c r="E34" s="38">
        <v>1.4299276862459418</v>
      </c>
      <c r="F34" s="38">
        <v>6539.48909</v>
      </c>
      <c r="G34" s="38">
        <v>0</v>
      </c>
      <c r="H34" s="38">
        <v>6539.48909</v>
      </c>
      <c r="I34" s="38">
        <v>2010.95045</v>
      </c>
      <c r="J34" s="38">
        <v>37198.751459999992</v>
      </c>
    </row>
    <row r="35" spans="1:10" ht="13.5" customHeight="1" x14ac:dyDescent="0.45">
      <c r="A35" s="32">
        <v>28</v>
      </c>
      <c r="B35" s="42" t="s">
        <v>87</v>
      </c>
      <c r="C35" s="39">
        <v>69561.681219999999</v>
      </c>
      <c r="D35" s="39">
        <v>33694.341849999997</v>
      </c>
      <c r="E35" s="39">
        <v>48.438078636190845</v>
      </c>
      <c r="F35" s="40">
        <v>8176.2184400000006</v>
      </c>
      <c r="G35" s="40">
        <v>0</v>
      </c>
      <c r="H35" s="40">
        <v>8176.2184400000006</v>
      </c>
      <c r="I35" s="40">
        <v>0</v>
      </c>
      <c r="J35" s="40">
        <v>25518.12341</v>
      </c>
    </row>
    <row r="36" spans="1:10" ht="13.5" customHeight="1" x14ac:dyDescent="0.45">
      <c r="A36" s="32">
        <v>29</v>
      </c>
      <c r="B36" s="42" t="s">
        <v>106</v>
      </c>
      <c r="C36" s="38">
        <v>64597.957270000006</v>
      </c>
      <c r="D36" s="38">
        <v>25444.762029999998</v>
      </c>
      <c r="E36" s="38">
        <v>39.389422058113318</v>
      </c>
      <c r="F36" s="38">
        <v>9996.9915199999996</v>
      </c>
      <c r="G36" s="38">
        <v>0</v>
      </c>
      <c r="H36" s="38">
        <v>9996.9915199999996</v>
      </c>
      <c r="I36" s="38">
        <v>1008.21491</v>
      </c>
      <c r="J36" s="38">
        <v>14439.555599999998</v>
      </c>
    </row>
    <row r="37" spans="1:10" ht="13.5" customHeight="1" x14ac:dyDescent="0.45">
      <c r="A37" s="32">
        <v>30</v>
      </c>
      <c r="B37" s="42" t="s">
        <v>79</v>
      </c>
      <c r="C37" s="38">
        <v>152988.71935</v>
      </c>
      <c r="D37" s="38">
        <v>22112.651519999999</v>
      </c>
      <c r="E37" s="38">
        <v>14.453779085117885</v>
      </c>
      <c r="F37" s="38">
        <v>10246.142559999998</v>
      </c>
      <c r="G37" s="38">
        <v>0</v>
      </c>
      <c r="H37" s="38">
        <v>10246.142559999998</v>
      </c>
      <c r="I37" s="38">
        <v>2525.9962400000004</v>
      </c>
      <c r="J37" s="38">
        <v>9340.5127199999988</v>
      </c>
    </row>
    <row r="38" spans="1:10" ht="13.5" customHeight="1" x14ac:dyDescent="0.45">
      <c r="A38" s="32">
        <v>31</v>
      </c>
      <c r="B38" s="42" t="s">
        <v>110</v>
      </c>
      <c r="C38" s="38">
        <v>41306.428829999997</v>
      </c>
      <c r="D38" s="38">
        <v>19241.731640000002</v>
      </c>
      <c r="E38" s="38">
        <v>46.582898074270545</v>
      </c>
      <c r="F38" s="38">
        <v>17239.048480000001</v>
      </c>
      <c r="G38" s="38">
        <v>4591.2947200000008</v>
      </c>
      <c r="H38" s="38">
        <v>12647.75376</v>
      </c>
      <c r="I38" s="38">
        <v>500</v>
      </c>
      <c r="J38" s="38">
        <v>1502.6831599999998</v>
      </c>
    </row>
    <row r="39" spans="1:10" ht="13.5" customHeight="1" x14ac:dyDescent="0.45">
      <c r="A39" s="32">
        <v>32</v>
      </c>
      <c r="B39" s="42" t="s">
        <v>81</v>
      </c>
      <c r="C39" s="38">
        <v>48662.062579999998</v>
      </c>
      <c r="D39" s="38">
        <v>17469.179190000003</v>
      </c>
      <c r="E39" s="38">
        <v>35.898969882916134</v>
      </c>
      <c r="F39" s="38">
        <v>6794.6581500000002</v>
      </c>
      <c r="G39" s="38">
        <v>5020.4440200000017</v>
      </c>
      <c r="H39" s="38">
        <v>1774.2141299999989</v>
      </c>
      <c r="I39" s="38">
        <v>1848.7900900000002</v>
      </c>
      <c r="J39" s="38">
        <v>8825.7309499999992</v>
      </c>
    </row>
    <row r="40" spans="1:10" ht="13.5" customHeight="1" x14ac:dyDescent="0.45">
      <c r="A40" s="32">
        <v>33</v>
      </c>
      <c r="B40" s="42" t="s">
        <v>69</v>
      </c>
      <c r="C40" s="38">
        <v>132825.95204999999</v>
      </c>
      <c r="D40" s="38">
        <v>12108.16258</v>
      </c>
      <c r="E40" s="38">
        <v>9.1158108736477157</v>
      </c>
      <c r="F40" s="38">
        <v>11976.55258</v>
      </c>
      <c r="G40" s="38">
        <v>10159.878279999999</v>
      </c>
      <c r="H40" s="38">
        <v>1816.6743000000008</v>
      </c>
      <c r="I40" s="38">
        <v>131.61000000000001</v>
      </c>
      <c r="J40" s="38">
        <v>0</v>
      </c>
    </row>
    <row r="41" spans="1:10" ht="13.5" customHeight="1" x14ac:dyDescent="0.45">
      <c r="A41" s="32">
        <v>34</v>
      </c>
      <c r="B41" s="42" t="s">
        <v>75</v>
      </c>
      <c r="C41" s="38">
        <v>329623.89833</v>
      </c>
      <c r="D41" s="38">
        <v>11671.553820000001</v>
      </c>
      <c r="E41" s="38">
        <v>3.5408700276686647</v>
      </c>
      <c r="F41" s="38">
        <v>1418.61376</v>
      </c>
      <c r="G41" s="38">
        <v>0</v>
      </c>
      <c r="H41" s="38">
        <v>1418.61376</v>
      </c>
      <c r="I41" s="38">
        <v>9.7373399999999997</v>
      </c>
      <c r="J41" s="38">
        <v>10243.202720000001</v>
      </c>
    </row>
    <row r="42" spans="1:10" ht="13.5" customHeight="1" x14ac:dyDescent="0.45">
      <c r="A42" s="32">
        <v>35</v>
      </c>
      <c r="B42" s="42" t="s">
        <v>91</v>
      </c>
      <c r="C42" s="38">
        <v>14912.730169999999</v>
      </c>
      <c r="D42" s="38">
        <v>8648.8683099999998</v>
      </c>
      <c r="E42" s="38">
        <v>57.99654530998599</v>
      </c>
      <c r="F42" s="38">
        <v>3560.7863500000003</v>
      </c>
      <c r="G42" s="38">
        <v>3500</v>
      </c>
      <c r="H42" s="38">
        <v>60.786350000000091</v>
      </c>
      <c r="I42" s="38">
        <v>1084.70209</v>
      </c>
      <c r="J42" s="38">
        <v>4003.3798700000002</v>
      </c>
    </row>
    <row r="43" spans="1:10" ht="13.5" customHeight="1" x14ac:dyDescent="0.45">
      <c r="A43" s="32">
        <v>36</v>
      </c>
      <c r="B43" s="42" t="s">
        <v>83</v>
      </c>
      <c r="C43" s="38">
        <v>90996.973610000001</v>
      </c>
      <c r="D43" s="38">
        <v>7440.6875799999998</v>
      </c>
      <c r="E43" s="38">
        <v>8.1768516960681819</v>
      </c>
      <c r="F43" s="38">
        <v>1960.6043999999999</v>
      </c>
      <c r="G43" s="38">
        <v>746.38304000000005</v>
      </c>
      <c r="H43" s="38">
        <v>1214.2213599999998</v>
      </c>
      <c r="I43" s="38">
        <v>2258.7224300000003</v>
      </c>
      <c r="J43" s="38">
        <v>3221.3607499999998</v>
      </c>
    </row>
    <row r="44" spans="1:10" ht="13.5" customHeight="1" x14ac:dyDescent="0.45">
      <c r="A44" s="32">
        <v>37</v>
      </c>
      <c r="B44" s="42" t="s">
        <v>95</v>
      </c>
      <c r="C44" s="38">
        <v>8767.6160999999993</v>
      </c>
      <c r="D44" s="38">
        <v>6416.3219599999993</v>
      </c>
      <c r="E44" s="38">
        <v>73.182058689818774</v>
      </c>
      <c r="F44" s="38">
        <v>5221.5868499999997</v>
      </c>
      <c r="G44" s="38">
        <v>0</v>
      </c>
      <c r="H44" s="38">
        <v>5221.5868499999997</v>
      </c>
      <c r="I44" s="38">
        <v>14.17243</v>
      </c>
      <c r="J44" s="38">
        <v>1180.56268</v>
      </c>
    </row>
    <row r="45" spans="1:10" ht="13.5" customHeight="1" x14ac:dyDescent="0.45">
      <c r="A45" s="32">
        <v>38</v>
      </c>
      <c r="B45" s="42" t="s">
        <v>93</v>
      </c>
      <c r="C45" s="38">
        <v>4019.88022</v>
      </c>
      <c r="D45" s="38">
        <v>2506.25</v>
      </c>
      <c r="E45" s="38">
        <v>62.346385037313382</v>
      </c>
      <c r="F45" s="38">
        <v>0</v>
      </c>
      <c r="G45" s="38">
        <v>0</v>
      </c>
      <c r="H45" s="38">
        <v>0</v>
      </c>
      <c r="I45" s="38">
        <v>0</v>
      </c>
      <c r="J45" s="38">
        <v>2506.25</v>
      </c>
    </row>
    <row r="46" spans="1:10" ht="13.5" customHeight="1" x14ac:dyDescent="0.45">
      <c r="A46" s="32">
        <v>39</v>
      </c>
      <c r="B46" s="42" t="s">
        <v>85</v>
      </c>
      <c r="C46" s="38">
        <v>350.36649999999997</v>
      </c>
      <c r="D46" s="38">
        <v>8.6032700000000002</v>
      </c>
      <c r="E46" s="38">
        <v>2.4555058774169338</v>
      </c>
      <c r="F46" s="38">
        <v>0</v>
      </c>
      <c r="G46" s="38">
        <v>0</v>
      </c>
      <c r="H46" s="38">
        <v>0</v>
      </c>
      <c r="I46" s="38">
        <v>0</v>
      </c>
      <c r="J46" s="38">
        <v>8.6032700000000002</v>
      </c>
    </row>
    <row r="47" spans="1:10" ht="13.5" customHeight="1" x14ac:dyDescent="0.45">
      <c r="A47" s="32">
        <v>40</v>
      </c>
      <c r="B47" s="42" t="s">
        <v>98</v>
      </c>
      <c r="C47" s="38">
        <v>23367.590049999995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</row>
    <row r="48" spans="1:10" x14ac:dyDescent="0.45">
      <c r="A48" s="32">
        <v>41</v>
      </c>
      <c r="B48" s="42" t="s">
        <v>100</v>
      </c>
      <c r="C48" s="38">
        <v>527485.06539999996</v>
      </c>
      <c r="D48" s="38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</row>
    <row r="49" spans="1:10" x14ac:dyDescent="0.45">
      <c r="A49" s="32">
        <v>42</v>
      </c>
      <c r="B49" s="42" t="s">
        <v>77</v>
      </c>
      <c r="C49" s="38">
        <v>198996</v>
      </c>
      <c r="D49" s="38">
        <v>0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  <c r="J49" s="38">
        <v>0</v>
      </c>
    </row>
    <row r="50" spans="1:10" x14ac:dyDescent="0.45">
      <c r="A50" t="s">
        <v>158</v>
      </c>
      <c r="B50" s="43" t="s">
        <v>128</v>
      </c>
      <c r="C50" s="41">
        <v>53998161.302559994</v>
      </c>
      <c r="D50" s="41">
        <v>11018701.592769999</v>
      </c>
      <c r="E50" s="41">
        <v>20.40569776261551</v>
      </c>
      <c r="F50" s="41">
        <v>3256208.6342800003</v>
      </c>
      <c r="G50" s="41">
        <v>1027500.4773600001</v>
      </c>
      <c r="H50" s="41">
        <v>2228708.15692</v>
      </c>
      <c r="I50" s="41">
        <v>2394495.1576199997</v>
      </c>
      <c r="J50" s="41">
        <v>5367997.8008699995</v>
      </c>
    </row>
  </sheetData>
  <sortState xmlns:xlrd2="http://schemas.microsoft.com/office/spreadsheetml/2017/richdata2" ref="B8:J49">
    <sortCondition descending="1" ref="D8:D49"/>
  </sortState>
  <mergeCells count="2">
    <mergeCell ref="A1:J5"/>
    <mergeCell ref="A6:J6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J50"/>
  <sheetViews>
    <sheetView topLeftCell="A24" workbookViewId="0">
      <selection activeCell="B7" sqref="B7:J49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4.59765625" customWidth="1"/>
    <col min="11" max="11" width="12" bestFit="1" customWidth="1"/>
  </cols>
  <sheetData>
    <row r="1" spans="1:10" x14ac:dyDescent="0.45">
      <c r="A1" s="98" t="s">
        <v>162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32">
        <v>1</v>
      </c>
      <c r="B8" s="42" t="s">
        <v>11</v>
      </c>
      <c r="C8" s="38">
        <v>10261180.779370001</v>
      </c>
      <c r="D8" s="38">
        <v>1821406.6262500002</v>
      </c>
      <c r="E8" s="38">
        <v>17.750458406423554</v>
      </c>
      <c r="F8" s="38">
        <v>406266.26293999999</v>
      </c>
      <c r="G8" s="38">
        <v>142009.54037999999</v>
      </c>
      <c r="H8" s="38">
        <v>264256.72256000002</v>
      </c>
      <c r="I8" s="38">
        <v>467335.42543</v>
      </c>
      <c r="J8" s="38">
        <v>947804.9378800001</v>
      </c>
    </row>
    <row r="9" spans="1:10" ht="13.5" customHeight="1" x14ac:dyDescent="0.45">
      <c r="A9" s="32">
        <v>2</v>
      </c>
      <c r="B9" s="42" t="s">
        <v>13</v>
      </c>
      <c r="C9" s="38">
        <v>7075182.6393400002</v>
      </c>
      <c r="D9" s="38">
        <v>1620096.3441900001</v>
      </c>
      <c r="E9" s="38">
        <v>22.898297143338887</v>
      </c>
      <c r="F9" s="38">
        <v>692125.39992999996</v>
      </c>
      <c r="G9" s="38">
        <v>201541.31200000001</v>
      </c>
      <c r="H9" s="38">
        <v>490584.08792999992</v>
      </c>
      <c r="I9" s="38">
        <v>448812.35820999998</v>
      </c>
      <c r="J9" s="38">
        <v>479158.58604999998</v>
      </c>
    </row>
    <row r="10" spans="1:10" ht="13.5" customHeight="1" x14ac:dyDescent="0.45">
      <c r="A10" s="32">
        <v>3</v>
      </c>
      <c r="B10" s="42" t="s">
        <v>15</v>
      </c>
      <c r="C10" s="38">
        <v>5905340.5754799992</v>
      </c>
      <c r="D10" s="38">
        <v>1156376.03565</v>
      </c>
      <c r="E10" s="38">
        <v>19.58186866395944</v>
      </c>
      <c r="F10" s="38">
        <v>143853.63440000001</v>
      </c>
      <c r="G10" s="38">
        <v>46485.211770000002</v>
      </c>
      <c r="H10" s="38">
        <v>97368.422630000001</v>
      </c>
      <c r="I10" s="38">
        <v>203414.06613999998</v>
      </c>
      <c r="J10" s="38">
        <v>809108.33510999999</v>
      </c>
    </row>
    <row r="11" spans="1:10" ht="13.5" customHeight="1" x14ac:dyDescent="0.45">
      <c r="A11" s="32">
        <v>4</v>
      </c>
      <c r="B11" s="42" t="s">
        <v>156</v>
      </c>
      <c r="C11" s="38">
        <v>2998944.9733800003</v>
      </c>
      <c r="D11" s="38">
        <v>707675.29720000003</v>
      </c>
      <c r="E11" s="38">
        <v>23.597475228176837</v>
      </c>
      <c r="F11" s="38">
        <v>166049.90659</v>
      </c>
      <c r="G11" s="38">
        <v>68090.30223999999</v>
      </c>
      <c r="H11" s="38">
        <v>97959.604350000009</v>
      </c>
      <c r="I11" s="38">
        <v>230359.88600999999</v>
      </c>
      <c r="J11" s="38">
        <v>311265.50460000004</v>
      </c>
    </row>
    <row r="12" spans="1:10" ht="13.5" customHeight="1" x14ac:dyDescent="0.45">
      <c r="A12" s="32">
        <v>5</v>
      </c>
      <c r="B12" s="42" t="s">
        <v>17</v>
      </c>
      <c r="C12" s="38">
        <v>3781236.98893</v>
      </c>
      <c r="D12" s="38">
        <v>698087.30091999995</v>
      </c>
      <c r="E12" s="38">
        <v>18.461876443177978</v>
      </c>
      <c r="F12" s="38">
        <v>131215.49635</v>
      </c>
      <c r="G12" s="38">
        <v>39997.131219999996</v>
      </c>
      <c r="H12" s="38">
        <v>91218.365129999991</v>
      </c>
      <c r="I12" s="38">
        <v>231730.28944999998</v>
      </c>
      <c r="J12" s="38">
        <v>335141.51512</v>
      </c>
    </row>
    <row r="13" spans="1:10" ht="13.5" customHeight="1" x14ac:dyDescent="0.45">
      <c r="A13" s="32">
        <v>6</v>
      </c>
      <c r="B13" s="42" t="s">
        <v>19</v>
      </c>
      <c r="C13" s="38">
        <v>2811168.57492</v>
      </c>
      <c r="D13" s="38">
        <v>601724.31279000011</v>
      </c>
      <c r="E13" s="38">
        <v>21.404775158569915</v>
      </c>
      <c r="F13" s="38">
        <v>99292.372950000004</v>
      </c>
      <c r="G13" s="38">
        <v>7559.6674599999988</v>
      </c>
      <c r="H13" s="38">
        <v>91732.705490000008</v>
      </c>
      <c r="I13" s="38">
        <v>60140.560899999997</v>
      </c>
      <c r="J13" s="38">
        <v>442291.37894000008</v>
      </c>
    </row>
    <row r="14" spans="1:10" ht="13.5" customHeight="1" x14ac:dyDescent="0.45">
      <c r="A14" s="32">
        <v>7</v>
      </c>
      <c r="B14" s="42" t="s">
        <v>27</v>
      </c>
      <c r="C14" s="38">
        <v>2016251.2111500001</v>
      </c>
      <c r="D14" s="38">
        <v>557971.79272000003</v>
      </c>
      <c r="E14" s="38">
        <v>27.673723871032529</v>
      </c>
      <c r="F14" s="38">
        <v>192305.71080999999</v>
      </c>
      <c r="G14" s="38">
        <v>113942.54498999999</v>
      </c>
      <c r="H14" s="38">
        <v>78363.165820000009</v>
      </c>
      <c r="I14" s="38">
        <v>157789.13683</v>
      </c>
      <c r="J14" s="38">
        <v>207876.94507999998</v>
      </c>
    </row>
    <row r="15" spans="1:10" ht="13.5" customHeight="1" x14ac:dyDescent="0.45">
      <c r="A15" s="32">
        <v>8</v>
      </c>
      <c r="B15" s="42" t="s">
        <v>25</v>
      </c>
      <c r="C15" s="38">
        <v>982749.03613999998</v>
      </c>
      <c r="D15" s="38">
        <v>535313.07966000005</v>
      </c>
      <c r="E15" s="38">
        <v>54.47098495894538</v>
      </c>
      <c r="F15" s="38">
        <v>103906.40685</v>
      </c>
      <c r="G15" s="38">
        <v>13889.817459999998</v>
      </c>
      <c r="H15" s="38">
        <v>90016.589389999994</v>
      </c>
      <c r="I15" s="38">
        <v>97403.637940000001</v>
      </c>
      <c r="J15" s="38">
        <v>334003.03486999997</v>
      </c>
    </row>
    <row r="16" spans="1:10" ht="13.5" customHeight="1" x14ac:dyDescent="0.45">
      <c r="A16" s="32">
        <v>9</v>
      </c>
      <c r="B16" s="42" t="s">
        <v>29</v>
      </c>
      <c r="C16" s="38">
        <v>5308130.7675100006</v>
      </c>
      <c r="D16" s="38">
        <v>411133.36226999993</v>
      </c>
      <c r="E16" s="38">
        <v>7.745351052511074</v>
      </c>
      <c r="F16" s="38">
        <v>23531.378920000003</v>
      </c>
      <c r="G16" s="38">
        <v>0</v>
      </c>
      <c r="H16" s="38">
        <v>23531.378920000003</v>
      </c>
      <c r="I16" s="38">
        <v>18927.5108</v>
      </c>
      <c r="J16" s="38">
        <v>368674.47254999995</v>
      </c>
    </row>
    <row r="17" spans="1:10" ht="13.5" customHeight="1" x14ac:dyDescent="0.45">
      <c r="A17" s="32">
        <v>10</v>
      </c>
      <c r="B17" s="42" t="s">
        <v>137</v>
      </c>
      <c r="C17" s="38">
        <v>2249156.6883800002</v>
      </c>
      <c r="D17" s="38">
        <v>403798.56549000007</v>
      </c>
      <c r="E17" s="38">
        <v>17.953331912186339</v>
      </c>
      <c r="F17" s="38">
        <v>295666.35225</v>
      </c>
      <c r="G17" s="38">
        <v>11245.9794</v>
      </c>
      <c r="H17" s="38">
        <v>284420.37285000004</v>
      </c>
      <c r="I17" s="38">
        <v>70736.783750000002</v>
      </c>
      <c r="J17" s="38">
        <v>37395.429490000002</v>
      </c>
    </row>
    <row r="18" spans="1:10" ht="13.5" customHeight="1" x14ac:dyDescent="0.45">
      <c r="A18" s="32">
        <v>11</v>
      </c>
      <c r="B18" s="42" t="s">
        <v>31</v>
      </c>
      <c r="C18" s="38">
        <v>736694.56337999995</v>
      </c>
      <c r="D18" s="38">
        <v>340370.03223000001</v>
      </c>
      <c r="E18" s="38">
        <v>46.202327144693641</v>
      </c>
      <c r="F18" s="38">
        <v>88607.597510000007</v>
      </c>
      <c r="G18" s="38">
        <v>62924.206570000002</v>
      </c>
      <c r="H18" s="38">
        <v>25683.390940000005</v>
      </c>
      <c r="I18" s="38">
        <v>92829.632519999999</v>
      </c>
      <c r="J18" s="38">
        <v>158932.80219999998</v>
      </c>
    </row>
    <row r="19" spans="1:10" ht="13.5" customHeight="1" x14ac:dyDescent="0.45">
      <c r="A19" s="32">
        <v>12</v>
      </c>
      <c r="B19" s="42" t="s">
        <v>124</v>
      </c>
      <c r="C19" s="38">
        <v>487794.30319999997</v>
      </c>
      <c r="D19" s="38">
        <v>225806.42424999998</v>
      </c>
      <c r="E19" s="38">
        <v>46.291320494863868</v>
      </c>
      <c r="F19" s="38">
        <v>110143.93111</v>
      </c>
      <c r="G19" s="38">
        <v>41558.857600000003</v>
      </c>
      <c r="H19" s="38">
        <v>68585.073509999987</v>
      </c>
      <c r="I19" s="38">
        <v>37783.302109999997</v>
      </c>
      <c r="J19" s="38">
        <v>77879.191030000002</v>
      </c>
    </row>
    <row r="20" spans="1:10" ht="13.5" customHeight="1" x14ac:dyDescent="0.45">
      <c r="A20" s="32">
        <v>13</v>
      </c>
      <c r="B20" s="42" t="s">
        <v>39</v>
      </c>
      <c r="C20" s="38">
        <v>480536.68960000004</v>
      </c>
      <c r="D20" s="38">
        <v>193830.39898</v>
      </c>
      <c r="E20" s="38">
        <v>40.336233044212484</v>
      </c>
      <c r="F20" s="38">
        <v>152959.70077000002</v>
      </c>
      <c r="G20" s="38">
        <v>87210.113769999996</v>
      </c>
      <c r="H20" s="38">
        <v>65749.587000000014</v>
      </c>
      <c r="I20" s="38">
        <v>16777.3004</v>
      </c>
      <c r="J20" s="38">
        <v>24093.397809999999</v>
      </c>
    </row>
    <row r="21" spans="1:10" ht="13.5" customHeight="1" x14ac:dyDescent="0.45">
      <c r="A21" s="32">
        <v>14</v>
      </c>
      <c r="B21" s="42" t="s">
        <v>41</v>
      </c>
      <c r="C21" s="39">
        <v>348909.49786</v>
      </c>
      <c r="D21" s="39">
        <v>188672.71503999998</v>
      </c>
      <c r="E21" s="39">
        <v>54.074972506396179</v>
      </c>
      <c r="F21" s="40">
        <v>65331.574860000001</v>
      </c>
      <c r="G21" s="40">
        <v>33693.652289999998</v>
      </c>
      <c r="H21" s="40">
        <v>31637.922569999999</v>
      </c>
      <c r="I21" s="40">
        <v>11748.24229</v>
      </c>
      <c r="J21" s="40">
        <v>111592.89789000001</v>
      </c>
    </row>
    <row r="22" spans="1:10" ht="13.5" customHeight="1" x14ac:dyDescent="0.45">
      <c r="A22" s="32">
        <v>15</v>
      </c>
      <c r="B22" s="42" t="s">
        <v>58</v>
      </c>
      <c r="C22" s="38">
        <v>332599.27286000003</v>
      </c>
      <c r="D22" s="38">
        <v>165008.88769</v>
      </c>
      <c r="E22" s="38">
        <v>49.611920757101799</v>
      </c>
      <c r="F22" s="38">
        <v>47597.645570000001</v>
      </c>
      <c r="G22" s="38">
        <v>12541.233059999999</v>
      </c>
      <c r="H22" s="38">
        <v>35056.412510000002</v>
      </c>
      <c r="I22" s="38">
        <v>23895.10845</v>
      </c>
      <c r="J22" s="38">
        <v>93516.133669999996</v>
      </c>
    </row>
    <row r="23" spans="1:10" ht="13.5" customHeight="1" x14ac:dyDescent="0.45">
      <c r="A23" s="32">
        <v>16</v>
      </c>
      <c r="B23" s="42" t="s">
        <v>35</v>
      </c>
      <c r="C23" s="40">
        <v>1243572.8296700001</v>
      </c>
      <c r="D23" s="40">
        <v>154328.06896</v>
      </c>
      <c r="E23" s="40">
        <v>12.410054745322247</v>
      </c>
      <c r="F23" s="40">
        <v>32792.656289999999</v>
      </c>
      <c r="G23" s="40">
        <v>7675.8174900000004</v>
      </c>
      <c r="H23" s="40">
        <v>25116.838799999998</v>
      </c>
      <c r="I23" s="40">
        <v>67774.13351</v>
      </c>
      <c r="J23" s="40">
        <v>53761.279159999998</v>
      </c>
    </row>
    <row r="24" spans="1:10" ht="13.5" customHeight="1" x14ac:dyDescent="0.45">
      <c r="A24" s="32">
        <v>17</v>
      </c>
      <c r="B24" s="42" t="s">
        <v>33</v>
      </c>
      <c r="C24" s="38">
        <v>490688.32149</v>
      </c>
      <c r="D24" s="38">
        <v>153153.16754999998</v>
      </c>
      <c r="E24" s="38">
        <v>31.211903940355175</v>
      </c>
      <c r="F24" s="38">
        <v>140843.23363999999</v>
      </c>
      <c r="G24" s="38">
        <v>14916.31741</v>
      </c>
      <c r="H24" s="38">
        <v>125926.91622999999</v>
      </c>
      <c r="I24" s="38">
        <v>766.50625000000002</v>
      </c>
      <c r="J24" s="38">
        <v>11543.427659999998</v>
      </c>
    </row>
    <row r="25" spans="1:10" ht="13.5" customHeight="1" x14ac:dyDescent="0.45">
      <c r="A25" s="32">
        <v>18</v>
      </c>
      <c r="B25" s="42" t="s">
        <v>60</v>
      </c>
      <c r="C25" s="38">
        <v>476111.45249</v>
      </c>
      <c r="D25" s="38">
        <v>137477.43900000001</v>
      </c>
      <c r="E25" s="38">
        <v>28.87505399859868</v>
      </c>
      <c r="F25" s="38">
        <v>15146.614680000002</v>
      </c>
      <c r="G25" s="38">
        <v>1005.25582</v>
      </c>
      <c r="H25" s="38">
        <v>14141.358860000002</v>
      </c>
      <c r="I25" s="38">
        <v>26671.403010000002</v>
      </c>
      <c r="J25" s="38">
        <v>95659.421310000005</v>
      </c>
    </row>
    <row r="26" spans="1:10" ht="13.5" customHeight="1" x14ac:dyDescent="0.45">
      <c r="A26" s="32">
        <v>19</v>
      </c>
      <c r="B26" s="42" t="s">
        <v>56</v>
      </c>
      <c r="C26" s="38">
        <v>279695.54123999999</v>
      </c>
      <c r="D26" s="38">
        <v>121212.40742</v>
      </c>
      <c r="E26" s="38">
        <v>43.337268403571208</v>
      </c>
      <c r="F26" s="38">
        <v>63291.013890000002</v>
      </c>
      <c r="G26" s="38">
        <v>24917.913190000003</v>
      </c>
      <c r="H26" s="38">
        <v>38373.100700000003</v>
      </c>
      <c r="I26" s="38">
        <v>17585.054469999999</v>
      </c>
      <c r="J26" s="38">
        <v>40336.339059999998</v>
      </c>
    </row>
    <row r="27" spans="1:10" ht="13.5" customHeight="1" x14ac:dyDescent="0.45">
      <c r="A27" s="32">
        <v>20</v>
      </c>
      <c r="B27" s="42" t="s">
        <v>62</v>
      </c>
      <c r="C27" s="38">
        <v>231817.69368999999</v>
      </c>
      <c r="D27" s="38">
        <v>92785.702149999997</v>
      </c>
      <c r="E27" s="38">
        <v>40.025289128308906</v>
      </c>
      <c r="F27" s="38">
        <v>7218.3487000000005</v>
      </c>
      <c r="G27" s="38">
        <v>0</v>
      </c>
      <c r="H27" s="38">
        <v>7218.3487000000005</v>
      </c>
      <c r="I27" s="38">
        <v>6398.9957100000001</v>
      </c>
      <c r="J27" s="38">
        <v>79168.357739999992</v>
      </c>
    </row>
    <row r="28" spans="1:10" ht="13.5" customHeight="1" x14ac:dyDescent="0.45">
      <c r="A28" s="32">
        <v>21</v>
      </c>
      <c r="B28" s="42" t="s">
        <v>71</v>
      </c>
      <c r="C28" s="38">
        <v>162950.62550999998</v>
      </c>
      <c r="D28" s="38">
        <v>80993.409450000006</v>
      </c>
      <c r="E28" s="38">
        <v>49.704264218997793</v>
      </c>
      <c r="F28" s="38">
        <v>21595.389660000001</v>
      </c>
      <c r="G28" s="38">
        <v>0</v>
      </c>
      <c r="H28" s="38">
        <v>21595.389660000001</v>
      </c>
      <c r="I28" s="38">
        <v>12402.957540000001</v>
      </c>
      <c r="J28" s="38">
        <v>46995.062250000003</v>
      </c>
    </row>
    <row r="29" spans="1:10" ht="13.5" customHeight="1" x14ac:dyDescent="0.45">
      <c r="A29" s="32">
        <v>22</v>
      </c>
      <c r="B29" s="42" t="s">
        <v>105</v>
      </c>
      <c r="C29" s="38">
        <v>286618.28895999998</v>
      </c>
      <c r="D29" s="38">
        <v>76165.503389999998</v>
      </c>
      <c r="E29" s="38">
        <v>26.573846235133146</v>
      </c>
      <c r="F29" s="38">
        <v>21564.14631</v>
      </c>
      <c r="G29" s="38">
        <v>0</v>
      </c>
      <c r="H29" s="38">
        <v>21564.14631</v>
      </c>
      <c r="I29" s="38">
        <v>5823.5116500000004</v>
      </c>
      <c r="J29" s="38">
        <v>48777.845429999994</v>
      </c>
    </row>
    <row r="30" spans="1:10" ht="13.5" customHeight="1" x14ac:dyDescent="0.45">
      <c r="A30" s="32">
        <v>23</v>
      </c>
      <c r="B30" s="42" t="s">
        <v>43</v>
      </c>
      <c r="C30" s="38">
        <v>131163.57094000001</v>
      </c>
      <c r="D30" s="38">
        <v>61069.192819999997</v>
      </c>
      <c r="E30" s="38">
        <v>46.559568622857739</v>
      </c>
      <c r="F30" s="38">
        <v>33019.101450000002</v>
      </c>
      <c r="G30" s="38">
        <v>16153.914349999999</v>
      </c>
      <c r="H30" s="38">
        <v>16865.187100000003</v>
      </c>
      <c r="I30" s="38">
        <v>434.00286</v>
      </c>
      <c r="J30" s="38">
        <v>27616.088509999998</v>
      </c>
    </row>
    <row r="31" spans="1:10" ht="13.5" customHeight="1" x14ac:dyDescent="0.45">
      <c r="A31" s="32">
        <v>24</v>
      </c>
      <c r="B31" s="42" t="s">
        <v>64</v>
      </c>
      <c r="C31" s="38">
        <v>187888.2573</v>
      </c>
      <c r="D31" s="38">
        <v>52763.287819999998</v>
      </c>
      <c r="E31" s="38">
        <v>28.082270056799342</v>
      </c>
      <c r="F31" s="38">
        <v>1212.99161</v>
      </c>
      <c r="G31" s="38">
        <v>0</v>
      </c>
      <c r="H31" s="38">
        <v>1212.99161</v>
      </c>
      <c r="I31" s="38">
        <v>11684.093500000001</v>
      </c>
      <c r="J31" s="38">
        <v>39866.202709999998</v>
      </c>
    </row>
    <row r="32" spans="1:10" ht="13.5" customHeight="1" x14ac:dyDescent="0.45">
      <c r="A32" s="32">
        <v>25</v>
      </c>
      <c r="B32" s="42" t="s">
        <v>47</v>
      </c>
      <c r="C32" s="38">
        <v>143363.65958000001</v>
      </c>
      <c r="D32" s="38">
        <v>50080.833489999997</v>
      </c>
      <c r="E32" s="38">
        <v>34.932725375954718</v>
      </c>
      <c r="F32" s="38">
        <v>36264.8943</v>
      </c>
      <c r="G32" s="38">
        <v>33982.761109999999</v>
      </c>
      <c r="H32" s="38">
        <v>2282.1331899999977</v>
      </c>
      <c r="I32" s="38">
        <v>930.32506999999998</v>
      </c>
      <c r="J32" s="38">
        <v>12885.614119999998</v>
      </c>
    </row>
    <row r="33" spans="1:10" ht="13.5" customHeight="1" x14ac:dyDescent="0.45">
      <c r="A33" s="32">
        <v>26</v>
      </c>
      <c r="B33" s="42" t="s">
        <v>52</v>
      </c>
      <c r="C33" s="38">
        <v>405583.42602999997</v>
      </c>
      <c r="D33" s="38">
        <v>45935.366439999998</v>
      </c>
      <c r="E33" s="38">
        <v>11.325750386210871</v>
      </c>
      <c r="F33" s="38">
        <v>5000</v>
      </c>
      <c r="G33" s="38">
        <v>5000</v>
      </c>
      <c r="H33" s="38">
        <v>0</v>
      </c>
      <c r="I33" s="38">
        <v>16192.53809</v>
      </c>
      <c r="J33" s="38">
        <v>24742.82835</v>
      </c>
    </row>
    <row r="34" spans="1:10" ht="13.5" customHeight="1" x14ac:dyDescent="0.45">
      <c r="A34" s="32">
        <v>27</v>
      </c>
      <c r="B34" s="42" t="s">
        <v>54</v>
      </c>
      <c r="C34" s="38">
        <v>3211702.9810900004</v>
      </c>
      <c r="D34" s="38">
        <v>45831.945620000013</v>
      </c>
      <c r="E34" s="38">
        <v>1.4270293949923536</v>
      </c>
      <c r="F34" s="38">
        <v>6636.4401100000005</v>
      </c>
      <c r="G34" s="38">
        <v>0</v>
      </c>
      <c r="H34" s="38">
        <v>6636.4401100000005</v>
      </c>
      <c r="I34" s="38">
        <v>2291.91066</v>
      </c>
      <c r="J34" s="38">
        <v>36903.594850000009</v>
      </c>
    </row>
    <row r="35" spans="1:10" ht="13.5" customHeight="1" x14ac:dyDescent="0.45">
      <c r="A35" s="32">
        <v>28</v>
      </c>
      <c r="B35" s="42" t="s">
        <v>87</v>
      </c>
      <c r="C35" s="38">
        <v>73547.110790000006</v>
      </c>
      <c r="D35" s="38">
        <v>37273.048699999999</v>
      </c>
      <c r="E35" s="38">
        <v>50.679147419435964</v>
      </c>
      <c r="F35" s="38">
        <v>8119.2545799999998</v>
      </c>
      <c r="G35" s="38">
        <v>0</v>
      </c>
      <c r="H35" s="38">
        <v>8119.2545799999998</v>
      </c>
      <c r="I35" s="38">
        <v>0</v>
      </c>
      <c r="J35" s="38">
        <v>29153.794120000002</v>
      </c>
    </row>
    <row r="36" spans="1:10" ht="13.5" customHeight="1" x14ac:dyDescent="0.45">
      <c r="A36" s="32">
        <v>29</v>
      </c>
      <c r="B36" s="42" t="s">
        <v>106</v>
      </c>
      <c r="C36" s="38">
        <v>63307.872779999998</v>
      </c>
      <c r="D36" s="38">
        <v>23744.597910000004</v>
      </c>
      <c r="E36" s="38">
        <v>37.506548344333744</v>
      </c>
      <c r="F36" s="38">
        <v>9413.7469899999996</v>
      </c>
      <c r="G36" s="38">
        <v>0</v>
      </c>
      <c r="H36" s="38">
        <v>9413.7469899999996</v>
      </c>
      <c r="I36" s="38">
        <v>1008.21491</v>
      </c>
      <c r="J36" s="38">
        <v>13322.636010000002</v>
      </c>
    </row>
    <row r="37" spans="1:10" ht="13.5" customHeight="1" x14ac:dyDescent="0.45">
      <c r="A37" s="32">
        <v>30</v>
      </c>
      <c r="B37" s="42" t="s">
        <v>79</v>
      </c>
      <c r="C37" s="38">
        <v>150650.83600000001</v>
      </c>
      <c r="D37" s="38">
        <v>21357.937510000003</v>
      </c>
      <c r="E37" s="38">
        <v>14.177111841583143</v>
      </c>
      <c r="F37" s="38">
        <v>9769.7954700000009</v>
      </c>
      <c r="G37" s="38">
        <v>0</v>
      </c>
      <c r="H37" s="38">
        <v>9769.7954700000009</v>
      </c>
      <c r="I37" s="38">
        <v>2102.9211800000003</v>
      </c>
      <c r="J37" s="38">
        <v>9485.2208599999994</v>
      </c>
    </row>
    <row r="38" spans="1:10" ht="13.5" customHeight="1" x14ac:dyDescent="0.45">
      <c r="A38" s="32">
        <v>31</v>
      </c>
      <c r="B38" s="42" t="s">
        <v>110</v>
      </c>
      <c r="C38" s="38">
        <v>41447.911549999997</v>
      </c>
      <c r="D38" s="38">
        <v>19431.709719999999</v>
      </c>
      <c r="E38" s="38">
        <v>46.882240849599576</v>
      </c>
      <c r="F38" s="38">
        <v>17308.35469</v>
      </c>
      <c r="G38" s="38">
        <v>4742.5855499999998</v>
      </c>
      <c r="H38" s="38">
        <v>12565.76914</v>
      </c>
      <c r="I38" s="38">
        <v>500</v>
      </c>
      <c r="J38" s="38">
        <v>1623.3550299999999</v>
      </c>
    </row>
    <row r="39" spans="1:10" ht="13.5" customHeight="1" x14ac:dyDescent="0.45">
      <c r="A39" s="32">
        <v>32</v>
      </c>
      <c r="B39" s="42" t="s">
        <v>81</v>
      </c>
      <c r="C39" s="38">
        <v>48458.562170000005</v>
      </c>
      <c r="D39" s="38">
        <v>17310.183900000004</v>
      </c>
      <c r="E39" s="38">
        <v>35.721620957867565</v>
      </c>
      <c r="F39" s="38">
        <v>6792.0075700000007</v>
      </c>
      <c r="G39" s="38">
        <v>5017.6728100000018</v>
      </c>
      <c r="H39" s="38">
        <v>1774.3347599999988</v>
      </c>
      <c r="I39" s="38">
        <v>1848.8272099999999</v>
      </c>
      <c r="J39" s="38">
        <v>8669.3491200000008</v>
      </c>
    </row>
    <row r="40" spans="1:10" ht="13.5" customHeight="1" x14ac:dyDescent="0.45">
      <c r="A40" s="32">
        <v>33</v>
      </c>
      <c r="B40" s="42" t="s">
        <v>75</v>
      </c>
      <c r="C40" s="38">
        <v>328765.41787</v>
      </c>
      <c r="D40" s="38">
        <v>11640.96926</v>
      </c>
      <c r="E40" s="38">
        <v>3.5408131838863466</v>
      </c>
      <c r="F40" s="38">
        <v>1330.1195700000001</v>
      </c>
      <c r="G40" s="38">
        <v>0</v>
      </c>
      <c r="H40" s="38">
        <v>1330.1195700000001</v>
      </c>
      <c r="I40" s="38">
        <v>4.7701899999999995</v>
      </c>
      <c r="J40" s="38">
        <v>10306.0795</v>
      </c>
    </row>
    <row r="41" spans="1:10" ht="13.5" customHeight="1" x14ac:dyDescent="0.45">
      <c r="A41" s="32">
        <v>34</v>
      </c>
      <c r="B41" s="42" t="s">
        <v>69</v>
      </c>
      <c r="C41" s="38">
        <v>102235.67689</v>
      </c>
      <c r="D41" s="38">
        <v>11597.794750000001</v>
      </c>
      <c r="E41" s="38">
        <v>11.344175636924273</v>
      </c>
      <c r="F41" s="38">
        <v>11466.18475</v>
      </c>
      <c r="G41" s="38">
        <v>9942.7399100000002</v>
      </c>
      <c r="H41" s="38">
        <v>1523.4448399999999</v>
      </c>
      <c r="I41" s="38">
        <v>131.61000000000001</v>
      </c>
      <c r="J41" s="38">
        <v>0</v>
      </c>
    </row>
    <row r="42" spans="1:10" ht="13.5" customHeight="1" x14ac:dyDescent="0.45">
      <c r="A42" s="32">
        <v>35</v>
      </c>
      <c r="B42" s="42" t="s">
        <v>91</v>
      </c>
      <c r="C42" s="38">
        <v>14901.952059999998</v>
      </c>
      <c r="D42" s="38">
        <v>8636.9773000000005</v>
      </c>
      <c r="E42" s="38">
        <v>57.958697392293189</v>
      </c>
      <c r="F42" s="38">
        <v>3560.7863500000003</v>
      </c>
      <c r="G42" s="38">
        <v>3500</v>
      </c>
      <c r="H42" s="38">
        <v>60.786350000000091</v>
      </c>
      <c r="I42" s="38">
        <v>1084.70209</v>
      </c>
      <c r="J42" s="38">
        <v>3991.4888600000004</v>
      </c>
    </row>
    <row r="43" spans="1:10" ht="13.5" customHeight="1" x14ac:dyDescent="0.45">
      <c r="A43" s="32">
        <v>36</v>
      </c>
      <c r="B43" s="42" t="s">
        <v>83</v>
      </c>
      <c r="C43" s="38">
        <v>91811.027430000002</v>
      </c>
      <c r="D43" s="38">
        <v>7090.6276600000001</v>
      </c>
      <c r="E43" s="38">
        <v>7.7230675426284128</v>
      </c>
      <c r="F43" s="38">
        <v>1660.6043999999999</v>
      </c>
      <c r="G43" s="38">
        <v>746.38304000000005</v>
      </c>
      <c r="H43" s="38">
        <v>914.22135999999989</v>
      </c>
      <c r="I43" s="38">
        <v>2258.65789</v>
      </c>
      <c r="J43" s="38">
        <v>3171.36537</v>
      </c>
    </row>
    <row r="44" spans="1:10" ht="13.5" customHeight="1" x14ac:dyDescent="0.45">
      <c r="A44" s="32">
        <v>37</v>
      </c>
      <c r="B44" s="42" t="s">
        <v>93</v>
      </c>
      <c r="C44" s="38">
        <v>4017.3995299999997</v>
      </c>
      <c r="D44" s="38">
        <v>2506.25</v>
      </c>
      <c r="E44" s="38">
        <v>62.384883088787547</v>
      </c>
      <c r="F44" s="38">
        <v>0</v>
      </c>
      <c r="G44" s="38">
        <v>0</v>
      </c>
      <c r="H44" s="38">
        <v>0</v>
      </c>
      <c r="I44" s="38">
        <v>0</v>
      </c>
      <c r="J44" s="38">
        <v>2506.25</v>
      </c>
    </row>
    <row r="45" spans="1:10" ht="13.5" customHeight="1" x14ac:dyDescent="0.45">
      <c r="A45" s="32">
        <v>38</v>
      </c>
      <c r="B45" s="42" t="s">
        <v>85</v>
      </c>
      <c r="C45" s="38">
        <v>346.54282000000001</v>
      </c>
      <c r="D45" s="38">
        <v>8.6032700000000002</v>
      </c>
      <c r="E45" s="38">
        <v>2.4825994086387362</v>
      </c>
      <c r="F45" s="38">
        <v>0</v>
      </c>
      <c r="G45" s="38">
        <v>0</v>
      </c>
      <c r="H45" s="38">
        <v>0</v>
      </c>
      <c r="I45" s="38">
        <v>0</v>
      </c>
      <c r="J45" s="38">
        <v>8.6032700000000002</v>
      </c>
    </row>
    <row r="46" spans="1:10" ht="13.5" customHeight="1" x14ac:dyDescent="0.45">
      <c r="A46" s="32">
        <v>39</v>
      </c>
      <c r="B46" s="42" t="s">
        <v>95</v>
      </c>
      <c r="C46" s="38">
        <v>388.97769</v>
      </c>
      <c r="D46" s="38">
        <v>3.0145300000000002</v>
      </c>
      <c r="E46" s="38">
        <v>0.77498789197910045</v>
      </c>
      <c r="F46" s="38">
        <v>0</v>
      </c>
      <c r="G46" s="38">
        <v>0</v>
      </c>
      <c r="H46" s="38">
        <v>0</v>
      </c>
      <c r="I46" s="38">
        <v>2.7781700000000003</v>
      </c>
      <c r="J46" s="38">
        <v>0.23636000000000001</v>
      </c>
    </row>
    <row r="47" spans="1:10" ht="13.5" customHeight="1" x14ac:dyDescent="0.45">
      <c r="A47" s="32">
        <v>40</v>
      </c>
      <c r="B47" s="42" t="s">
        <v>98</v>
      </c>
      <c r="C47" s="38">
        <v>23428.937080000003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</row>
    <row r="48" spans="1:10" x14ac:dyDescent="0.45">
      <c r="A48" s="32">
        <v>41</v>
      </c>
      <c r="B48" s="42" t="s">
        <v>100</v>
      </c>
      <c r="C48" s="38">
        <v>529183.58037999994</v>
      </c>
      <c r="D48" s="38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</row>
    <row r="49" spans="1:10" x14ac:dyDescent="0.45">
      <c r="A49" s="32">
        <v>42</v>
      </c>
      <c r="B49" s="42" t="s">
        <v>77</v>
      </c>
      <c r="C49" s="38">
        <v>198996</v>
      </c>
      <c r="D49" s="38">
        <v>0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  <c r="J49" s="38">
        <v>0</v>
      </c>
    </row>
    <row r="50" spans="1:10" x14ac:dyDescent="0.45">
      <c r="A50" t="s">
        <v>158</v>
      </c>
      <c r="B50" s="43" t="s">
        <v>128</v>
      </c>
      <c r="C50" s="41">
        <v>54698521.014529996</v>
      </c>
      <c r="D50" s="41">
        <v>10859669.213950001</v>
      </c>
      <c r="E50" s="41">
        <v>19.85367979339928</v>
      </c>
      <c r="F50" s="41">
        <v>3172859.0568200001</v>
      </c>
      <c r="G50" s="41">
        <v>1010290.93089</v>
      </c>
      <c r="H50" s="41">
        <v>2162568.1259300001</v>
      </c>
      <c r="I50" s="41">
        <v>2347581.1551899998</v>
      </c>
      <c r="J50" s="41">
        <v>5339229.0019400008</v>
      </c>
    </row>
  </sheetData>
  <sortState xmlns:xlrd2="http://schemas.microsoft.com/office/spreadsheetml/2017/richdata2" ref="B8:J49">
    <sortCondition descending="1" ref="D8:D49"/>
  </sortState>
  <mergeCells count="2">
    <mergeCell ref="A1:J5"/>
    <mergeCell ref="A6:J6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J50"/>
  <sheetViews>
    <sheetView workbookViewId="0">
      <selection activeCell="B7" sqref="B7:J49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4.59765625" customWidth="1"/>
    <col min="11" max="11" width="12" bestFit="1" customWidth="1"/>
  </cols>
  <sheetData>
    <row r="1" spans="1:10" x14ac:dyDescent="0.45">
      <c r="A1" s="98" t="s">
        <v>163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32">
        <v>1</v>
      </c>
      <c r="B8" s="42" t="s">
        <v>11</v>
      </c>
      <c r="C8" s="38">
        <v>10123268.784089999</v>
      </c>
      <c r="D8" s="38">
        <v>1772796.2483100002</v>
      </c>
      <c r="E8" s="38">
        <v>17.512093041490456</v>
      </c>
      <c r="F8" s="38">
        <v>376562.38513000001</v>
      </c>
      <c r="G8" s="38">
        <v>123947.40687000001</v>
      </c>
      <c r="H8" s="38">
        <v>252614.97826</v>
      </c>
      <c r="I8" s="38">
        <v>431025.85801999999</v>
      </c>
      <c r="J8" s="38">
        <v>965208.00516000006</v>
      </c>
    </row>
    <row r="9" spans="1:10" ht="13.5" customHeight="1" x14ac:dyDescent="0.45">
      <c r="A9" s="32">
        <v>2</v>
      </c>
      <c r="B9" s="42" t="s">
        <v>13</v>
      </c>
      <c r="C9" s="38">
        <v>7188677.8861199999</v>
      </c>
      <c r="D9" s="38">
        <v>1516615.48514</v>
      </c>
      <c r="E9" s="38">
        <v>21.097279766399083</v>
      </c>
      <c r="F9" s="38">
        <v>697132.88040000002</v>
      </c>
      <c r="G9" s="38">
        <v>255126.63376</v>
      </c>
      <c r="H9" s="38">
        <v>442006.24663999997</v>
      </c>
      <c r="I9" s="38">
        <v>322169.24035000004</v>
      </c>
      <c r="J9" s="38">
        <v>497313.36439</v>
      </c>
    </row>
    <row r="10" spans="1:10" ht="13.5" customHeight="1" x14ac:dyDescent="0.45">
      <c r="A10" s="32">
        <v>3</v>
      </c>
      <c r="B10" s="42" t="s">
        <v>15</v>
      </c>
      <c r="C10" s="40">
        <v>5828070.74608</v>
      </c>
      <c r="D10" s="40">
        <v>1173879.0849199998</v>
      </c>
      <c r="E10" s="40">
        <v>20.141812549368225</v>
      </c>
      <c r="F10" s="40">
        <v>151746.05153</v>
      </c>
      <c r="G10" s="40">
        <v>45958.949860000001</v>
      </c>
      <c r="H10" s="40">
        <v>105787.10167</v>
      </c>
      <c r="I10" s="40">
        <v>201667.95509999999</v>
      </c>
      <c r="J10" s="40">
        <v>820465.07828999998</v>
      </c>
    </row>
    <row r="11" spans="1:10" ht="13.5" customHeight="1" x14ac:dyDescent="0.45">
      <c r="A11" s="32">
        <v>4</v>
      </c>
      <c r="B11" s="42" t="s">
        <v>156</v>
      </c>
      <c r="C11" s="38">
        <v>3012176.2027099999</v>
      </c>
      <c r="D11" s="38">
        <v>709178.7</v>
      </c>
      <c r="E11" s="38">
        <v>23.543732247866668</v>
      </c>
      <c r="F11" s="38">
        <v>154936.65826</v>
      </c>
      <c r="G11" s="38">
        <v>63735.864229999999</v>
      </c>
      <c r="H11" s="38">
        <v>91200.794030000005</v>
      </c>
      <c r="I11" s="38">
        <v>231364.45759999999</v>
      </c>
      <c r="J11" s="38">
        <v>322877.58413999999</v>
      </c>
    </row>
    <row r="12" spans="1:10" ht="13.5" customHeight="1" x14ac:dyDescent="0.45">
      <c r="A12" s="32">
        <v>5</v>
      </c>
      <c r="B12" s="42" t="s">
        <v>17</v>
      </c>
      <c r="C12" s="38">
        <v>3679137.8907699999</v>
      </c>
      <c r="D12" s="38">
        <v>642675.00704000005</v>
      </c>
      <c r="E12" s="38">
        <v>17.468086984516251</v>
      </c>
      <c r="F12" s="38">
        <v>116047.15329</v>
      </c>
      <c r="G12" s="38">
        <v>37533.216619999999</v>
      </c>
      <c r="H12" s="38">
        <v>78513.93667000001</v>
      </c>
      <c r="I12" s="38">
        <v>183281.67991000001</v>
      </c>
      <c r="J12" s="38">
        <v>343346.17384000006</v>
      </c>
    </row>
    <row r="13" spans="1:10" ht="13.5" customHeight="1" x14ac:dyDescent="0.45">
      <c r="A13" s="32">
        <v>6</v>
      </c>
      <c r="B13" s="42" t="s">
        <v>19</v>
      </c>
      <c r="C13" s="38">
        <v>2979977.0377699998</v>
      </c>
      <c r="D13" s="38">
        <v>568423.30128999997</v>
      </c>
      <c r="E13" s="38">
        <v>19.074754405334847</v>
      </c>
      <c r="F13" s="38">
        <v>94052.195590000003</v>
      </c>
      <c r="G13" s="38">
        <v>7544.8522099999991</v>
      </c>
      <c r="H13" s="38">
        <v>86507.343380000006</v>
      </c>
      <c r="I13" s="38">
        <v>50413.357299999996</v>
      </c>
      <c r="J13" s="38">
        <v>423957.74839999998</v>
      </c>
    </row>
    <row r="14" spans="1:10" ht="13.5" customHeight="1" x14ac:dyDescent="0.45">
      <c r="A14" s="32">
        <v>7</v>
      </c>
      <c r="B14" s="42" t="s">
        <v>25</v>
      </c>
      <c r="C14" s="38">
        <v>962239.64465000003</v>
      </c>
      <c r="D14" s="38">
        <v>523854.84305000002</v>
      </c>
      <c r="E14" s="38">
        <v>54.441203494639247</v>
      </c>
      <c r="F14" s="38">
        <v>101660.07255</v>
      </c>
      <c r="G14" s="38">
        <v>13445.526819999999</v>
      </c>
      <c r="H14" s="38">
        <v>88214.545729999998</v>
      </c>
      <c r="I14" s="38">
        <v>94235.559930000003</v>
      </c>
      <c r="J14" s="38">
        <v>327959.21057000005</v>
      </c>
    </row>
    <row r="15" spans="1:10" ht="13.5" customHeight="1" x14ac:dyDescent="0.45">
      <c r="A15" s="32">
        <v>8</v>
      </c>
      <c r="B15" s="42" t="s">
        <v>27</v>
      </c>
      <c r="C15" s="38">
        <v>1930442.76694</v>
      </c>
      <c r="D15" s="38">
        <v>512359.90607000003</v>
      </c>
      <c r="E15" s="38">
        <v>26.541056530888834</v>
      </c>
      <c r="F15" s="38">
        <v>186579.53768000001</v>
      </c>
      <c r="G15" s="38">
        <v>106554.53206999999</v>
      </c>
      <c r="H15" s="38">
        <v>80025.005610000007</v>
      </c>
      <c r="I15" s="38">
        <v>115843.16252</v>
      </c>
      <c r="J15" s="38">
        <v>209937.20587000001</v>
      </c>
    </row>
    <row r="16" spans="1:10" ht="13.5" customHeight="1" x14ac:dyDescent="0.45">
      <c r="A16" s="32">
        <v>9</v>
      </c>
      <c r="B16" s="42" t="s">
        <v>29</v>
      </c>
      <c r="C16" s="38">
        <v>4979394.6817399999</v>
      </c>
      <c r="D16" s="38">
        <v>408687.11841999996</v>
      </c>
      <c r="E16" s="38">
        <v>8.2075662714325812</v>
      </c>
      <c r="F16" s="38">
        <v>22757.423199999997</v>
      </c>
      <c r="G16" s="38">
        <v>0</v>
      </c>
      <c r="H16" s="38">
        <v>22757.423199999997</v>
      </c>
      <c r="I16" s="38">
        <v>18650.455169999997</v>
      </c>
      <c r="J16" s="38">
        <v>367279.24004999996</v>
      </c>
    </row>
    <row r="17" spans="1:10" ht="13.5" customHeight="1" x14ac:dyDescent="0.45">
      <c r="A17" s="32">
        <v>10</v>
      </c>
      <c r="B17" s="42" t="s">
        <v>137</v>
      </c>
      <c r="C17" s="38">
        <v>2204668.4835999999</v>
      </c>
      <c r="D17" s="38">
        <v>376875.48407999997</v>
      </c>
      <c r="E17" s="38">
        <v>17.094428794328323</v>
      </c>
      <c r="F17" s="38">
        <v>276976.40837999998</v>
      </c>
      <c r="G17" s="38">
        <v>10714.158670000001</v>
      </c>
      <c r="H17" s="38">
        <v>266262.24971</v>
      </c>
      <c r="I17" s="38">
        <v>62415.798880000002</v>
      </c>
      <c r="J17" s="38">
        <v>37483.276819999992</v>
      </c>
    </row>
    <row r="18" spans="1:10" ht="13.5" customHeight="1" x14ac:dyDescent="0.45">
      <c r="A18" s="32">
        <v>11</v>
      </c>
      <c r="B18" s="42" t="s">
        <v>31</v>
      </c>
      <c r="C18" s="39">
        <v>728718.18565</v>
      </c>
      <c r="D18" s="39">
        <v>340365.51358999999</v>
      </c>
      <c r="E18" s="39">
        <v>46.707426861647718</v>
      </c>
      <c r="F18" s="40">
        <v>80435.537349999999</v>
      </c>
      <c r="G18" s="40">
        <v>56761.56697</v>
      </c>
      <c r="H18" s="40">
        <v>23673.970379999995</v>
      </c>
      <c r="I18" s="40">
        <v>89213.525330000004</v>
      </c>
      <c r="J18" s="40">
        <v>170716.45090999999</v>
      </c>
    </row>
    <row r="19" spans="1:10" ht="13.5" customHeight="1" x14ac:dyDescent="0.45">
      <c r="A19" s="32">
        <v>12</v>
      </c>
      <c r="B19" s="42" t="s">
        <v>124</v>
      </c>
      <c r="C19" s="38">
        <v>499518.88413999998</v>
      </c>
      <c r="D19" s="38">
        <v>278021.92116999999</v>
      </c>
      <c r="E19" s="38">
        <v>55.657940069404646</v>
      </c>
      <c r="F19" s="38">
        <v>124165.84123000001</v>
      </c>
      <c r="G19" s="38">
        <v>40504.093979999998</v>
      </c>
      <c r="H19" s="38">
        <v>83661.74725</v>
      </c>
      <c r="I19" s="38">
        <v>39676.956079999996</v>
      </c>
      <c r="J19" s="38">
        <v>114179.12385999999</v>
      </c>
    </row>
    <row r="20" spans="1:10" ht="13.5" customHeight="1" x14ac:dyDescent="0.45">
      <c r="A20" s="32">
        <v>13</v>
      </c>
      <c r="B20" s="42" t="s">
        <v>41</v>
      </c>
      <c r="C20" s="38">
        <v>347909.20741000003</v>
      </c>
      <c r="D20" s="38">
        <v>180123.55463999999</v>
      </c>
      <c r="E20" s="38">
        <v>51.773149661926034</v>
      </c>
      <c r="F20" s="38">
        <v>57273.52188</v>
      </c>
      <c r="G20" s="38">
        <v>25849.936739999997</v>
      </c>
      <c r="H20" s="38">
        <v>31423.585140000003</v>
      </c>
      <c r="I20" s="38">
        <v>11351.90108</v>
      </c>
      <c r="J20" s="38">
        <v>111498.13168000001</v>
      </c>
    </row>
    <row r="21" spans="1:10" ht="13.5" customHeight="1" x14ac:dyDescent="0.45">
      <c r="A21" s="32">
        <v>14</v>
      </c>
      <c r="B21" s="42" t="s">
        <v>39</v>
      </c>
      <c r="C21" s="38">
        <v>468015.11349000002</v>
      </c>
      <c r="D21" s="38">
        <v>179097.52703999999</v>
      </c>
      <c r="E21" s="38">
        <v>38.267466557749685</v>
      </c>
      <c r="F21" s="38">
        <v>144006.03805999999</v>
      </c>
      <c r="G21" s="38">
        <v>81968.351819999996</v>
      </c>
      <c r="H21" s="38">
        <v>62037.68624000001</v>
      </c>
      <c r="I21" s="38">
        <v>14817.558640000001</v>
      </c>
      <c r="J21" s="38">
        <v>20273.930339999999</v>
      </c>
    </row>
    <row r="22" spans="1:10" ht="13.5" customHeight="1" x14ac:dyDescent="0.45">
      <c r="A22" s="32">
        <v>15</v>
      </c>
      <c r="B22" s="42" t="s">
        <v>58</v>
      </c>
      <c r="C22" s="38">
        <v>333543.75048000005</v>
      </c>
      <c r="D22" s="38">
        <v>163333.11106</v>
      </c>
      <c r="E22" s="38">
        <v>48.969021552629506</v>
      </c>
      <c r="F22" s="38">
        <v>46960.019520000002</v>
      </c>
      <c r="G22" s="38">
        <v>12165.482029999999</v>
      </c>
      <c r="H22" s="38">
        <v>34794.537490000002</v>
      </c>
      <c r="I22" s="38">
        <v>23311.847870000001</v>
      </c>
      <c r="J22" s="38">
        <v>93061.243669999996</v>
      </c>
    </row>
    <row r="23" spans="1:10" ht="13.5" customHeight="1" x14ac:dyDescent="0.45">
      <c r="A23" s="32">
        <v>16</v>
      </c>
      <c r="B23" s="42" t="s">
        <v>35</v>
      </c>
      <c r="C23" s="38">
        <v>1243347.4612499999</v>
      </c>
      <c r="D23" s="38">
        <v>148274.81477</v>
      </c>
      <c r="E23" s="38">
        <v>11.925452811149977</v>
      </c>
      <c r="F23" s="38">
        <v>29865.566490000001</v>
      </c>
      <c r="G23" s="38">
        <v>9203.9344400000009</v>
      </c>
      <c r="H23" s="38">
        <v>20661.63205</v>
      </c>
      <c r="I23" s="38">
        <v>65912.884030000001</v>
      </c>
      <c r="J23" s="38">
        <v>52496.364249999999</v>
      </c>
    </row>
    <row r="24" spans="1:10" ht="13.5" customHeight="1" x14ac:dyDescent="0.45">
      <c r="A24" s="32">
        <v>17</v>
      </c>
      <c r="B24" s="42" t="s">
        <v>33</v>
      </c>
      <c r="C24" s="38">
        <v>483505.27461999998</v>
      </c>
      <c r="D24" s="38">
        <v>148044.73334999999</v>
      </c>
      <c r="E24" s="38">
        <v>30.619052391176581</v>
      </c>
      <c r="F24" s="38">
        <v>146796.94248</v>
      </c>
      <c r="G24" s="38">
        <v>14668.550459999999</v>
      </c>
      <c r="H24" s="38">
        <v>132128.39202</v>
      </c>
      <c r="I24" s="38">
        <v>746.00059999999996</v>
      </c>
      <c r="J24" s="38">
        <v>501.79026999999996</v>
      </c>
    </row>
    <row r="25" spans="1:10" ht="13.5" customHeight="1" x14ac:dyDescent="0.45">
      <c r="A25" s="32">
        <v>18</v>
      </c>
      <c r="B25" s="42" t="s">
        <v>60</v>
      </c>
      <c r="C25" s="38">
        <v>483224.87662</v>
      </c>
      <c r="D25" s="38">
        <v>143158.15373000002</v>
      </c>
      <c r="E25" s="38">
        <v>29.625576135761989</v>
      </c>
      <c r="F25" s="38">
        <v>27817.742180000001</v>
      </c>
      <c r="G25" s="38">
        <v>199.96142</v>
      </c>
      <c r="H25" s="38">
        <v>27617.780759999998</v>
      </c>
      <c r="I25" s="38">
        <v>28062.610350000003</v>
      </c>
      <c r="J25" s="38">
        <v>87277.801200000002</v>
      </c>
    </row>
    <row r="26" spans="1:10" ht="13.5" customHeight="1" x14ac:dyDescent="0.45">
      <c r="A26" s="32">
        <v>19</v>
      </c>
      <c r="B26" s="42" t="s">
        <v>62</v>
      </c>
      <c r="C26" s="38">
        <v>235922.88683</v>
      </c>
      <c r="D26" s="38">
        <v>109439.17006000002</v>
      </c>
      <c r="E26" s="38">
        <v>46.387686896548992</v>
      </c>
      <c r="F26" s="38">
        <v>5687.5878200000006</v>
      </c>
      <c r="G26" s="38">
        <v>0</v>
      </c>
      <c r="H26" s="38">
        <v>5687.5878200000006</v>
      </c>
      <c r="I26" s="38">
        <v>5265.8288100000018</v>
      </c>
      <c r="J26" s="38">
        <v>98485.753430000012</v>
      </c>
    </row>
    <row r="27" spans="1:10" ht="13.5" customHeight="1" x14ac:dyDescent="0.45">
      <c r="A27" s="32">
        <v>20</v>
      </c>
      <c r="B27" s="42" t="s">
        <v>56</v>
      </c>
      <c r="C27" s="38">
        <v>298996.34365</v>
      </c>
      <c r="D27" s="38">
        <v>109018.91748999999</v>
      </c>
      <c r="E27" s="38">
        <v>36.461622292483838</v>
      </c>
      <c r="F27" s="38">
        <v>48180.328939999999</v>
      </c>
      <c r="G27" s="38">
        <v>10618.123320000001</v>
      </c>
      <c r="H27" s="38">
        <v>37562.205620000001</v>
      </c>
      <c r="I27" s="38">
        <v>21541.107230000001</v>
      </c>
      <c r="J27" s="38">
        <v>39297.481319999999</v>
      </c>
    </row>
    <row r="28" spans="1:10" ht="13.5" customHeight="1" x14ac:dyDescent="0.45">
      <c r="A28" s="32">
        <v>21</v>
      </c>
      <c r="B28" s="42" t="s">
        <v>71</v>
      </c>
      <c r="C28" s="38">
        <v>156094.30919</v>
      </c>
      <c r="D28" s="38">
        <v>74712.67902000001</v>
      </c>
      <c r="E28" s="38">
        <v>47.863807084125519</v>
      </c>
      <c r="F28" s="38">
        <v>12912.416999999999</v>
      </c>
      <c r="G28" s="38">
        <v>0</v>
      </c>
      <c r="H28" s="38">
        <v>12912.416999999999</v>
      </c>
      <c r="I28" s="38">
        <v>12559.863069999999</v>
      </c>
      <c r="J28" s="38">
        <v>49240.398950000003</v>
      </c>
    </row>
    <row r="29" spans="1:10" ht="13.5" customHeight="1" x14ac:dyDescent="0.45">
      <c r="A29" s="32">
        <v>22</v>
      </c>
      <c r="B29" s="42" t="s">
        <v>105</v>
      </c>
      <c r="C29" s="38">
        <v>276339.16931000003</v>
      </c>
      <c r="D29" s="38">
        <v>72255.971649999992</v>
      </c>
      <c r="E29" s="38">
        <v>26.147567798809774</v>
      </c>
      <c r="F29" s="38">
        <v>15038.608530000001</v>
      </c>
      <c r="G29" s="38">
        <v>0</v>
      </c>
      <c r="H29" s="38">
        <v>15038.608530000001</v>
      </c>
      <c r="I29" s="38">
        <v>6046.49496</v>
      </c>
      <c r="J29" s="38">
        <v>51170.868159999998</v>
      </c>
    </row>
    <row r="30" spans="1:10" ht="13.5" customHeight="1" x14ac:dyDescent="0.45">
      <c r="A30" s="32">
        <v>23</v>
      </c>
      <c r="B30" s="42" t="s">
        <v>43</v>
      </c>
      <c r="C30" s="38">
        <v>158735.09162999998</v>
      </c>
      <c r="D30" s="38">
        <v>63593.443249999997</v>
      </c>
      <c r="E30" s="38">
        <v>40.062624210550567</v>
      </c>
      <c r="F30" s="38">
        <v>24252.983490000002</v>
      </c>
      <c r="G30" s="38">
        <v>11483.011259999999</v>
      </c>
      <c r="H30" s="38">
        <v>12769.972230000003</v>
      </c>
      <c r="I30" s="38">
        <v>11.04903</v>
      </c>
      <c r="J30" s="38">
        <v>39329.410729999996</v>
      </c>
    </row>
    <row r="31" spans="1:10" ht="13.5" customHeight="1" x14ac:dyDescent="0.45">
      <c r="A31" s="32">
        <v>24</v>
      </c>
      <c r="B31" s="42" t="s">
        <v>54</v>
      </c>
      <c r="C31" s="38">
        <v>3273603.11136</v>
      </c>
      <c r="D31" s="38">
        <v>62653.130129999998</v>
      </c>
      <c r="E31" s="38">
        <v>1.9138890084928806</v>
      </c>
      <c r="F31" s="38">
        <v>7927.8167999999996</v>
      </c>
      <c r="G31" s="38">
        <v>0</v>
      </c>
      <c r="H31" s="38">
        <v>7927.8167999999996</v>
      </c>
      <c r="I31" s="38">
        <v>14772.05652</v>
      </c>
      <c r="J31" s="38">
        <v>39953.256809999999</v>
      </c>
    </row>
    <row r="32" spans="1:10" ht="13.5" customHeight="1" x14ac:dyDescent="0.45">
      <c r="A32" s="32">
        <v>25</v>
      </c>
      <c r="B32" s="42" t="s">
        <v>64</v>
      </c>
      <c r="C32" s="38">
        <v>190114.52241999999</v>
      </c>
      <c r="D32" s="38">
        <v>53646.798309999998</v>
      </c>
      <c r="E32" s="38">
        <v>28.218148528119158</v>
      </c>
      <c r="F32" s="38">
        <v>1402.6459299999999</v>
      </c>
      <c r="G32" s="38">
        <v>0</v>
      </c>
      <c r="H32" s="38">
        <v>1402.6459299999999</v>
      </c>
      <c r="I32" s="38">
        <v>11929.725480000001</v>
      </c>
      <c r="J32" s="38">
        <v>40314.426899999999</v>
      </c>
    </row>
    <row r="33" spans="1:10" ht="13.5" customHeight="1" x14ac:dyDescent="0.45">
      <c r="A33" s="32">
        <v>26</v>
      </c>
      <c r="B33" s="42" t="s">
        <v>47</v>
      </c>
      <c r="C33" s="38">
        <v>142086.88144999999</v>
      </c>
      <c r="D33" s="38">
        <v>49540.927759999999</v>
      </c>
      <c r="E33" s="38">
        <v>34.86664444629487</v>
      </c>
      <c r="F33" s="38">
        <v>36061.899729999997</v>
      </c>
      <c r="G33" s="38">
        <v>33799.237439999997</v>
      </c>
      <c r="H33" s="38">
        <v>2262.6622899999993</v>
      </c>
      <c r="I33" s="38">
        <v>600.77042000000006</v>
      </c>
      <c r="J33" s="38">
        <v>12878.257610000001</v>
      </c>
    </row>
    <row r="34" spans="1:10" ht="13.5" customHeight="1" x14ac:dyDescent="0.45">
      <c r="A34" s="32">
        <v>27</v>
      </c>
      <c r="B34" s="42" t="s">
        <v>87</v>
      </c>
      <c r="C34" s="38">
        <v>78476.340540000005</v>
      </c>
      <c r="D34" s="38">
        <v>39343.469429999997</v>
      </c>
      <c r="E34" s="38">
        <v>50.134179498273525</v>
      </c>
      <c r="F34" s="38">
        <v>8027.1843599999993</v>
      </c>
      <c r="G34" s="38">
        <v>0</v>
      </c>
      <c r="H34" s="38">
        <v>8027.1843599999993</v>
      </c>
      <c r="I34" s="38">
        <v>1100</v>
      </c>
      <c r="J34" s="38">
        <v>30216.285070000002</v>
      </c>
    </row>
    <row r="35" spans="1:10" ht="13.5" customHeight="1" x14ac:dyDescent="0.45">
      <c r="A35" s="32">
        <v>28</v>
      </c>
      <c r="B35" s="42" t="s">
        <v>52</v>
      </c>
      <c r="C35" s="38">
        <v>404704.76406000002</v>
      </c>
      <c r="D35" s="38">
        <v>34515.135829999999</v>
      </c>
      <c r="E35" s="38">
        <v>8.5284728263991756</v>
      </c>
      <c r="F35" s="38">
        <v>5000</v>
      </c>
      <c r="G35" s="38">
        <v>5000</v>
      </c>
      <c r="H35" s="38">
        <v>0</v>
      </c>
      <c r="I35" s="38">
        <v>16265.135830000001</v>
      </c>
      <c r="J35" s="38">
        <v>13250</v>
      </c>
    </row>
    <row r="36" spans="1:10" ht="13.5" customHeight="1" x14ac:dyDescent="0.45">
      <c r="A36" s="32">
        <v>29</v>
      </c>
      <c r="B36" s="42" t="s">
        <v>106</v>
      </c>
      <c r="C36" s="38">
        <v>66978.130929999999</v>
      </c>
      <c r="D36" s="38">
        <v>28419.218710000001</v>
      </c>
      <c r="E36" s="38">
        <v>42.430593860108488</v>
      </c>
      <c r="F36" s="38">
        <v>9100.2372400000004</v>
      </c>
      <c r="G36" s="38">
        <v>0</v>
      </c>
      <c r="H36" s="38">
        <v>9100.2372400000004</v>
      </c>
      <c r="I36" s="38">
        <v>6008.2149100000006</v>
      </c>
      <c r="J36" s="38">
        <v>13310.76656</v>
      </c>
    </row>
    <row r="37" spans="1:10" ht="13.5" customHeight="1" x14ac:dyDescent="0.45">
      <c r="A37" s="32">
        <v>30</v>
      </c>
      <c r="B37" s="42" t="s">
        <v>79</v>
      </c>
      <c r="C37" s="38">
        <v>139224.78434000001</v>
      </c>
      <c r="D37" s="38">
        <v>19978.121959999997</v>
      </c>
      <c r="E37" s="38">
        <v>14.349544195530262</v>
      </c>
      <c r="F37" s="38">
        <v>9723.8943099999979</v>
      </c>
      <c r="G37" s="38">
        <v>0</v>
      </c>
      <c r="H37" s="38">
        <v>9723.8943099999979</v>
      </c>
      <c r="I37" s="38">
        <v>591.02231999999992</v>
      </c>
      <c r="J37" s="38">
        <v>9663.2053300000007</v>
      </c>
    </row>
    <row r="38" spans="1:10" ht="13.5" customHeight="1" x14ac:dyDescent="0.45">
      <c r="A38" s="32">
        <v>31</v>
      </c>
      <c r="B38" s="42" t="s">
        <v>110</v>
      </c>
      <c r="C38" s="38">
        <v>42969.503880000004</v>
      </c>
      <c r="D38" s="38">
        <v>19070.061260000002</v>
      </c>
      <c r="E38" s="38">
        <v>44.380454829677682</v>
      </c>
      <c r="F38" s="38">
        <v>17114.782480000002</v>
      </c>
      <c r="G38" s="38">
        <v>4689.7019299999993</v>
      </c>
      <c r="H38" s="38">
        <v>12425.080550000001</v>
      </c>
      <c r="I38" s="38">
        <v>500</v>
      </c>
      <c r="J38" s="38">
        <v>1455.2787800000001</v>
      </c>
    </row>
    <row r="39" spans="1:10" ht="13.5" customHeight="1" x14ac:dyDescent="0.45">
      <c r="A39" s="32">
        <v>32</v>
      </c>
      <c r="B39" s="42" t="s">
        <v>81</v>
      </c>
      <c r="C39" s="38">
        <v>48299.194280000003</v>
      </c>
      <c r="D39" s="38">
        <v>17204.62124</v>
      </c>
      <c r="E39" s="38">
        <v>35.620928043356997</v>
      </c>
      <c r="F39" s="38">
        <v>6788.1525900000006</v>
      </c>
      <c r="G39" s="38">
        <v>5013.6930000000002</v>
      </c>
      <c r="H39" s="38">
        <v>1774.4595900000008</v>
      </c>
      <c r="I39" s="38">
        <v>1801.0766599999999</v>
      </c>
      <c r="J39" s="38">
        <v>8615.3919900000001</v>
      </c>
    </row>
    <row r="40" spans="1:10" ht="13.5" customHeight="1" x14ac:dyDescent="0.45">
      <c r="A40" s="32">
        <v>33</v>
      </c>
      <c r="B40" s="42" t="s">
        <v>75</v>
      </c>
      <c r="C40" s="38">
        <v>329650.58402999997</v>
      </c>
      <c r="D40" s="38">
        <v>11461.390690000002</v>
      </c>
      <c r="E40" s="38">
        <v>3.4768300877504146</v>
      </c>
      <c r="F40" s="38">
        <v>1624.80907</v>
      </c>
      <c r="G40" s="38">
        <v>0</v>
      </c>
      <c r="H40" s="38">
        <v>1624.80907</v>
      </c>
      <c r="I40" s="38">
        <v>12.8604</v>
      </c>
      <c r="J40" s="38">
        <v>9823.7212200000013</v>
      </c>
    </row>
    <row r="41" spans="1:10" ht="13.5" customHeight="1" x14ac:dyDescent="0.45">
      <c r="A41" s="32">
        <v>34</v>
      </c>
      <c r="B41" s="42" t="s">
        <v>69</v>
      </c>
      <c r="C41" s="38">
        <v>108329.24919</v>
      </c>
      <c r="D41" s="38">
        <v>10689.745240000002</v>
      </c>
      <c r="E41" s="38">
        <v>9.8678291596493253</v>
      </c>
      <c r="F41" s="38">
        <v>10558.13524</v>
      </c>
      <c r="G41" s="38">
        <v>9033.4510300000002</v>
      </c>
      <c r="H41" s="38">
        <v>1524.6842100000008</v>
      </c>
      <c r="I41" s="38">
        <v>131.61000000000001</v>
      </c>
      <c r="J41" s="38">
        <v>0</v>
      </c>
    </row>
    <row r="42" spans="1:10" ht="13.5" customHeight="1" x14ac:dyDescent="0.45">
      <c r="A42" s="32">
        <v>35</v>
      </c>
      <c r="B42" s="42" t="s">
        <v>83</v>
      </c>
      <c r="C42" s="38">
        <v>94355.225290000002</v>
      </c>
      <c r="D42" s="38">
        <v>7015.4585100000004</v>
      </c>
      <c r="E42" s="38">
        <v>7.4351563344139633</v>
      </c>
      <c r="F42" s="38">
        <v>1644.53197</v>
      </c>
      <c r="G42" s="38">
        <v>746.38304000000005</v>
      </c>
      <c r="H42" s="38">
        <v>898.14892999999995</v>
      </c>
      <c r="I42" s="38">
        <v>2258.65789</v>
      </c>
      <c r="J42" s="38">
        <v>3112.26865</v>
      </c>
    </row>
    <row r="43" spans="1:10" ht="13.5" customHeight="1" x14ac:dyDescent="0.45">
      <c r="A43" s="32">
        <v>36</v>
      </c>
      <c r="B43" s="42" t="s">
        <v>91</v>
      </c>
      <c r="C43" s="38">
        <v>13130.34042</v>
      </c>
      <c r="D43" s="38">
        <v>6867.2442300000002</v>
      </c>
      <c r="E43" s="38">
        <v>52.300580261726367</v>
      </c>
      <c r="F43" s="38">
        <v>60.786349999999999</v>
      </c>
      <c r="G43" s="38">
        <v>0</v>
      </c>
      <c r="H43" s="38">
        <v>60.786349999999999</v>
      </c>
      <c r="I43" s="38">
        <v>2904.46209</v>
      </c>
      <c r="J43" s="38">
        <v>3901.9957899999999</v>
      </c>
    </row>
    <row r="44" spans="1:10" ht="13.5" customHeight="1" x14ac:dyDescent="0.45">
      <c r="A44" s="32">
        <v>37</v>
      </c>
      <c r="B44" s="42" t="s">
        <v>93</v>
      </c>
      <c r="C44" s="38">
        <v>4012.94094</v>
      </c>
      <c r="D44" s="38">
        <v>2506.25</v>
      </c>
      <c r="E44" s="38">
        <v>62.454195999206505</v>
      </c>
      <c r="F44" s="38">
        <v>0</v>
      </c>
      <c r="G44" s="38">
        <v>0</v>
      </c>
      <c r="H44" s="38">
        <v>0</v>
      </c>
      <c r="I44" s="38">
        <v>0</v>
      </c>
      <c r="J44" s="38">
        <v>2506.25</v>
      </c>
    </row>
    <row r="45" spans="1:10" ht="13.5" customHeight="1" x14ac:dyDescent="0.45">
      <c r="A45" s="32">
        <v>38</v>
      </c>
      <c r="B45" s="42" t="s">
        <v>95</v>
      </c>
      <c r="C45" s="38">
        <v>390.64139</v>
      </c>
      <c r="D45" s="38">
        <v>4.6782300000000001</v>
      </c>
      <c r="E45" s="38">
        <v>1.1975766316006606</v>
      </c>
      <c r="F45" s="38">
        <v>0</v>
      </c>
      <c r="G45" s="38">
        <v>0</v>
      </c>
      <c r="H45" s="38">
        <v>0</v>
      </c>
      <c r="I45" s="38">
        <v>3.7139099999999998</v>
      </c>
      <c r="J45" s="38">
        <v>0.96432000000000007</v>
      </c>
    </row>
    <row r="46" spans="1:10" ht="13.5" customHeight="1" x14ac:dyDescent="0.45">
      <c r="A46" s="32">
        <v>39</v>
      </c>
      <c r="B46" s="42" t="s">
        <v>85</v>
      </c>
      <c r="C46" s="38">
        <v>335.82834000000003</v>
      </c>
      <c r="D46" s="38">
        <v>3.5874000000000001</v>
      </c>
      <c r="E46" s="38">
        <v>1.068224319603283</v>
      </c>
      <c r="F46" s="38">
        <v>0</v>
      </c>
      <c r="G46" s="38">
        <v>0</v>
      </c>
      <c r="H46" s="38">
        <v>0</v>
      </c>
      <c r="I46" s="38">
        <v>0</v>
      </c>
      <c r="J46" s="38">
        <v>3.5874000000000001</v>
      </c>
    </row>
    <row r="47" spans="1:10" ht="13.5" customHeight="1" x14ac:dyDescent="0.45">
      <c r="A47" s="32">
        <v>40</v>
      </c>
      <c r="B47" s="42" t="s">
        <v>98</v>
      </c>
      <c r="C47" s="38">
        <v>22976.322609999999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</row>
    <row r="48" spans="1:10" x14ac:dyDescent="0.45">
      <c r="A48" s="32">
        <v>41</v>
      </c>
      <c r="B48" s="42" t="s">
        <v>100</v>
      </c>
      <c r="C48" s="38">
        <v>532095.22817000002</v>
      </c>
      <c r="D48" s="38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</row>
    <row r="49" spans="1:10" x14ac:dyDescent="0.45">
      <c r="A49" s="32">
        <v>42</v>
      </c>
      <c r="B49" s="42" t="s">
        <v>77</v>
      </c>
      <c r="C49" s="38">
        <v>198996</v>
      </c>
      <c r="D49" s="38">
        <v>0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  <c r="J49" s="38">
        <v>0</v>
      </c>
    </row>
    <row r="50" spans="1:10" x14ac:dyDescent="0.45">
      <c r="A50" t="s">
        <v>158</v>
      </c>
      <c r="B50" s="43" t="s">
        <v>128</v>
      </c>
      <c r="C50" s="41">
        <v>54292654.272379994</v>
      </c>
      <c r="D50" s="41">
        <v>10577704.528069999</v>
      </c>
      <c r="E50" s="41">
        <v>19.48275447172443</v>
      </c>
      <c r="F50" s="41">
        <v>3056878.7770500001</v>
      </c>
      <c r="G50" s="41">
        <v>986266.61998999992</v>
      </c>
      <c r="H50" s="41">
        <v>2070612.1570600003</v>
      </c>
      <c r="I50" s="41">
        <v>2088464.45829</v>
      </c>
      <c r="J50" s="41">
        <v>5432361.2927299999</v>
      </c>
    </row>
  </sheetData>
  <sortState xmlns:xlrd2="http://schemas.microsoft.com/office/spreadsheetml/2017/richdata2" ref="B8:J49">
    <sortCondition descending="1" ref="D8:D49"/>
  </sortState>
  <mergeCells count="2">
    <mergeCell ref="A1:J5"/>
    <mergeCell ref="A6:J6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J50"/>
  <sheetViews>
    <sheetView workbookViewId="0">
      <selection activeCell="B7" sqref="B7:J49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4.59765625" customWidth="1"/>
    <col min="11" max="11" width="12" bestFit="1" customWidth="1"/>
  </cols>
  <sheetData>
    <row r="1" spans="1:10" x14ac:dyDescent="0.45">
      <c r="A1" s="98" t="s">
        <v>164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32">
        <v>1</v>
      </c>
      <c r="B8" s="42" t="s">
        <v>11</v>
      </c>
      <c r="C8" s="40">
        <v>10051843.610309999</v>
      </c>
      <c r="D8" s="40">
        <v>1759518.44202</v>
      </c>
      <c r="E8" s="40">
        <v>17.504435108951487</v>
      </c>
      <c r="F8" s="40">
        <v>374641.68899</v>
      </c>
      <c r="G8" s="40">
        <v>126521.78155</v>
      </c>
      <c r="H8" s="40">
        <v>248119.90744000001</v>
      </c>
      <c r="I8" s="40">
        <v>420463.56673000002</v>
      </c>
      <c r="J8" s="40">
        <v>964413.18629999994</v>
      </c>
    </row>
    <row r="9" spans="1:10" ht="13.5" customHeight="1" x14ac:dyDescent="0.45">
      <c r="A9" s="32">
        <v>2</v>
      </c>
      <c r="B9" s="42" t="s">
        <v>13</v>
      </c>
      <c r="C9" s="38">
        <v>7162622.4356499994</v>
      </c>
      <c r="D9" s="38">
        <v>1498152.92588</v>
      </c>
      <c r="E9" s="38">
        <v>20.916262714384505</v>
      </c>
      <c r="F9" s="38">
        <v>683792.58280999993</v>
      </c>
      <c r="G9" s="38">
        <v>251473.27858000001</v>
      </c>
      <c r="H9" s="38">
        <v>432319.30422999989</v>
      </c>
      <c r="I9" s="38">
        <v>319132.49044999998</v>
      </c>
      <c r="J9" s="38">
        <v>495227.85262000002</v>
      </c>
    </row>
    <row r="10" spans="1:10" ht="13.5" customHeight="1" x14ac:dyDescent="0.45">
      <c r="A10" s="32">
        <v>3</v>
      </c>
      <c r="B10" s="42" t="s">
        <v>15</v>
      </c>
      <c r="C10" s="38">
        <v>5821600.9483700003</v>
      </c>
      <c r="D10" s="38">
        <v>1144238.9772200002</v>
      </c>
      <c r="E10" s="38">
        <v>19.65505687126112</v>
      </c>
      <c r="F10" s="38">
        <v>148321.74447000001</v>
      </c>
      <c r="G10" s="38">
        <v>43699.343719999997</v>
      </c>
      <c r="H10" s="38">
        <v>104622.40075</v>
      </c>
      <c r="I10" s="38">
        <v>205885.12144999998</v>
      </c>
      <c r="J10" s="38">
        <v>790032.11130000011</v>
      </c>
    </row>
    <row r="11" spans="1:10" ht="13.5" customHeight="1" x14ac:dyDescent="0.45">
      <c r="A11" s="32">
        <v>4</v>
      </c>
      <c r="B11" s="42" t="s">
        <v>156</v>
      </c>
      <c r="C11" s="38">
        <v>3028694.9776599999</v>
      </c>
      <c r="D11" s="38">
        <v>717887.2378</v>
      </c>
      <c r="E11" s="38">
        <v>23.7028569431791</v>
      </c>
      <c r="F11" s="38">
        <v>155381.63412</v>
      </c>
      <c r="G11" s="38">
        <v>63300.92282</v>
      </c>
      <c r="H11" s="38">
        <v>92080.71130000001</v>
      </c>
      <c r="I11" s="38">
        <v>240441.92652000001</v>
      </c>
      <c r="J11" s="38">
        <v>322063.67715999996</v>
      </c>
    </row>
    <row r="12" spans="1:10" ht="13.5" customHeight="1" x14ac:dyDescent="0.45">
      <c r="A12" s="32">
        <v>5</v>
      </c>
      <c r="B12" s="42" t="s">
        <v>17</v>
      </c>
      <c r="C12" s="38">
        <v>3701322.7670399998</v>
      </c>
      <c r="D12" s="38">
        <v>620758.63599999994</v>
      </c>
      <c r="E12" s="38">
        <v>16.771264628089416</v>
      </c>
      <c r="F12" s="38">
        <v>151772.66200000001</v>
      </c>
      <c r="G12" s="38">
        <v>40989.56149</v>
      </c>
      <c r="H12" s="38">
        <v>110783.10050999999</v>
      </c>
      <c r="I12" s="38">
        <v>123091.38051</v>
      </c>
      <c r="J12" s="38">
        <v>345894.59349</v>
      </c>
    </row>
    <row r="13" spans="1:10" ht="13.5" customHeight="1" x14ac:dyDescent="0.45">
      <c r="A13" s="32">
        <v>6</v>
      </c>
      <c r="B13" s="42" t="s">
        <v>19</v>
      </c>
      <c r="C13" s="38">
        <v>3000097.70988</v>
      </c>
      <c r="D13" s="38">
        <v>570449.55247999995</v>
      </c>
      <c r="E13" s="38">
        <v>19.014365785533606</v>
      </c>
      <c r="F13" s="38">
        <v>93324.109549999994</v>
      </c>
      <c r="G13" s="38">
        <v>7515.2217099999989</v>
      </c>
      <c r="H13" s="38">
        <v>85808.88784000001</v>
      </c>
      <c r="I13" s="38">
        <v>53840.701820000002</v>
      </c>
      <c r="J13" s="38">
        <v>423284.74110999994</v>
      </c>
    </row>
    <row r="14" spans="1:10" ht="13.5" customHeight="1" x14ac:dyDescent="0.45">
      <c r="A14" s="32">
        <v>7</v>
      </c>
      <c r="B14" s="42" t="s">
        <v>25</v>
      </c>
      <c r="C14" s="38">
        <v>957479.92539999995</v>
      </c>
      <c r="D14" s="38">
        <v>521269.56233000004</v>
      </c>
      <c r="E14" s="38">
        <v>54.44182676855943</v>
      </c>
      <c r="F14" s="38">
        <v>98227.22484000001</v>
      </c>
      <c r="G14" s="38">
        <v>12534.348669999999</v>
      </c>
      <c r="H14" s="38">
        <v>85692.876170000003</v>
      </c>
      <c r="I14" s="38">
        <v>94671.565799999997</v>
      </c>
      <c r="J14" s="38">
        <v>328370.77169000002</v>
      </c>
    </row>
    <row r="15" spans="1:10" ht="13.5" customHeight="1" x14ac:dyDescent="0.45">
      <c r="A15" s="32">
        <v>8</v>
      </c>
      <c r="B15" s="42" t="s">
        <v>27</v>
      </c>
      <c r="C15" s="38">
        <v>1918088.9945999999</v>
      </c>
      <c r="D15" s="38">
        <v>506064.80696999992</v>
      </c>
      <c r="E15" s="38">
        <v>26.383802232051028</v>
      </c>
      <c r="F15" s="38">
        <v>186388.84839</v>
      </c>
      <c r="G15" s="38">
        <v>105655.94515</v>
      </c>
      <c r="H15" s="38">
        <v>80732.903239999985</v>
      </c>
      <c r="I15" s="38">
        <v>113802.39575</v>
      </c>
      <c r="J15" s="38">
        <v>205873.56282999998</v>
      </c>
    </row>
    <row r="16" spans="1:10" ht="13.5" customHeight="1" x14ac:dyDescent="0.45">
      <c r="A16" s="32">
        <v>9</v>
      </c>
      <c r="B16" s="42" t="s">
        <v>29</v>
      </c>
      <c r="C16" s="38">
        <v>4967117.8910400001</v>
      </c>
      <c r="D16" s="38">
        <v>409810.22603999992</v>
      </c>
      <c r="E16" s="38">
        <v>8.2504630457682797</v>
      </c>
      <c r="F16" s="38">
        <v>24444.662609999996</v>
      </c>
      <c r="G16" s="38">
        <v>0</v>
      </c>
      <c r="H16" s="38">
        <v>24444.662609999996</v>
      </c>
      <c r="I16" s="38">
        <v>18424.412110000001</v>
      </c>
      <c r="J16" s="38">
        <v>366941.15131999995</v>
      </c>
    </row>
    <row r="17" spans="1:10" ht="13.5" customHeight="1" x14ac:dyDescent="0.45">
      <c r="A17" s="32">
        <v>10</v>
      </c>
      <c r="B17" s="42" t="s">
        <v>137</v>
      </c>
      <c r="C17" s="38">
        <v>2195462.3854399999</v>
      </c>
      <c r="D17" s="38">
        <v>357371.28814000002</v>
      </c>
      <c r="E17" s="38">
        <v>16.277723112453966</v>
      </c>
      <c r="F17" s="38">
        <v>248774.51128999999</v>
      </c>
      <c r="G17" s="38">
        <v>9221.8644999999997</v>
      </c>
      <c r="H17" s="38">
        <v>239552.64679</v>
      </c>
      <c r="I17" s="38">
        <v>49766.160830000001</v>
      </c>
      <c r="J17" s="38">
        <v>58830.616019999994</v>
      </c>
    </row>
    <row r="18" spans="1:10" ht="13.5" customHeight="1" x14ac:dyDescent="0.45">
      <c r="A18" s="32">
        <v>11</v>
      </c>
      <c r="B18" s="42" t="s">
        <v>31</v>
      </c>
      <c r="C18" s="38">
        <v>734116.59730999998</v>
      </c>
      <c r="D18" s="38">
        <v>343420.53542999999</v>
      </c>
      <c r="E18" s="38">
        <v>46.780107776936916</v>
      </c>
      <c r="F18" s="38">
        <v>80318.922409999999</v>
      </c>
      <c r="G18" s="38">
        <v>56597.58539</v>
      </c>
      <c r="H18" s="38">
        <v>23721.337019999995</v>
      </c>
      <c r="I18" s="38">
        <v>90211.650709999987</v>
      </c>
      <c r="J18" s="38">
        <v>172889.96231</v>
      </c>
    </row>
    <row r="19" spans="1:10" ht="13.5" customHeight="1" x14ac:dyDescent="0.45">
      <c r="A19" s="32">
        <v>12</v>
      </c>
      <c r="B19" s="42" t="s">
        <v>124</v>
      </c>
      <c r="C19" s="38">
        <v>489665.85376999999</v>
      </c>
      <c r="D19" s="38">
        <v>268330.20347999997</v>
      </c>
      <c r="E19" s="38">
        <v>54.798634908701807</v>
      </c>
      <c r="F19" s="38">
        <v>118959.45577</v>
      </c>
      <c r="G19" s="38">
        <v>40519.733380000005</v>
      </c>
      <c r="H19" s="38">
        <v>78439.722389999981</v>
      </c>
      <c r="I19" s="38">
        <v>39370.326430000001</v>
      </c>
      <c r="J19" s="38">
        <v>110000.42128</v>
      </c>
    </row>
    <row r="20" spans="1:10" ht="13.5" customHeight="1" x14ac:dyDescent="0.45">
      <c r="A20" s="32">
        <v>13</v>
      </c>
      <c r="B20" s="42" t="s">
        <v>39</v>
      </c>
      <c r="C20" s="38">
        <v>471033.59925000003</v>
      </c>
      <c r="D20" s="38">
        <v>181668.77834000002</v>
      </c>
      <c r="E20" s="38">
        <v>38.568114595065168</v>
      </c>
      <c r="F20" s="38">
        <v>151206.75933</v>
      </c>
      <c r="G20" s="38">
        <v>84933.211629999991</v>
      </c>
      <c r="H20" s="38">
        <v>66273.547700000025</v>
      </c>
      <c r="I20" s="38">
        <v>13400.92643</v>
      </c>
      <c r="J20" s="38">
        <v>17061.09258</v>
      </c>
    </row>
    <row r="21" spans="1:10" ht="13.5" customHeight="1" x14ac:dyDescent="0.45">
      <c r="A21" s="32">
        <v>14</v>
      </c>
      <c r="B21" s="42" t="s">
        <v>41</v>
      </c>
      <c r="C21" s="38">
        <v>346875.61516000004</v>
      </c>
      <c r="D21" s="38">
        <v>178465.08606</v>
      </c>
      <c r="E21" s="38">
        <v>51.449302937504292</v>
      </c>
      <c r="F21" s="38">
        <v>55993.551220000001</v>
      </c>
      <c r="G21" s="38">
        <v>25226.458890000002</v>
      </c>
      <c r="H21" s="38">
        <v>30767.092329999999</v>
      </c>
      <c r="I21" s="38">
        <v>11290.726059999999</v>
      </c>
      <c r="J21" s="38">
        <v>111180.80878000001</v>
      </c>
    </row>
    <row r="22" spans="1:10" ht="13.5" customHeight="1" x14ac:dyDescent="0.45">
      <c r="A22" s="32">
        <v>15</v>
      </c>
      <c r="B22" s="42" t="s">
        <v>58</v>
      </c>
      <c r="C22" s="38">
        <v>328938.55012000003</v>
      </c>
      <c r="D22" s="38">
        <v>159689.01540999999</v>
      </c>
      <c r="E22" s="38">
        <v>48.546762108528739</v>
      </c>
      <c r="F22" s="38">
        <v>47435.561520000003</v>
      </c>
      <c r="G22" s="38">
        <v>12422.592909999999</v>
      </c>
      <c r="H22" s="38">
        <v>35012.968609999996</v>
      </c>
      <c r="I22" s="38">
        <v>22510.887559999999</v>
      </c>
      <c r="J22" s="38">
        <v>89742.566330000001</v>
      </c>
    </row>
    <row r="23" spans="1:10" ht="13.5" customHeight="1" x14ac:dyDescent="0.45">
      <c r="A23" s="32">
        <v>16</v>
      </c>
      <c r="B23" s="42" t="s">
        <v>60</v>
      </c>
      <c r="C23" s="38">
        <v>494752.47156999999</v>
      </c>
      <c r="D23" s="38">
        <v>153854.60152</v>
      </c>
      <c r="E23" s="38">
        <v>31.097288110915866</v>
      </c>
      <c r="F23" s="38">
        <v>29177.245370000001</v>
      </c>
      <c r="G23" s="38">
        <v>171.4803</v>
      </c>
      <c r="H23" s="38">
        <v>29005.765070000001</v>
      </c>
      <c r="I23" s="38">
        <v>27947.43302</v>
      </c>
      <c r="J23" s="38">
        <v>96729.923129999996</v>
      </c>
    </row>
    <row r="24" spans="1:10" ht="13.5" customHeight="1" x14ac:dyDescent="0.45">
      <c r="A24" s="32">
        <v>17</v>
      </c>
      <c r="B24" s="42" t="s">
        <v>35</v>
      </c>
      <c r="C24" s="38">
        <v>1243483.50239</v>
      </c>
      <c r="D24" s="38">
        <v>148445.89921999999</v>
      </c>
      <c r="E24" s="38">
        <v>11.937906609511426</v>
      </c>
      <c r="F24" s="38">
        <v>30529.707009999998</v>
      </c>
      <c r="G24" s="38">
        <v>9797.3301499999998</v>
      </c>
      <c r="H24" s="38">
        <v>20732.37686</v>
      </c>
      <c r="I24" s="38">
        <v>66964.916549999994</v>
      </c>
      <c r="J24" s="38">
        <v>50951.275660000007</v>
      </c>
    </row>
    <row r="25" spans="1:10" ht="13.5" customHeight="1" x14ac:dyDescent="0.45">
      <c r="A25" s="32">
        <v>18</v>
      </c>
      <c r="B25" s="42" t="s">
        <v>33</v>
      </c>
      <c r="C25" s="38">
        <v>477587.29988000001</v>
      </c>
      <c r="D25" s="38">
        <v>144429.00857999999</v>
      </c>
      <c r="E25" s="38">
        <v>30.241383850929381</v>
      </c>
      <c r="F25" s="38">
        <v>137891.53552999999</v>
      </c>
      <c r="G25" s="38">
        <v>14890.40495</v>
      </c>
      <c r="H25" s="38">
        <v>123001.13058</v>
      </c>
      <c r="I25" s="38">
        <v>733.57203000000004</v>
      </c>
      <c r="J25" s="38">
        <v>5803.9010199999993</v>
      </c>
    </row>
    <row r="26" spans="1:10" ht="13.5" customHeight="1" x14ac:dyDescent="0.45">
      <c r="A26" s="32">
        <v>19</v>
      </c>
      <c r="B26" s="42" t="s">
        <v>56</v>
      </c>
      <c r="C26" s="38">
        <v>276802.45480000001</v>
      </c>
      <c r="D26" s="38">
        <v>109249.74813999998</v>
      </c>
      <c r="E26" s="38">
        <v>39.468489619767624</v>
      </c>
      <c r="F26" s="38">
        <v>53382.955419999998</v>
      </c>
      <c r="G26" s="38">
        <v>14563.270130000001</v>
      </c>
      <c r="H26" s="38">
        <v>38819.685290000001</v>
      </c>
      <c r="I26" s="38">
        <v>16959.037759999999</v>
      </c>
      <c r="J26" s="38">
        <v>38907.754959999998</v>
      </c>
    </row>
    <row r="27" spans="1:10" ht="13.5" customHeight="1" x14ac:dyDescent="0.45">
      <c r="A27" s="32">
        <v>20</v>
      </c>
      <c r="B27" s="42" t="s">
        <v>62</v>
      </c>
      <c r="C27" s="38">
        <v>231938.64402000001</v>
      </c>
      <c r="D27" s="38">
        <v>108363.84838999998</v>
      </c>
      <c r="E27" s="38">
        <v>46.720911406490671</v>
      </c>
      <c r="F27" s="38">
        <v>4546.1988799999999</v>
      </c>
      <c r="G27" s="38">
        <v>0</v>
      </c>
      <c r="H27" s="38">
        <v>4546.1988799999999</v>
      </c>
      <c r="I27" s="38">
        <v>4362.1274999999996</v>
      </c>
      <c r="J27" s="38">
        <v>99455.522009999986</v>
      </c>
    </row>
    <row r="28" spans="1:10" ht="13.5" customHeight="1" x14ac:dyDescent="0.45">
      <c r="A28" s="32">
        <v>21</v>
      </c>
      <c r="B28" s="42" t="s">
        <v>71</v>
      </c>
      <c r="C28" s="38">
        <v>154456.84028</v>
      </c>
      <c r="D28" s="38">
        <v>73077.020159999985</v>
      </c>
      <c r="E28" s="38">
        <v>47.312258898683709</v>
      </c>
      <c r="F28" s="38">
        <v>12181.285440000001</v>
      </c>
      <c r="G28" s="38">
        <v>0</v>
      </c>
      <c r="H28" s="38">
        <v>12181.285440000001</v>
      </c>
      <c r="I28" s="38">
        <v>11773.468809999998</v>
      </c>
      <c r="J28" s="38">
        <v>49122.265909999995</v>
      </c>
    </row>
    <row r="29" spans="1:10" ht="13.5" customHeight="1" x14ac:dyDescent="0.45">
      <c r="A29" s="32">
        <v>22</v>
      </c>
      <c r="B29" s="42" t="s">
        <v>105</v>
      </c>
      <c r="C29" s="38">
        <v>274984.61942</v>
      </c>
      <c r="D29" s="38">
        <v>71498.209210000001</v>
      </c>
      <c r="E29" s="38">
        <v>26.000803012475625</v>
      </c>
      <c r="F29" s="38">
        <v>15246.4403</v>
      </c>
      <c r="G29" s="38">
        <v>0</v>
      </c>
      <c r="H29" s="38">
        <v>15246.4403</v>
      </c>
      <c r="I29" s="38">
        <v>6346.8996500000003</v>
      </c>
      <c r="J29" s="38">
        <v>49904.869259999999</v>
      </c>
    </row>
    <row r="30" spans="1:10" ht="13.5" customHeight="1" x14ac:dyDescent="0.45">
      <c r="A30" s="32">
        <v>23</v>
      </c>
      <c r="B30" s="42" t="s">
        <v>54</v>
      </c>
      <c r="C30" s="38">
        <v>3288189.1314000003</v>
      </c>
      <c r="D30" s="38">
        <v>64721.173989999996</v>
      </c>
      <c r="E30" s="38">
        <v>1.9682923154254177</v>
      </c>
      <c r="F30" s="38">
        <v>7952.9944500000001</v>
      </c>
      <c r="G30" s="38">
        <v>0</v>
      </c>
      <c r="H30" s="38">
        <v>7952.9944500000001</v>
      </c>
      <c r="I30" s="38">
        <v>15329.484690000001</v>
      </c>
      <c r="J30" s="38">
        <v>41438.694849999993</v>
      </c>
    </row>
    <row r="31" spans="1:10" ht="13.5" customHeight="1" x14ac:dyDescent="0.45">
      <c r="A31" s="32">
        <v>24</v>
      </c>
      <c r="B31" s="42" t="s">
        <v>43</v>
      </c>
      <c r="C31" s="38">
        <v>157658.28356000001</v>
      </c>
      <c r="D31" s="38">
        <v>60623.456910000001</v>
      </c>
      <c r="E31" s="38">
        <v>38.452440012090157</v>
      </c>
      <c r="F31" s="38">
        <v>22508.330979999995</v>
      </c>
      <c r="G31" s="38">
        <v>9791.4673599999987</v>
      </c>
      <c r="H31" s="38">
        <v>12716.863619999996</v>
      </c>
      <c r="I31" s="38">
        <v>3.24681</v>
      </c>
      <c r="J31" s="38">
        <v>38111.879120000005</v>
      </c>
    </row>
    <row r="32" spans="1:10" ht="13.5" customHeight="1" x14ac:dyDescent="0.45">
      <c r="A32" s="32">
        <v>25</v>
      </c>
      <c r="B32" s="42" t="s">
        <v>64</v>
      </c>
      <c r="C32" s="38">
        <v>190362.27318000002</v>
      </c>
      <c r="D32" s="38">
        <v>53759.949800000002</v>
      </c>
      <c r="E32" s="38">
        <v>28.240863539786815</v>
      </c>
      <c r="F32" s="38">
        <v>1398.3400200000001</v>
      </c>
      <c r="G32" s="38">
        <v>0</v>
      </c>
      <c r="H32" s="38">
        <v>1398.3400200000001</v>
      </c>
      <c r="I32" s="38">
        <v>11892.9686</v>
      </c>
      <c r="J32" s="38">
        <v>40468.641179999999</v>
      </c>
    </row>
    <row r="33" spans="1:10" ht="13.5" customHeight="1" x14ac:dyDescent="0.45">
      <c r="A33" s="32">
        <v>26</v>
      </c>
      <c r="B33" s="42" t="s">
        <v>47</v>
      </c>
      <c r="C33" s="39">
        <v>130532.73976000001</v>
      </c>
      <c r="D33" s="39">
        <v>49007.190649999997</v>
      </c>
      <c r="E33" s="39">
        <v>37.543983785298273</v>
      </c>
      <c r="F33" s="40">
        <v>35604.252939999998</v>
      </c>
      <c r="G33" s="40">
        <v>33362.202740000001</v>
      </c>
      <c r="H33" s="40">
        <v>2242.0501999999992</v>
      </c>
      <c r="I33" s="40">
        <v>593.38643000000002</v>
      </c>
      <c r="J33" s="40">
        <v>12809.55128</v>
      </c>
    </row>
    <row r="34" spans="1:10" ht="13.5" customHeight="1" x14ac:dyDescent="0.45">
      <c r="A34" s="32">
        <v>27</v>
      </c>
      <c r="B34" s="42" t="s">
        <v>87</v>
      </c>
      <c r="C34" s="38">
        <v>77286.533819999997</v>
      </c>
      <c r="D34" s="38">
        <v>38451.012640000001</v>
      </c>
      <c r="E34" s="38">
        <v>49.751244802299247</v>
      </c>
      <c r="F34" s="38">
        <v>7978.0682500000003</v>
      </c>
      <c r="G34" s="38">
        <v>0</v>
      </c>
      <c r="H34" s="38">
        <v>7978.0682500000003</v>
      </c>
      <c r="I34" s="38">
        <v>1100</v>
      </c>
      <c r="J34" s="38">
        <v>29372.944390000001</v>
      </c>
    </row>
    <row r="35" spans="1:10" ht="13.5" customHeight="1" x14ac:dyDescent="0.45">
      <c r="A35" s="32">
        <v>28</v>
      </c>
      <c r="B35" s="42" t="s">
        <v>52</v>
      </c>
      <c r="C35" s="38">
        <v>396478.41213000001</v>
      </c>
      <c r="D35" s="38">
        <v>34700.063529999999</v>
      </c>
      <c r="E35" s="38">
        <v>8.7520688310823616</v>
      </c>
      <c r="F35" s="38">
        <v>5000</v>
      </c>
      <c r="G35" s="38">
        <v>5000</v>
      </c>
      <c r="H35" s="38">
        <v>0</v>
      </c>
      <c r="I35" s="38">
        <v>16645.301530000001</v>
      </c>
      <c r="J35" s="38">
        <v>13054.762000000001</v>
      </c>
    </row>
    <row r="36" spans="1:10" ht="13.5" customHeight="1" x14ac:dyDescent="0.45">
      <c r="A36" s="32">
        <v>29</v>
      </c>
      <c r="B36" s="42" t="s">
        <v>106</v>
      </c>
      <c r="C36" s="38">
        <v>65647.416620000004</v>
      </c>
      <c r="D36" s="38">
        <v>28851.659319999999</v>
      </c>
      <c r="E36" s="38">
        <v>43.949420716747767</v>
      </c>
      <c r="F36" s="38">
        <v>9553.6224899999997</v>
      </c>
      <c r="G36" s="38">
        <v>0</v>
      </c>
      <c r="H36" s="38">
        <v>9553.6224899999997</v>
      </c>
      <c r="I36" s="38">
        <v>6008.2149100000006</v>
      </c>
      <c r="J36" s="38">
        <v>13289.82192</v>
      </c>
    </row>
    <row r="37" spans="1:10" ht="13.5" customHeight="1" x14ac:dyDescent="0.45">
      <c r="A37" s="32">
        <v>30</v>
      </c>
      <c r="B37" s="42" t="s">
        <v>110</v>
      </c>
      <c r="C37" s="38">
        <v>42942.843049999996</v>
      </c>
      <c r="D37" s="38">
        <v>22243.351699999999</v>
      </c>
      <c r="E37" s="38">
        <v>51.797575847740717</v>
      </c>
      <c r="F37" s="38">
        <v>14242.705059999998</v>
      </c>
      <c r="G37" s="38">
        <v>4731.83313</v>
      </c>
      <c r="H37" s="38">
        <v>9510.8719299999993</v>
      </c>
      <c r="I37" s="38">
        <v>500</v>
      </c>
      <c r="J37" s="38">
        <v>7500.6466399999999</v>
      </c>
    </row>
    <row r="38" spans="1:10" ht="13.5" customHeight="1" x14ac:dyDescent="0.45">
      <c r="A38" s="32">
        <v>31</v>
      </c>
      <c r="B38" s="42" t="s">
        <v>79</v>
      </c>
      <c r="C38" s="38">
        <v>140227.54309999998</v>
      </c>
      <c r="D38" s="38">
        <v>19242.752420000004</v>
      </c>
      <c r="E38" s="38">
        <v>13.722519837830639</v>
      </c>
      <c r="F38" s="38">
        <v>8942.4679700000015</v>
      </c>
      <c r="G38" s="38">
        <v>0</v>
      </c>
      <c r="H38" s="38">
        <v>8942.4679700000015</v>
      </c>
      <c r="I38" s="38">
        <v>617.52298999999994</v>
      </c>
      <c r="J38" s="38">
        <v>9682.7614600000015</v>
      </c>
    </row>
    <row r="39" spans="1:10" ht="13.5" customHeight="1" x14ac:dyDescent="0.45">
      <c r="A39" s="32">
        <v>32</v>
      </c>
      <c r="B39" s="42" t="s">
        <v>81</v>
      </c>
      <c r="C39" s="38">
        <v>48273.685219999999</v>
      </c>
      <c r="D39" s="38">
        <v>17203.636559999999</v>
      </c>
      <c r="E39" s="38">
        <v>35.637711273951915</v>
      </c>
      <c r="F39" s="38">
        <v>6784.7188499999993</v>
      </c>
      <c r="G39" s="38">
        <v>5010.1981900000001</v>
      </c>
      <c r="H39" s="38">
        <v>1774.5206599999992</v>
      </c>
      <c r="I39" s="38">
        <v>1801.11448</v>
      </c>
      <c r="J39" s="38">
        <v>8617.8032300000013</v>
      </c>
    </row>
    <row r="40" spans="1:10" ht="13.5" customHeight="1" x14ac:dyDescent="0.45">
      <c r="A40" s="32">
        <v>33</v>
      </c>
      <c r="B40" s="42" t="s">
        <v>69</v>
      </c>
      <c r="C40" s="38">
        <v>108235.86864</v>
      </c>
      <c r="D40" s="38">
        <v>10672.48076</v>
      </c>
      <c r="E40" s="38">
        <v>9.8603918406174671</v>
      </c>
      <c r="F40" s="38">
        <v>10540.87076</v>
      </c>
      <c r="G40" s="38">
        <v>9016.1865500000004</v>
      </c>
      <c r="H40" s="38">
        <v>1524.684209999999</v>
      </c>
      <c r="I40" s="38">
        <v>131.61000000000001</v>
      </c>
      <c r="J40" s="38">
        <v>0</v>
      </c>
    </row>
    <row r="41" spans="1:10" ht="13.5" customHeight="1" x14ac:dyDescent="0.45">
      <c r="A41" s="32">
        <v>34</v>
      </c>
      <c r="B41" s="42" t="s">
        <v>91</v>
      </c>
      <c r="C41" s="38">
        <v>16144.870180000002</v>
      </c>
      <c r="D41" s="38">
        <v>9881.1518800000013</v>
      </c>
      <c r="E41" s="38">
        <v>61.203043256678583</v>
      </c>
      <c r="F41" s="38">
        <v>3459.5865600000002</v>
      </c>
      <c r="G41" s="38">
        <v>3400</v>
      </c>
      <c r="H41" s="38">
        <v>59.586560000000055</v>
      </c>
      <c r="I41" s="38">
        <v>2534.0007599999999</v>
      </c>
      <c r="J41" s="38">
        <v>3887.5645599999998</v>
      </c>
    </row>
    <row r="42" spans="1:10" ht="13.5" customHeight="1" x14ac:dyDescent="0.45">
      <c r="A42" s="32">
        <v>35</v>
      </c>
      <c r="B42" s="42" t="s">
        <v>75</v>
      </c>
      <c r="C42" s="38">
        <v>328618.36789999995</v>
      </c>
      <c r="D42" s="38">
        <v>9301.8444899999995</v>
      </c>
      <c r="E42" s="38">
        <v>2.8305917741124542</v>
      </c>
      <c r="F42" s="38">
        <v>1628.9746599999999</v>
      </c>
      <c r="G42" s="38">
        <v>0</v>
      </c>
      <c r="H42" s="38">
        <v>1628.9746599999999</v>
      </c>
      <c r="I42" s="38">
        <v>14.88519</v>
      </c>
      <c r="J42" s="38">
        <v>7657.9846399999997</v>
      </c>
    </row>
    <row r="43" spans="1:10" ht="13.5" customHeight="1" x14ac:dyDescent="0.45">
      <c r="A43" s="32">
        <v>36</v>
      </c>
      <c r="B43" s="42" t="s">
        <v>83</v>
      </c>
      <c r="C43" s="38">
        <v>94541.255909999993</v>
      </c>
      <c r="D43" s="38">
        <v>6948.5478599999997</v>
      </c>
      <c r="E43" s="38">
        <v>7.3497520136762056</v>
      </c>
      <c r="F43" s="38">
        <v>1634.1794600000001</v>
      </c>
      <c r="G43" s="38">
        <v>746.38304000000005</v>
      </c>
      <c r="H43" s="38">
        <v>887.7964199999999</v>
      </c>
      <c r="I43" s="38">
        <v>2255.9565400000001</v>
      </c>
      <c r="J43" s="38">
        <v>3058.4118599999997</v>
      </c>
    </row>
    <row r="44" spans="1:10" ht="13.5" customHeight="1" x14ac:dyDescent="0.45">
      <c r="A44" s="32">
        <v>37</v>
      </c>
      <c r="B44" s="42" t="s">
        <v>93</v>
      </c>
      <c r="C44" s="38">
        <v>3962.3370499999996</v>
      </c>
      <c r="D44" s="38">
        <v>2456.25</v>
      </c>
      <c r="E44" s="38">
        <v>61.989930917159107</v>
      </c>
      <c r="F44" s="38">
        <v>0</v>
      </c>
      <c r="G44" s="38">
        <v>0</v>
      </c>
      <c r="H44" s="38">
        <v>0</v>
      </c>
      <c r="I44" s="38">
        <v>0</v>
      </c>
      <c r="J44" s="38">
        <v>2456.25</v>
      </c>
    </row>
    <row r="45" spans="1:10" ht="13.5" customHeight="1" x14ac:dyDescent="0.45">
      <c r="A45" s="32">
        <v>38</v>
      </c>
      <c r="B45" s="42" t="s">
        <v>95</v>
      </c>
      <c r="C45" s="38">
        <v>492.97426000000002</v>
      </c>
      <c r="D45" s="38">
        <v>104.90139000000001</v>
      </c>
      <c r="E45" s="38">
        <v>21.279283425467284</v>
      </c>
      <c r="F45" s="38">
        <v>0</v>
      </c>
      <c r="G45" s="38">
        <v>0</v>
      </c>
      <c r="H45" s="38">
        <v>0</v>
      </c>
      <c r="I45" s="38">
        <v>3.9774799999999999</v>
      </c>
      <c r="J45" s="38">
        <v>100.92391000000001</v>
      </c>
    </row>
    <row r="46" spans="1:10" ht="13.5" customHeight="1" x14ac:dyDescent="0.45">
      <c r="A46" s="32">
        <v>39</v>
      </c>
      <c r="B46" s="42" t="s">
        <v>85</v>
      </c>
      <c r="C46" s="38">
        <v>332.00466</v>
      </c>
      <c r="D46" s="38">
        <v>3.5874000000000001</v>
      </c>
      <c r="E46" s="38">
        <v>1.0805270022414746</v>
      </c>
      <c r="F46" s="38">
        <v>0</v>
      </c>
      <c r="G46" s="38">
        <v>0</v>
      </c>
      <c r="H46" s="38">
        <v>0</v>
      </c>
      <c r="I46" s="38">
        <v>0</v>
      </c>
      <c r="J46" s="38">
        <v>3.5874000000000001</v>
      </c>
    </row>
    <row r="47" spans="1:10" ht="13.5" customHeight="1" x14ac:dyDescent="0.45">
      <c r="A47" s="32">
        <v>40</v>
      </c>
      <c r="B47" s="42" t="s">
        <v>98</v>
      </c>
      <c r="C47" s="38">
        <v>22442.102070000001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</row>
    <row r="48" spans="1:10" x14ac:dyDescent="0.45">
      <c r="A48" s="32">
        <v>41</v>
      </c>
      <c r="B48" s="42" t="s">
        <v>100</v>
      </c>
      <c r="C48" s="38">
        <v>533971.35496999999</v>
      </c>
      <c r="D48" s="38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</row>
    <row r="49" spans="1:10" x14ac:dyDescent="0.45">
      <c r="A49" s="32">
        <v>42</v>
      </c>
      <c r="B49" s="42" t="s">
        <v>77</v>
      </c>
      <c r="C49" s="38">
        <v>198996</v>
      </c>
      <c r="D49" s="38">
        <v>0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  <c r="J49" s="38">
        <v>0</v>
      </c>
    </row>
    <row r="50" spans="1:10" x14ac:dyDescent="0.45">
      <c r="A50" t="s">
        <v>158</v>
      </c>
      <c r="B50" s="43" t="s">
        <v>133</v>
      </c>
      <c r="C50" s="41">
        <v>54174303.690839998</v>
      </c>
      <c r="D50" s="41">
        <v>10474186.62012</v>
      </c>
      <c r="E50" s="41">
        <v>19.334233956921196</v>
      </c>
      <c r="F50" s="41">
        <v>3039168.3997199996</v>
      </c>
      <c r="G50" s="41">
        <v>991092.60692999989</v>
      </c>
      <c r="H50" s="41">
        <v>2048075.7927899999</v>
      </c>
      <c r="I50" s="41">
        <v>2010823.3648900001</v>
      </c>
      <c r="J50" s="41">
        <v>5424194.8555100001</v>
      </c>
    </row>
  </sheetData>
  <sortState xmlns:xlrd2="http://schemas.microsoft.com/office/spreadsheetml/2017/richdata2" ref="B8:J49">
    <sortCondition descending="1" ref="D8:D49"/>
  </sortState>
  <mergeCells count="2">
    <mergeCell ref="A1:J5"/>
    <mergeCell ref="A6:J6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J50"/>
  <sheetViews>
    <sheetView workbookViewId="0">
      <selection activeCell="B7" sqref="B7:J49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4.59765625" customWidth="1"/>
    <col min="11" max="11" width="12" bestFit="1" customWidth="1"/>
  </cols>
  <sheetData>
    <row r="1" spans="1:10" x14ac:dyDescent="0.45">
      <c r="A1" s="98" t="s">
        <v>165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32">
        <v>1</v>
      </c>
      <c r="B8" s="42" t="s">
        <v>11</v>
      </c>
      <c r="C8" s="38">
        <v>10022145.714639999</v>
      </c>
      <c r="D8" s="38">
        <v>1745941.9849100001</v>
      </c>
      <c r="E8" s="38">
        <v>17.420840153616897</v>
      </c>
      <c r="F8" s="38">
        <v>367551.70780000003</v>
      </c>
      <c r="G8" s="38">
        <v>122754.726</v>
      </c>
      <c r="H8" s="38">
        <v>244796.98180000001</v>
      </c>
      <c r="I8" s="38">
        <v>412237.98358</v>
      </c>
      <c r="J8" s="38">
        <v>966152.29353000002</v>
      </c>
    </row>
    <row r="9" spans="1:10" ht="13.5" customHeight="1" x14ac:dyDescent="0.45">
      <c r="A9" s="32">
        <v>2</v>
      </c>
      <c r="B9" s="42" t="s">
        <v>13</v>
      </c>
      <c r="C9" s="38">
        <v>7204357.0173000004</v>
      </c>
      <c r="D9" s="38">
        <v>1536439.9347500002</v>
      </c>
      <c r="E9" s="38">
        <v>21.32653796946083</v>
      </c>
      <c r="F9" s="38">
        <v>748159.63644999999</v>
      </c>
      <c r="G9" s="38">
        <v>252375.37776</v>
      </c>
      <c r="H9" s="38">
        <v>495784.25869000005</v>
      </c>
      <c r="I9" s="38">
        <v>281107.20197000005</v>
      </c>
      <c r="J9" s="38">
        <v>507173.09633000003</v>
      </c>
    </row>
    <row r="10" spans="1:10" ht="13.5" customHeight="1" x14ac:dyDescent="0.45">
      <c r="A10" s="32">
        <v>3</v>
      </c>
      <c r="B10" s="42" t="s">
        <v>15</v>
      </c>
      <c r="C10" s="38">
        <v>5784722.02501</v>
      </c>
      <c r="D10" s="38">
        <v>1128149.9600899999</v>
      </c>
      <c r="E10" s="38">
        <v>19.502232868104837</v>
      </c>
      <c r="F10" s="38">
        <v>133336.41310999999</v>
      </c>
      <c r="G10" s="38">
        <v>46221.7143</v>
      </c>
      <c r="H10" s="38">
        <v>87114.698810000002</v>
      </c>
      <c r="I10" s="38">
        <v>203555.58543000001</v>
      </c>
      <c r="J10" s="38">
        <v>791257.96155000001</v>
      </c>
    </row>
    <row r="11" spans="1:10" ht="13.5" customHeight="1" x14ac:dyDescent="0.45">
      <c r="A11" s="32">
        <v>4</v>
      </c>
      <c r="B11" s="42" t="s">
        <v>156</v>
      </c>
      <c r="C11" s="38">
        <v>3044504.51602</v>
      </c>
      <c r="D11" s="38">
        <v>716831.50762000005</v>
      </c>
      <c r="E11" s="38">
        <v>23.5450958882825</v>
      </c>
      <c r="F11" s="38">
        <v>156909.42312999998</v>
      </c>
      <c r="G11" s="38">
        <v>62548.327360000003</v>
      </c>
      <c r="H11" s="38">
        <v>94361.09577</v>
      </c>
      <c r="I11" s="38">
        <v>237389.95602000001</v>
      </c>
      <c r="J11" s="38">
        <v>322532.12847000005</v>
      </c>
    </row>
    <row r="12" spans="1:10" ht="13.5" customHeight="1" x14ac:dyDescent="0.45">
      <c r="A12" s="32">
        <v>5</v>
      </c>
      <c r="B12" s="42" t="s">
        <v>17</v>
      </c>
      <c r="C12" s="38">
        <v>3688963.8990199999</v>
      </c>
      <c r="D12" s="38">
        <v>623390.47429999989</v>
      </c>
      <c r="E12" s="38">
        <v>16.89879574223017</v>
      </c>
      <c r="F12" s="38">
        <v>146335.81788999998</v>
      </c>
      <c r="G12" s="38">
        <v>37822.810109999999</v>
      </c>
      <c r="H12" s="38">
        <v>108513.00777999999</v>
      </c>
      <c r="I12" s="38">
        <v>125723.48384</v>
      </c>
      <c r="J12" s="38">
        <v>351331.17257</v>
      </c>
    </row>
    <row r="13" spans="1:10" ht="13.5" customHeight="1" x14ac:dyDescent="0.45">
      <c r="A13" s="32">
        <v>6</v>
      </c>
      <c r="B13" s="42" t="s">
        <v>25</v>
      </c>
      <c r="C13" s="39">
        <v>953627.21457000007</v>
      </c>
      <c r="D13" s="39">
        <v>521786.94770000002</v>
      </c>
      <c r="E13" s="39">
        <v>54.716029463911518</v>
      </c>
      <c r="F13" s="40">
        <v>98969.1734</v>
      </c>
      <c r="G13" s="40">
        <v>11856.10549</v>
      </c>
      <c r="H13" s="40">
        <v>87113.067910000012</v>
      </c>
      <c r="I13" s="40">
        <v>96417.418170000004</v>
      </c>
      <c r="J13" s="40">
        <v>326400.35612999997</v>
      </c>
    </row>
    <row r="14" spans="1:10" ht="13.5" customHeight="1" x14ac:dyDescent="0.45">
      <c r="A14" s="32">
        <v>7</v>
      </c>
      <c r="B14" s="42" t="s">
        <v>27</v>
      </c>
      <c r="C14" s="38">
        <v>1931384.1854999999</v>
      </c>
      <c r="D14" s="38">
        <v>517456.35373000003</v>
      </c>
      <c r="E14" s="38">
        <v>26.791994964794647</v>
      </c>
      <c r="F14" s="38">
        <v>186043.98864</v>
      </c>
      <c r="G14" s="38">
        <v>106092.84233</v>
      </c>
      <c r="H14" s="38">
        <v>79951.146309999982</v>
      </c>
      <c r="I14" s="38">
        <v>124386.63904000001</v>
      </c>
      <c r="J14" s="38">
        <v>207025.72605</v>
      </c>
    </row>
    <row r="15" spans="1:10" ht="13.5" customHeight="1" x14ac:dyDescent="0.45">
      <c r="A15" s="32">
        <v>8</v>
      </c>
      <c r="B15" s="42" t="s">
        <v>19</v>
      </c>
      <c r="C15" s="38">
        <v>2995917.5216399999</v>
      </c>
      <c r="D15" s="38">
        <v>428199.40635</v>
      </c>
      <c r="E15" s="38">
        <v>14.292763510912634</v>
      </c>
      <c r="F15" s="38">
        <v>84748.264849999992</v>
      </c>
      <c r="G15" s="38">
        <v>7395.1806099999994</v>
      </c>
      <c r="H15" s="38">
        <v>77353.084239999996</v>
      </c>
      <c r="I15" s="38">
        <v>61920.09448</v>
      </c>
      <c r="J15" s="38">
        <v>281531.04702</v>
      </c>
    </row>
    <row r="16" spans="1:10" ht="13.5" customHeight="1" x14ac:dyDescent="0.45">
      <c r="A16" s="32">
        <v>9</v>
      </c>
      <c r="B16" s="42" t="s">
        <v>29</v>
      </c>
      <c r="C16" s="40">
        <v>4962946.3279200001</v>
      </c>
      <c r="D16" s="40">
        <v>408248.11079000001</v>
      </c>
      <c r="E16" s="40">
        <v>8.2259223416002403</v>
      </c>
      <c r="F16" s="40">
        <v>21923.48502</v>
      </c>
      <c r="G16" s="40">
        <v>105.19955999999999</v>
      </c>
      <c r="H16" s="40">
        <v>21818.285459999999</v>
      </c>
      <c r="I16" s="40">
        <v>18562.251369999998</v>
      </c>
      <c r="J16" s="40">
        <v>367762.37440000003</v>
      </c>
    </row>
    <row r="17" spans="1:10" ht="13.5" customHeight="1" x14ac:dyDescent="0.45">
      <c r="A17" s="32">
        <v>10</v>
      </c>
      <c r="B17" s="42" t="s">
        <v>137</v>
      </c>
      <c r="C17" s="38">
        <v>2198351.67466</v>
      </c>
      <c r="D17" s="38">
        <v>366968.57977999997</v>
      </c>
      <c r="E17" s="38">
        <v>16.692896955932031</v>
      </c>
      <c r="F17" s="38">
        <v>255503.95934999999</v>
      </c>
      <c r="G17" s="38">
        <v>9171.0774700000002</v>
      </c>
      <c r="H17" s="38">
        <v>246332.88188</v>
      </c>
      <c r="I17" s="38">
        <v>49479.539280000005</v>
      </c>
      <c r="J17" s="38">
        <v>61985.081149999991</v>
      </c>
    </row>
    <row r="18" spans="1:10" ht="13.5" customHeight="1" x14ac:dyDescent="0.45">
      <c r="A18" s="32">
        <v>11</v>
      </c>
      <c r="B18" s="42" t="s">
        <v>31</v>
      </c>
      <c r="C18" s="38">
        <v>726258.90864000004</v>
      </c>
      <c r="D18" s="38">
        <v>334984.26060000004</v>
      </c>
      <c r="E18" s="38">
        <v>46.124633600336146</v>
      </c>
      <c r="F18" s="38">
        <v>74357.922739999995</v>
      </c>
      <c r="G18" s="38">
        <v>52051.180529999998</v>
      </c>
      <c r="H18" s="38">
        <v>22306.742209999993</v>
      </c>
      <c r="I18" s="38">
        <v>89178.299319999991</v>
      </c>
      <c r="J18" s="38">
        <v>171448.03854000001</v>
      </c>
    </row>
    <row r="19" spans="1:10" ht="13.5" customHeight="1" x14ac:dyDescent="0.45">
      <c r="A19" s="32">
        <v>12</v>
      </c>
      <c r="B19" s="42" t="s">
        <v>124</v>
      </c>
      <c r="C19" s="38">
        <v>495627.00712000002</v>
      </c>
      <c r="D19" s="38">
        <v>269460.50403000001</v>
      </c>
      <c r="E19" s="38">
        <v>54.367599053124017</v>
      </c>
      <c r="F19" s="38">
        <v>121104.43197000001</v>
      </c>
      <c r="G19" s="38">
        <v>42807.448369999998</v>
      </c>
      <c r="H19" s="38">
        <v>78296.983599999992</v>
      </c>
      <c r="I19" s="38">
        <v>36621.899100000002</v>
      </c>
      <c r="J19" s="38">
        <v>111734.17296000001</v>
      </c>
    </row>
    <row r="20" spans="1:10" ht="13.5" customHeight="1" x14ac:dyDescent="0.45">
      <c r="A20" s="32">
        <v>13</v>
      </c>
      <c r="B20" s="42" t="s">
        <v>39</v>
      </c>
      <c r="C20" s="38">
        <v>472501.62332000001</v>
      </c>
      <c r="D20" s="38">
        <v>183693.21412999998</v>
      </c>
      <c r="E20" s="38">
        <v>38.876737150508035</v>
      </c>
      <c r="F20" s="38">
        <v>156000.35016</v>
      </c>
      <c r="G20" s="38">
        <v>87267.80670999999</v>
      </c>
      <c r="H20" s="38">
        <v>68732.543449999997</v>
      </c>
      <c r="I20" s="38">
        <v>12610.046879999998</v>
      </c>
      <c r="J20" s="38">
        <v>15082.81709</v>
      </c>
    </row>
    <row r="21" spans="1:10" ht="13.5" customHeight="1" x14ac:dyDescent="0.45">
      <c r="A21" s="32">
        <v>14</v>
      </c>
      <c r="B21" s="42" t="s">
        <v>41</v>
      </c>
      <c r="C21" s="38">
        <v>343523.80791999999</v>
      </c>
      <c r="D21" s="38">
        <v>173436.18198999998</v>
      </c>
      <c r="E21" s="38">
        <v>50.487383404410181</v>
      </c>
      <c r="F21" s="38">
        <v>53799.599289999998</v>
      </c>
      <c r="G21" s="38">
        <v>25333.122520000001</v>
      </c>
      <c r="H21" s="38">
        <v>28466.476770000001</v>
      </c>
      <c r="I21" s="38">
        <v>12153.668250000001</v>
      </c>
      <c r="J21" s="38">
        <v>107482.91444999998</v>
      </c>
    </row>
    <row r="22" spans="1:10" ht="13.5" customHeight="1" x14ac:dyDescent="0.45">
      <c r="A22" s="32">
        <v>15</v>
      </c>
      <c r="B22" s="42" t="s">
        <v>58</v>
      </c>
      <c r="C22" s="38">
        <v>321526.27487999998</v>
      </c>
      <c r="D22" s="38">
        <v>161070.77018999998</v>
      </c>
      <c r="E22" s="38">
        <v>50.095678883511098</v>
      </c>
      <c r="F22" s="38">
        <v>46430.855859999996</v>
      </c>
      <c r="G22" s="38">
        <v>15412.615080000001</v>
      </c>
      <c r="H22" s="38">
        <v>31018.240779999996</v>
      </c>
      <c r="I22" s="38">
        <v>21646.179009999996</v>
      </c>
      <c r="J22" s="38">
        <v>92993.735319999992</v>
      </c>
    </row>
    <row r="23" spans="1:10" ht="13.5" customHeight="1" x14ac:dyDescent="0.45">
      <c r="A23" s="32">
        <v>16</v>
      </c>
      <c r="B23" s="42" t="s">
        <v>60</v>
      </c>
      <c r="C23" s="38">
        <v>498376.49520999996</v>
      </c>
      <c r="D23" s="38">
        <v>154981.60923999999</v>
      </c>
      <c r="E23" s="38">
        <v>31.097295062981591</v>
      </c>
      <c r="F23" s="38">
        <v>28380.76989</v>
      </c>
      <c r="G23" s="38">
        <v>175.60634999999999</v>
      </c>
      <c r="H23" s="38">
        <v>28205.163539999998</v>
      </c>
      <c r="I23" s="38">
        <v>30674.134409999999</v>
      </c>
      <c r="J23" s="38">
        <v>95926.704939999996</v>
      </c>
    </row>
    <row r="24" spans="1:10" ht="13.5" customHeight="1" x14ac:dyDescent="0.45">
      <c r="A24" s="32">
        <v>17</v>
      </c>
      <c r="B24" s="42" t="s">
        <v>35</v>
      </c>
      <c r="C24" s="38">
        <v>1244848.4893099999</v>
      </c>
      <c r="D24" s="38">
        <v>147616.79853</v>
      </c>
      <c r="E24" s="38">
        <v>11.858214055577292</v>
      </c>
      <c r="F24" s="38">
        <v>26595.23357</v>
      </c>
      <c r="G24" s="38">
        <v>6749.0034900000001</v>
      </c>
      <c r="H24" s="38">
        <v>19846.230079999998</v>
      </c>
      <c r="I24" s="38">
        <v>69842.45498000001</v>
      </c>
      <c r="J24" s="38">
        <v>51179.109980000001</v>
      </c>
    </row>
    <row r="25" spans="1:10" ht="13.5" customHeight="1" x14ac:dyDescent="0.45">
      <c r="A25" s="32">
        <v>18</v>
      </c>
      <c r="B25" s="42" t="s">
        <v>33</v>
      </c>
      <c r="C25" s="38">
        <v>473376.66591000004</v>
      </c>
      <c r="D25" s="38">
        <v>141785.58362999998</v>
      </c>
      <c r="E25" s="38">
        <v>29.951958734053175</v>
      </c>
      <c r="F25" s="38">
        <v>135609.95465</v>
      </c>
      <c r="G25" s="38">
        <v>14716.347280000002</v>
      </c>
      <c r="H25" s="38">
        <v>120893.60737</v>
      </c>
      <c r="I25" s="38">
        <v>712.68540000000007</v>
      </c>
      <c r="J25" s="38">
        <v>5462.9435800000001</v>
      </c>
    </row>
    <row r="26" spans="1:10" ht="13.5" customHeight="1" x14ac:dyDescent="0.45">
      <c r="A26" s="32">
        <v>19</v>
      </c>
      <c r="B26" s="42" t="s">
        <v>62</v>
      </c>
      <c r="C26" s="38">
        <v>236903.41402</v>
      </c>
      <c r="D26" s="38">
        <v>112674.49434999999</v>
      </c>
      <c r="E26" s="38">
        <v>47.561363695876381</v>
      </c>
      <c r="F26" s="38">
        <v>5182.7839999999997</v>
      </c>
      <c r="G26" s="38">
        <v>0</v>
      </c>
      <c r="H26" s="38">
        <v>5182.7839999999997</v>
      </c>
      <c r="I26" s="38">
        <v>4282.5211300000001</v>
      </c>
      <c r="J26" s="38">
        <v>103209.18922</v>
      </c>
    </row>
    <row r="27" spans="1:10" ht="13.5" customHeight="1" x14ac:dyDescent="0.45">
      <c r="A27" s="32">
        <v>20</v>
      </c>
      <c r="B27" s="42" t="s">
        <v>56</v>
      </c>
      <c r="C27" s="38">
        <v>268081.09490000003</v>
      </c>
      <c r="D27" s="38">
        <v>111019.18204000001</v>
      </c>
      <c r="E27" s="38">
        <v>41.412536785338233</v>
      </c>
      <c r="F27" s="38">
        <v>52464.911270000004</v>
      </c>
      <c r="G27" s="38">
        <v>15076.273660000001</v>
      </c>
      <c r="H27" s="38">
        <v>37388.637609999998</v>
      </c>
      <c r="I27" s="38">
        <v>18791.95681</v>
      </c>
      <c r="J27" s="38">
        <v>39762.313960000007</v>
      </c>
    </row>
    <row r="28" spans="1:10" ht="13.5" customHeight="1" x14ac:dyDescent="0.45">
      <c r="A28" s="32">
        <v>21</v>
      </c>
      <c r="B28" s="42" t="s">
        <v>105</v>
      </c>
      <c r="C28" s="38">
        <v>274721.25195999997</v>
      </c>
      <c r="D28" s="38">
        <v>72618.349329999997</v>
      </c>
      <c r="E28" s="38">
        <v>26.433466217813173</v>
      </c>
      <c r="F28" s="38">
        <v>15323.69016</v>
      </c>
      <c r="G28" s="38">
        <v>0</v>
      </c>
      <c r="H28" s="38">
        <v>15323.69016</v>
      </c>
      <c r="I28" s="38">
        <v>6294.3860200000017</v>
      </c>
      <c r="J28" s="38">
        <v>51000.273150000001</v>
      </c>
    </row>
    <row r="29" spans="1:10" ht="13.5" customHeight="1" x14ac:dyDescent="0.45">
      <c r="A29" s="32">
        <v>22</v>
      </c>
      <c r="B29" s="42" t="s">
        <v>71</v>
      </c>
      <c r="C29" s="38">
        <v>153079.57583000002</v>
      </c>
      <c r="D29" s="38">
        <v>71310.745210000008</v>
      </c>
      <c r="E29" s="38">
        <v>46.584101649976461</v>
      </c>
      <c r="F29" s="38">
        <v>11273.436879999999</v>
      </c>
      <c r="G29" s="38">
        <v>0</v>
      </c>
      <c r="H29" s="38">
        <v>11273.436879999999</v>
      </c>
      <c r="I29" s="38">
        <v>11823.464480000001</v>
      </c>
      <c r="J29" s="38">
        <v>48213.843850000005</v>
      </c>
    </row>
    <row r="30" spans="1:10" ht="13.5" customHeight="1" x14ac:dyDescent="0.45">
      <c r="A30" s="32">
        <v>23</v>
      </c>
      <c r="B30" s="42" t="s">
        <v>54</v>
      </c>
      <c r="C30" s="38">
        <v>3309228.3581999997</v>
      </c>
      <c r="D30" s="38">
        <v>68081.235780000003</v>
      </c>
      <c r="E30" s="38">
        <v>2.0573145280621152</v>
      </c>
      <c r="F30" s="38">
        <v>8271.9914399999998</v>
      </c>
      <c r="G30" s="38">
        <v>0</v>
      </c>
      <c r="H30" s="38">
        <v>8271.9914399999998</v>
      </c>
      <c r="I30" s="38">
        <v>16054.895330000001</v>
      </c>
      <c r="J30" s="38">
        <v>43754.349009999998</v>
      </c>
    </row>
    <row r="31" spans="1:10" ht="13.5" customHeight="1" x14ac:dyDescent="0.45">
      <c r="A31" s="32">
        <v>24</v>
      </c>
      <c r="B31" s="42" t="s">
        <v>64</v>
      </c>
      <c r="C31" s="38">
        <v>190173.09495</v>
      </c>
      <c r="D31" s="38">
        <v>53738.258790000007</v>
      </c>
      <c r="E31" s="38">
        <v>28.257550735096771</v>
      </c>
      <c r="F31" s="38">
        <v>1366.4969699999999</v>
      </c>
      <c r="G31" s="38">
        <v>0</v>
      </c>
      <c r="H31" s="38">
        <v>1366.4969699999999</v>
      </c>
      <c r="I31" s="38">
        <v>12054.958559999999</v>
      </c>
      <c r="J31" s="38">
        <v>40316.803260000008</v>
      </c>
    </row>
    <row r="32" spans="1:10" ht="13.5" customHeight="1" x14ac:dyDescent="0.45">
      <c r="A32" s="32">
        <v>25</v>
      </c>
      <c r="B32" s="42" t="s">
        <v>47</v>
      </c>
      <c r="C32" s="38">
        <v>127228.31134</v>
      </c>
      <c r="D32" s="38">
        <v>48125.254289999997</v>
      </c>
      <c r="E32" s="38">
        <v>37.825900370077171</v>
      </c>
      <c r="F32" s="38">
        <v>35274.038329999996</v>
      </c>
      <c r="G32" s="38">
        <v>32963.584329999998</v>
      </c>
      <c r="H32" s="38">
        <v>2310.4540000000002</v>
      </c>
      <c r="I32" s="38">
        <v>589.12211000000002</v>
      </c>
      <c r="J32" s="38">
        <v>12262.093850000001</v>
      </c>
    </row>
    <row r="33" spans="1:10" ht="13.5" customHeight="1" x14ac:dyDescent="0.45">
      <c r="A33" s="32">
        <v>26</v>
      </c>
      <c r="B33" s="42" t="s">
        <v>87</v>
      </c>
      <c r="C33" s="38">
        <v>78748.26079</v>
      </c>
      <c r="D33" s="38">
        <v>40046.719129999998</v>
      </c>
      <c r="E33" s="38">
        <v>50.854099796303572</v>
      </c>
      <c r="F33" s="38">
        <v>7931.0671199999997</v>
      </c>
      <c r="G33" s="38">
        <v>0</v>
      </c>
      <c r="H33" s="38">
        <v>7931.0671199999997</v>
      </c>
      <c r="I33" s="38">
        <v>1100</v>
      </c>
      <c r="J33" s="38">
        <v>31015.652009999998</v>
      </c>
    </row>
    <row r="34" spans="1:10" ht="13.5" customHeight="1" x14ac:dyDescent="0.45">
      <c r="A34" s="32">
        <v>27</v>
      </c>
      <c r="B34" s="42" t="s">
        <v>43</v>
      </c>
      <c r="C34" s="38">
        <v>121308.01262000001</v>
      </c>
      <c r="D34" s="38">
        <v>35450.470050000004</v>
      </c>
      <c r="E34" s="38">
        <v>29.223518945157707</v>
      </c>
      <c r="F34" s="38">
        <v>16376.960040000002</v>
      </c>
      <c r="G34" s="38">
        <v>6959.7173200000007</v>
      </c>
      <c r="H34" s="38">
        <v>9417.2427200000002</v>
      </c>
      <c r="I34" s="38">
        <v>6.3563799999999997</v>
      </c>
      <c r="J34" s="38">
        <v>19067.153630000004</v>
      </c>
    </row>
    <row r="35" spans="1:10" ht="13.5" customHeight="1" x14ac:dyDescent="0.45">
      <c r="A35" s="32">
        <v>28</v>
      </c>
      <c r="B35" s="42" t="s">
        <v>52</v>
      </c>
      <c r="C35" s="38">
        <v>417268.62847000005</v>
      </c>
      <c r="D35" s="38">
        <v>32614.065719999999</v>
      </c>
      <c r="E35" s="38">
        <v>7.8160838114252869</v>
      </c>
      <c r="F35" s="38">
        <v>3000</v>
      </c>
      <c r="G35" s="38">
        <v>3000</v>
      </c>
      <c r="H35" s="38">
        <v>0</v>
      </c>
      <c r="I35" s="38">
        <v>16754.541719999997</v>
      </c>
      <c r="J35" s="38">
        <v>12859.523999999999</v>
      </c>
    </row>
    <row r="36" spans="1:10" ht="13.5" customHeight="1" x14ac:dyDescent="0.45">
      <c r="A36" s="32">
        <v>29</v>
      </c>
      <c r="B36" s="42" t="s">
        <v>106</v>
      </c>
      <c r="C36" s="38">
        <v>73842.49841</v>
      </c>
      <c r="D36" s="38">
        <v>28792.762050000001</v>
      </c>
      <c r="E36" s="38">
        <v>38.992128746961228</v>
      </c>
      <c r="F36" s="38">
        <v>9539.1485199999988</v>
      </c>
      <c r="G36" s="38">
        <v>0</v>
      </c>
      <c r="H36" s="38">
        <v>9539.1485199999988</v>
      </c>
      <c r="I36" s="38">
        <v>6008.2149100000006</v>
      </c>
      <c r="J36" s="38">
        <v>13245.398620000002</v>
      </c>
    </row>
    <row r="37" spans="1:10" ht="13.5" customHeight="1" x14ac:dyDescent="0.45">
      <c r="A37" s="32">
        <v>30</v>
      </c>
      <c r="B37" s="42" t="s">
        <v>110</v>
      </c>
      <c r="C37" s="38">
        <v>42316.394569999997</v>
      </c>
      <c r="D37" s="38">
        <v>22032.129610000004</v>
      </c>
      <c r="E37" s="38">
        <v>52.06523342520201</v>
      </c>
      <c r="F37" s="38">
        <v>14093.54414</v>
      </c>
      <c r="G37" s="38">
        <v>4571.9304499999998</v>
      </c>
      <c r="H37" s="38">
        <v>9521.613690000002</v>
      </c>
      <c r="I37" s="38">
        <v>500</v>
      </c>
      <c r="J37" s="38">
        <v>7438.58547</v>
      </c>
    </row>
    <row r="38" spans="1:10" ht="13.5" customHeight="1" x14ac:dyDescent="0.45">
      <c r="A38" s="32">
        <v>31</v>
      </c>
      <c r="B38" s="42" t="s">
        <v>79</v>
      </c>
      <c r="C38" s="38">
        <v>141257.64190000002</v>
      </c>
      <c r="D38" s="38">
        <v>20541.689420000002</v>
      </c>
      <c r="E38" s="38">
        <v>14.542002219279579</v>
      </c>
      <c r="F38" s="38">
        <v>10082.29053</v>
      </c>
      <c r="G38" s="38">
        <v>0</v>
      </c>
      <c r="H38" s="38">
        <v>10082.29053</v>
      </c>
      <c r="I38" s="38">
        <v>618.42918999999995</v>
      </c>
      <c r="J38" s="38">
        <v>9840.9696999999996</v>
      </c>
    </row>
    <row r="39" spans="1:10" ht="13.5" customHeight="1" x14ac:dyDescent="0.45">
      <c r="A39" s="32">
        <v>32</v>
      </c>
      <c r="B39" s="42" t="s">
        <v>81</v>
      </c>
      <c r="C39" s="38">
        <v>47754.830110000003</v>
      </c>
      <c r="D39" s="38">
        <v>16796.24021</v>
      </c>
      <c r="E39" s="38">
        <v>35.171814393038368</v>
      </c>
      <c r="F39" s="38">
        <v>6385.1828399999995</v>
      </c>
      <c r="G39" s="38">
        <v>4610.6049599999997</v>
      </c>
      <c r="H39" s="38">
        <v>1774.5778799999998</v>
      </c>
      <c r="I39" s="38">
        <v>1801.152</v>
      </c>
      <c r="J39" s="38">
        <v>8609.9053700000004</v>
      </c>
    </row>
    <row r="40" spans="1:10" ht="13.5" customHeight="1" x14ac:dyDescent="0.45">
      <c r="A40" s="32">
        <v>33</v>
      </c>
      <c r="B40" s="42" t="s">
        <v>69</v>
      </c>
      <c r="C40" s="38">
        <v>96571.616569999998</v>
      </c>
      <c r="D40" s="38">
        <v>10629.459860000001</v>
      </c>
      <c r="E40" s="38">
        <v>11.00681570582929</v>
      </c>
      <c r="F40" s="38">
        <v>10497.84986</v>
      </c>
      <c r="G40" s="38">
        <v>8973.1656500000008</v>
      </c>
      <c r="H40" s="38">
        <v>1524.684209999999</v>
      </c>
      <c r="I40" s="38">
        <v>131.61000000000001</v>
      </c>
      <c r="J40" s="38">
        <v>0</v>
      </c>
    </row>
    <row r="41" spans="1:10" ht="13.5" customHeight="1" x14ac:dyDescent="0.45">
      <c r="A41" s="32">
        <v>34</v>
      </c>
      <c r="B41" s="42" t="s">
        <v>91</v>
      </c>
      <c r="C41" s="38">
        <v>15995.08361</v>
      </c>
      <c r="D41" s="38">
        <v>9732.7732699999997</v>
      </c>
      <c r="E41" s="38">
        <v>60.848530131565845</v>
      </c>
      <c r="F41" s="38">
        <v>3400</v>
      </c>
      <c r="G41" s="38">
        <v>3400</v>
      </c>
      <c r="H41" s="38">
        <v>0</v>
      </c>
      <c r="I41" s="38">
        <v>2591.5434599999999</v>
      </c>
      <c r="J41" s="38">
        <v>3741.2298099999998</v>
      </c>
    </row>
    <row r="42" spans="1:10" ht="13.5" customHeight="1" x14ac:dyDescent="0.45">
      <c r="A42" s="32">
        <v>35</v>
      </c>
      <c r="B42" s="42" t="s">
        <v>75</v>
      </c>
      <c r="C42" s="38">
        <v>328393.56879000005</v>
      </c>
      <c r="D42" s="38">
        <v>8942.670570000002</v>
      </c>
      <c r="E42" s="38">
        <v>2.7231564256724616</v>
      </c>
      <c r="F42" s="38">
        <v>1464.5181299999999</v>
      </c>
      <c r="G42" s="38">
        <v>0</v>
      </c>
      <c r="H42" s="38">
        <v>1464.5181299999999</v>
      </c>
      <c r="I42" s="38">
        <v>9.8893299999999993</v>
      </c>
      <c r="J42" s="38">
        <v>7468.2631100000017</v>
      </c>
    </row>
    <row r="43" spans="1:10" ht="13.5" customHeight="1" x14ac:dyDescent="0.45">
      <c r="A43" s="32">
        <v>36</v>
      </c>
      <c r="B43" s="42" t="s">
        <v>83</v>
      </c>
      <c r="C43" s="38">
        <v>94219.352809999997</v>
      </c>
      <c r="D43" s="38">
        <v>5794.4023100000004</v>
      </c>
      <c r="E43" s="38">
        <v>6.1499067199971362</v>
      </c>
      <c r="F43" s="38">
        <v>587.51067</v>
      </c>
      <c r="G43" s="38">
        <v>0</v>
      </c>
      <c r="H43" s="38">
        <v>587.51067</v>
      </c>
      <c r="I43" s="38">
        <v>2258.5625099999997</v>
      </c>
      <c r="J43" s="38">
        <v>2948.3291300000005</v>
      </c>
    </row>
    <row r="44" spans="1:10" ht="13.5" customHeight="1" x14ac:dyDescent="0.45">
      <c r="A44" s="32">
        <v>37</v>
      </c>
      <c r="B44" s="42" t="s">
        <v>93</v>
      </c>
      <c r="C44" s="38">
        <v>4242.1573699999999</v>
      </c>
      <c r="D44" s="38">
        <v>2287.5</v>
      </c>
      <c r="E44" s="38">
        <v>53.923034920319324</v>
      </c>
      <c r="F44" s="38">
        <v>0</v>
      </c>
      <c r="G44" s="38">
        <v>0</v>
      </c>
      <c r="H44" s="38">
        <v>0</v>
      </c>
      <c r="I44" s="38">
        <v>0</v>
      </c>
      <c r="J44" s="38">
        <v>2287.5</v>
      </c>
    </row>
    <row r="45" spans="1:10" ht="13.5" customHeight="1" x14ac:dyDescent="0.45">
      <c r="A45" s="32">
        <v>38</v>
      </c>
      <c r="B45" s="42" t="s">
        <v>95</v>
      </c>
      <c r="C45" s="38">
        <v>497.86165999999997</v>
      </c>
      <c r="D45" s="38">
        <v>111.04669</v>
      </c>
      <c r="E45" s="38">
        <v>22.304728184933946</v>
      </c>
      <c r="F45" s="38">
        <v>0</v>
      </c>
      <c r="G45" s="38">
        <v>0</v>
      </c>
      <c r="H45" s="38">
        <v>0</v>
      </c>
      <c r="I45" s="38">
        <v>8.8900400000000008</v>
      </c>
      <c r="J45" s="38">
        <v>102.15665</v>
      </c>
    </row>
    <row r="46" spans="1:10" ht="13.5" customHeight="1" x14ac:dyDescent="0.45">
      <c r="A46" s="32">
        <v>39</v>
      </c>
      <c r="B46" s="42" t="s">
        <v>85</v>
      </c>
      <c r="C46" s="38">
        <v>328.18097999999998</v>
      </c>
      <c r="D46" s="38">
        <v>3.5874000000000001</v>
      </c>
      <c r="E46" s="38">
        <v>1.0931163652445672</v>
      </c>
      <c r="F46" s="38">
        <v>0</v>
      </c>
      <c r="G46" s="38">
        <v>0</v>
      </c>
      <c r="H46" s="38">
        <v>0</v>
      </c>
      <c r="I46" s="38">
        <v>0</v>
      </c>
      <c r="J46" s="38">
        <v>3.5874000000000001</v>
      </c>
    </row>
    <row r="47" spans="1:10" ht="13.5" customHeight="1" x14ac:dyDescent="0.45">
      <c r="A47" s="32">
        <v>40</v>
      </c>
      <c r="B47" s="42" t="s">
        <v>98</v>
      </c>
      <c r="C47" s="38">
        <v>22570.716099999998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</row>
    <row r="48" spans="1:10" x14ac:dyDescent="0.45">
      <c r="A48" s="32">
        <v>41</v>
      </c>
      <c r="B48" s="42" t="s">
        <v>100</v>
      </c>
      <c r="C48" s="38">
        <v>536747.87552</v>
      </c>
      <c r="D48" s="38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</row>
    <row r="49" spans="1:10" x14ac:dyDescent="0.45">
      <c r="A49" s="32">
        <v>42</v>
      </c>
      <c r="B49" s="42" t="s">
        <v>77</v>
      </c>
      <c r="C49" s="38">
        <v>198996</v>
      </c>
      <c r="D49" s="38">
        <v>0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  <c r="J49" s="38">
        <v>0</v>
      </c>
    </row>
    <row r="50" spans="1:10" x14ac:dyDescent="0.45">
      <c r="A50" t="s">
        <v>158</v>
      </c>
      <c r="B50" s="44" t="s">
        <v>133</v>
      </c>
      <c r="C50" s="41">
        <v>54143433.150069997</v>
      </c>
      <c r="D50" s="41">
        <v>10331785.21844</v>
      </c>
      <c r="E50" s="41">
        <v>19.082249900561841</v>
      </c>
      <c r="F50" s="41">
        <v>3054276.4086700003</v>
      </c>
      <c r="G50" s="41">
        <v>980411.76768999989</v>
      </c>
      <c r="H50" s="41">
        <v>2073864.6409799999</v>
      </c>
      <c r="I50" s="41">
        <v>1985900.0145099999</v>
      </c>
      <c r="J50" s="41">
        <v>5291608.79526</v>
      </c>
    </row>
  </sheetData>
  <sortState xmlns:xlrd2="http://schemas.microsoft.com/office/spreadsheetml/2017/richdata2" ref="B8:J49">
    <sortCondition descending="1" ref="D8:D49"/>
  </sortState>
  <mergeCells count="2">
    <mergeCell ref="A1:J5"/>
    <mergeCell ref="A6:J6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J50"/>
  <sheetViews>
    <sheetView workbookViewId="0">
      <selection activeCell="E19" sqref="E19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4.59765625" customWidth="1"/>
    <col min="11" max="11" width="12" bestFit="1" customWidth="1"/>
  </cols>
  <sheetData>
    <row r="1" spans="1:10" x14ac:dyDescent="0.45">
      <c r="A1" s="98" t="s">
        <v>166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32">
        <v>1</v>
      </c>
      <c r="B8" s="42" t="s">
        <v>11</v>
      </c>
      <c r="C8" s="38">
        <v>9979196.6087600011</v>
      </c>
      <c r="D8" s="38">
        <v>1735426.5937399999</v>
      </c>
      <c r="E8" s="38">
        <v>17.390443958350282</v>
      </c>
      <c r="F8" s="38">
        <v>363750.84260000003</v>
      </c>
      <c r="G8" s="38">
        <v>125569.07634</v>
      </c>
      <c r="H8" s="38">
        <v>238181.76626000003</v>
      </c>
      <c r="I8" s="38">
        <v>404409.09018</v>
      </c>
      <c r="J8" s="38">
        <v>967266.66096000001</v>
      </c>
    </row>
    <row r="9" spans="1:10" ht="13.5" customHeight="1" x14ac:dyDescent="0.45">
      <c r="A9" s="32">
        <v>2</v>
      </c>
      <c r="B9" s="42" t="s">
        <v>13</v>
      </c>
      <c r="C9" s="38">
        <v>7228878.0011099996</v>
      </c>
      <c r="D9" s="38">
        <v>1540177.40166</v>
      </c>
      <c r="E9" s="38">
        <v>21.305898390089091</v>
      </c>
      <c r="F9" s="38">
        <v>759320.55411000003</v>
      </c>
      <c r="G9" s="38">
        <v>254156.70030000003</v>
      </c>
      <c r="H9" s="38">
        <v>505163.85381</v>
      </c>
      <c r="I9" s="38">
        <v>277421.83970000001</v>
      </c>
      <c r="J9" s="38">
        <v>503435.00785000005</v>
      </c>
    </row>
    <row r="10" spans="1:10" ht="13.5" customHeight="1" x14ac:dyDescent="0.45">
      <c r="A10" s="32">
        <v>3</v>
      </c>
      <c r="B10" s="42" t="s">
        <v>15</v>
      </c>
      <c r="C10" s="38">
        <v>5755475.9901700001</v>
      </c>
      <c r="D10" s="38">
        <v>1149566.38882</v>
      </c>
      <c r="E10" s="38">
        <v>19.973437310543712</v>
      </c>
      <c r="F10" s="38">
        <v>127761.46662000001</v>
      </c>
      <c r="G10" s="38">
        <v>40314.078110000002</v>
      </c>
      <c r="H10" s="38">
        <v>87447.388510000004</v>
      </c>
      <c r="I10" s="38">
        <v>201840.56911000001</v>
      </c>
      <c r="J10" s="38">
        <v>819964.35308999999</v>
      </c>
    </row>
    <row r="11" spans="1:10" ht="13.5" customHeight="1" x14ac:dyDescent="0.45">
      <c r="A11" s="32">
        <v>4</v>
      </c>
      <c r="B11" s="42" t="s">
        <v>156</v>
      </c>
      <c r="C11" s="38">
        <v>3041057.10042</v>
      </c>
      <c r="D11" s="38">
        <v>703550.73653999995</v>
      </c>
      <c r="E11" s="38">
        <v>23.135071565832575</v>
      </c>
      <c r="F11" s="38">
        <v>148258.17832000001</v>
      </c>
      <c r="G11" s="38">
        <v>59754.192139999999</v>
      </c>
      <c r="H11" s="38">
        <v>88503.986179999993</v>
      </c>
      <c r="I11" s="38">
        <v>232039.18003999998</v>
      </c>
      <c r="J11" s="38">
        <v>323253.37818</v>
      </c>
    </row>
    <row r="12" spans="1:10" ht="13.5" customHeight="1" x14ac:dyDescent="0.45">
      <c r="A12" s="32">
        <v>5</v>
      </c>
      <c r="B12" s="42" t="s">
        <v>17</v>
      </c>
      <c r="C12" s="38">
        <v>3718233.59161</v>
      </c>
      <c r="D12" s="38">
        <v>614900.41918000008</v>
      </c>
      <c r="E12" s="38">
        <v>16.537433811783391</v>
      </c>
      <c r="F12" s="38">
        <v>145775.41378999999</v>
      </c>
      <c r="G12" s="38">
        <v>38920.814460000001</v>
      </c>
      <c r="H12" s="38">
        <v>106854.59932999998</v>
      </c>
      <c r="I12" s="38">
        <v>118434.22193000001</v>
      </c>
      <c r="J12" s="38">
        <v>350690.78346000006</v>
      </c>
    </row>
    <row r="13" spans="1:10" ht="13.5" customHeight="1" x14ac:dyDescent="0.45">
      <c r="A13" s="32">
        <v>6</v>
      </c>
      <c r="B13" s="42" t="s">
        <v>19</v>
      </c>
      <c r="C13" s="38">
        <v>2987214.9440799998</v>
      </c>
      <c r="D13" s="38">
        <v>596341.91154</v>
      </c>
      <c r="E13" s="38">
        <v>19.963140339861312</v>
      </c>
      <c r="F13" s="38">
        <v>87951.649090000006</v>
      </c>
      <c r="G13" s="38">
        <v>7380.3653599999998</v>
      </c>
      <c r="H13" s="38">
        <v>80571.28373000001</v>
      </c>
      <c r="I13" s="38">
        <v>57712.020189999996</v>
      </c>
      <c r="J13" s="38">
        <v>450678.24226000003</v>
      </c>
    </row>
    <row r="14" spans="1:10" ht="13.5" customHeight="1" x14ac:dyDescent="0.45">
      <c r="A14" s="32">
        <v>7</v>
      </c>
      <c r="B14" s="42" t="s">
        <v>25</v>
      </c>
      <c r="C14" s="38">
        <v>955623.76614999992</v>
      </c>
      <c r="D14" s="38">
        <v>524892.06958999997</v>
      </c>
      <c r="E14" s="38">
        <v>54.926644583639415</v>
      </c>
      <c r="F14" s="38">
        <v>101525.83223999999</v>
      </c>
      <c r="G14" s="38">
        <v>11119.281550000002</v>
      </c>
      <c r="H14" s="38">
        <v>90406.550690000004</v>
      </c>
      <c r="I14" s="38">
        <v>93696.785090000005</v>
      </c>
      <c r="J14" s="38">
        <v>329669.45225999999</v>
      </c>
    </row>
    <row r="15" spans="1:10" ht="13.5" customHeight="1" x14ac:dyDescent="0.45">
      <c r="A15" s="32">
        <v>8</v>
      </c>
      <c r="B15" s="42" t="s">
        <v>27</v>
      </c>
      <c r="C15" s="38">
        <v>1948793.7068399999</v>
      </c>
      <c r="D15" s="38">
        <v>472819.20170000003</v>
      </c>
      <c r="E15" s="38">
        <v>24.26214740126003</v>
      </c>
      <c r="F15" s="38">
        <v>176655.68621000001</v>
      </c>
      <c r="G15" s="38">
        <v>105202.26858</v>
      </c>
      <c r="H15" s="38">
        <v>71453.417630000011</v>
      </c>
      <c r="I15" s="38">
        <v>111753.32915000001</v>
      </c>
      <c r="J15" s="38">
        <v>184410.18634000001</v>
      </c>
    </row>
    <row r="16" spans="1:10" ht="13.5" customHeight="1" x14ac:dyDescent="0.45">
      <c r="A16" s="32">
        <v>9</v>
      </c>
      <c r="B16" s="42" t="s">
        <v>29</v>
      </c>
      <c r="C16" s="38">
        <v>4963717.4263399998</v>
      </c>
      <c r="D16" s="38">
        <v>402688.74849999993</v>
      </c>
      <c r="E16" s="38">
        <v>8.1126444942882809</v>
      </c>
      <c r="F16" s="38">
        <v>16146.275069999998</v>
      </c>
      <c r="G16" s="38">
        <v>0</v>
      </c>
      <c r="H16" s="38">
        <v>16146.275069999998</v>
      </c>
      <c r="I16" s="38">
        <v>18662.515359999998</v>
      </c>
      <c r="J16" s="38">
        <v>367879.95806999994</v>
      </c>
    </row>
    <row r="17" spans="1:10" ht="13.5" customHeight="1" x14ac:dyDescent="0.45">
      <c r="A17" s="32">
        <v>10</v>
      </c>
      <c r="B17" s="42" t="s">
        <v>137</v>
      </c>
      <c r="C17" s="38">
        <v>2211794.1829200001</v>
      </c>
      <c r="D17" s="38">
        <v>382391.85244000005</v>
      </c>
      <c r="E17" s="38">
        <v>17.288762914421277</v>
      </c>
      <c r="F17" s="38">
        <v>267029.93036</v>
      </c>
      <c r="G17" s="38">
        <v>9119.9376900000007</v>
      </c>
      <c r="H17" s="38">
        <v>257909.99267000001</v>
      </c>
      <c r="I17" s="38">
        <v>52030.169820000003</v>
      </c>
      <c r="J17" s="38">
        <v>63331.752260000008</v>
      </c>
    </row>
    <row r="18" spans="1:10" ht="13.5" customHeight="1" x14ac:dyDescent="0.45">
      <c r="A18" s="32">
        <v>11</v>
      </c>
      <c r="B18" s="42" t="s">
        <v>31</v>
      </c>
      <c r="C18" s="38">
        <v>732444.55835000006</v>
      </c>
      <c r="D18" s="38">
        <v>332317.08632999996</v>
      </c>
      <c r="E18" s="38">
        <v>45.370954366651404</v>
      </c>
      <c r="F18" s="38">
        <v>72796.167669999995</v>
      </c>
      <c r="G18" s="38">
        <v>51255.47193</v>
      </c>
      <c r="H18" s="38">
        <v>21540.695740000003</v>
      </c>
      <c r="I18" s="38">
        <v>88390.071420000007</v>
      </c>
      <c r="J18" s="38">
        <v>171130.84724</v>
      </c>
    </row>
    <row r="19" spans="1:10" ht="13.5" customHeight="1" x14ac:dyDescent="0.45">
      <c r="A19" s="32">
        <v>12</v>
      </c>
      <c r="B19" s="42" t="s">
        <v>124</v>
      </c>
      <c r="C19" s="38">
        <v>498647.86281999998</v>
      </c>
      <c r="D19" s="38">
        <v>271501.32744999998</v>
      </c>
      <c r="E19" s="38">
        <v>54.447506485755362</v>
      </c>
      <c r="F19" s="38">
        <v>127012.67862000001</v>
      </c>
      <c r="G19" s="38">
        <v>44658.296150000002</v>
      </c>
      <c r="H19" s="38">
        <v>82354.382469999997</v>
      </c>
      <c r="I19" s="38">
        <v>33876.151669999999</v>
      </c>
      <c r="J19" s="38">
        <v>110612.49716</v>
      </c>
    </row>
    <row r="20" spans="1:10" ht="13.5" customHeight="1" x14ac:dyDescent="0.45">
      <c r="A20" s="32">
        <v>13</v>
      </c>
      <c r="B20" s="42" t="s">
        <v>39</v>
      </c>
      <c r="C20" s="38">
        <v>470109.80202999996</v>
      </c>
      <c r="D20" s="38">
        <v>185104.03237999999</v>
      </c>
      <c r="E20" s="38">
        <v>39.37463792090589</v>
      </c>
      <c r="F20" s="38">
        <v>159962.03427999999</v>
      </c>
      <c r="G20" s="38">
        <v>93160.564569999988</v>
      </c>
      <c r="H20" s="38">
        <v>66801.469710000005</v>
      </c>
      <c r="I20" s="38">
        <v>10689.248579999999</v>
      </c>
      <c r="J20" s="38">
        <v>14452.749519999999</v>
      </c>
    </row>
    <row r="21" spans="1:10" ht="13.5" customHeight="1" x14ac:dyDescent="0.45">
      <c r="A21" s="32">
        <v>14</v>
      </c>
      <c r="B21" s="42" t="s">
        <v>41</v>
      </c>
      <c r="C21" s="39">
        <v>342705.68923000002</v>
      </c>
      <c r="D21" s="39">
        <v>174724.68611000001</v>
      </c>
      <c r="E21" s="39">
        <v>50.9838883919832</v>
      </c>
      <c r="F21" s="40">
        <v>54120.687490000004</v>
      </c>
      <c r="G21" s="40">
        <v>25192.401040000001</v>
      </c>
      <c r="H21" s="40">
        <v>28928.286450000003</v>
      </c>
      <c r="I21" s="40">
        <v>13392.597699999998</v>
      </c>
      <c r="J21" s="40">
        <v>107211.40092000001</v>
      </c>
    </row>
    <row r="22" spans="1:10" ht="13.5" customHeight="1" x14ac:dyDescent="0.45">
      <c r="A22" s="32">
        <v>15</v>
      </c>
      <c r="B22" s="42" t="s">
        <v>58</v>
      </c>
      <c r="C22" s="38">
        <v>321099.01682000002</v>
      </c>
      <c r="D22" s="38">
        <v>158373.94951000001</v>
      </c>
      <c r="E22" s="38">
        <v>49.322464789352011</v>
      </c>
      <c r="F22" s="38">
        <v>44189.702409999998</v>
      </c>
      <c r="G22" s="38">
        <v>13649.118259999999</v>
      </c>
      <c r="H22" s="38">
        <v>30540.584149999999</v>
      </c>
      <c r="I22" s="38">
        <v>20275.165929999999</v>
      </c>
      <c r="J22" s="38">
        <v>93909.08116999999</v>
      </c>
    </row>
    <row r="23" spans="1:10" ht="13.5" customHeight="1" x14ac:dyDescent="0.45">
      <c r="A23" s="32">
        <v>16</v>
      </c>
      <c r="B23" s="42" t="s">
        <v>35</v>
      </c>
      <c r="C23" s="38">
        <v>1240803.3604100002</v>
      </c>
      <c r="D23" s="38">
        <v>148541.18144999997</v>
      </c>
      <c r="E23" s="38">
        <v>11.971371628210075</v>
      </c>
      <c r="F23" s="38">
        <v>26517.577140000001</v>
      </c>
      <c r="G23" s="38">
        <v>6647.1397300000008</v>
      </c>
      <c r="H23" s="38">
        <v>19870.437409999999</v>
      </c>
      <c r="I23" s="38">
        <v>71834.514869999999</v>
      </c>
      <c r="J23" s="38">
        <v>50189.089439999996</v>
      </c>
    </row>
    <row r="24" spans="1:10" ht="13.5" customHeight="1" x14ac:dyDescent="0.45">
      <c r="A24" s="32">
        <v>17</v>
      </c>
      <c r="B24" s="42" t="s">
        <v>60</v>
      </c>
      <c r="C24" s="38">
        <v>492508.91282999999</v>
      </c>
      <c r="D24" s="38">
        <v>146625.61415000001</v>
      </c>
      <c r="E24" s="38">
        <v>29.77115953241865</v>
      </c>
      <c r="F24" s="38">
        <v>28632.526739999998</v>
      </c>
      <c r="G24" s="38">
        <v>875.65415000000007</v>
      </c>
      <c r="H24" s="38">
        <v>27756.872589999999</v>
      </c>
      <c r="I24" s="38">
        <v>26702.713449999999</v>
      </c>
      <c r="J24" s="38">
        <v>91290.373960000012</v>
      </c>
    </row>
    <row r="25" spans="1:10" ht="13.5" customHeight="1" x14ac:dyDescent="0.45">
      <c r="A25" s="32">
        <v>18</v>
      </c>
      <c r="B25" s="42" t="s">
        <v>33</v>
      </c>
      <c r="C25" s="38">
        <v>463359.33897000004</v>
      </c>
      <c r="D25" s="38">
        <v>133951.01351999998</v>
      </c>
      <c r="E25" s="38">
        <v>28.908668123050944</v>
      </c>
      <c r="F25" s="38">
        <v>127567.13191</v>
      </c>
      <c r="G25" s="38">
        <v>16917.918919999996</v>
      </c>
      <c r="H25" s="38">
        <v>110649.21299</v>
      </c>
      <c r="I25" s="38">
        <v>728.58960999999999</v>
      </c>
      <c r="J25" s="38">
        <v>5655.2920000000004</v>
      </c>
    </row>
    <row r="26" spans="1:10" ht="13.5" customHeight="1" x14ac:dyDescent="0.45">
      <c r="A26" s="32">
        <v>19</v>
      </c>
      <c r="B26" s="42" t="s">
        <v>62</v>
      </c>
      <c r="C26" s="38">
        <v>243291.58614</v>
      </c>
      <c r="D26" s="38">
        <v>112314.02687</v>
      </c>
      <c r="E26" s="38">
        <v>46.164369533671376</v>
      </c>
      <c r="F26" s="38">
        <v>5769.98693</v>
      </c>
      <c r="G26" s="38">
        <v>0</v>
      </c>
      <c r="H26" s="38">
        <v>5769.98693</v>
      </c>
      <c r="I26" s="38">
        <v>3544.4972499999999</v>
      </c>
      <c r="J26" s="38">
        <v>102999.54269</v>
      </c>
    </row>
    <row r="27" spans="1:10" ht="13.5" customHeight="1" x14ac:dyDescent="0.45">
      <c r="A27" s="32">
        <v>20</v>
      </c>
      <c r="B27" s="42" t="s">
        <v>56</v>
      </c>
      <c r="C27" s="38">
        <v>253697.39648</v>
      </c>
      <c r="D27" s="38">
        <v>110274.63351000001</v>
      </c>
      <c r="E27" s="38">
        <v>43.466994553368785</v>
      </c>
      <c r="F27" s="38">
        <v>51182.016670000005</v>
      </c>
      <c r="G27" s="38">
        <v>14574.856540000001</v>
      </c>
      <c r="H27" s="38">
        <v>36607.160130000004</v>
      </c>
      <c r="I27" s="38">
        <v>17708.765530000001</v>
      </c>
      <c r="J27" s="38">
        <v>41383.851310000005</v>
      </c>
    </row>
    <row r="28" spans="1:10" ht="13.5" customHeight="1" x14ac:dyDescent="0.45">
      <c r="A28" s="32">
        <v>21</v>
      </c>
      <c r="B28" s="42" t="s">
        <v>54</v>
      </c>
      <c r="C28" s="38">
        <v>3337509.99915</v>
      </c>
      <c r="D28" s="38">
        <v>78037.027780000004</v>
      </c>
      <c r="E28" s="38">
        <v>2.3381810930865989</v>
      </c>
      <c r="F28" s="38">
        <v>16835.84936</v>
      </c>
      <c r="G28" s="38">
        <v>0</v>
      </c>
      <c r="H28" s="38">
        <v>16835.84936</v>
      </c>
      <c r="I28" s="38">
        <v>15053.026809999999</v>
      </c>
      <c r="J28" s="38">
        <v>46148.151610000001</v>
      </c>
    </row>
    <row r="29" spans="1:10" ht="13.5" customHeight="1" x14ac:dyDescent="0.45">
      <c r="A29" s="32">
        <v>22</v>
      </c>
      <c r="B29" s="42" t="s">
        <v>71</v>
      </c>
      <c r="C29" s="38">
        <v>157168.02367</v>
      </c>
      <c r="D29" s="38">
        <v>75760.403250000003</v>
      </c>
      <c r="E29" s="38">
        <v>48.203445892449075</v>
      </c>
      <c r="F29" s="38">
        <v>12278.024579999999</v>
      </c>
      <c r="G29" s="38">
        <v>0</v>
      </c>
      <c r="H29" s="38">
        <v>12278.024579999999</v>
      </c>
      <c r="I29" s="38">
        <v>11174.90832</v>
      </c>
      <c r="J29" s="38">
        <v>52307.470349999996</v>
      </c>
    </row>
    <row r="30" spans="1:10" ht="13.5" customHeight="1" x14ac:dyDescent="0.45">
      <c r="A30" s="32">
        <v>23</v>
      </c>
      <c r="B30" s="42" t="s">
        <v>105</v>
      </c>
      <c r="C30" s="38">
        <v>275143.88368999999</v>
      </c>
      <c r="D30" s="38">
        <v>73530.767340000006</v>
      </c>
      <c r="E30" s="38">
        <v>26.724478245297245</v>
      </c>
      <c r="F30" s="38">
        <v>15921.226640000001</v>
      </c>
      <c r="G30" s="38">
        <v>0</v>
      </c>
      <c r="H30" s="38">
        <v>15921.226640000001</v>
      </c>
      <c r="I30" s="38">
        <v>6537.1994000000004</v>
      </c>
      <c r="J30" s="38">
        <v>51072.3413</v>
      </c>
    </row>
    <row r="31" spans="1:10" ht="13.5" customHeight="1" x14ac:dyDescent="0.45">
      <c r="A31" s="32">
        <v>24</v>
      </c>
      <c r="B31" s="42" t="s">
        <v>64</v>
      </c>
      <c r="C31" s="38">
        <v>189742.96859</v>
      </c>
      <c r="D31" s="38">
        <v>53655.753930000006</v>
      </c>
      <c r="E31" s="38">
        <v>28.278125049229264</v>
      </c>
      <c r="F31" s="38">
        <v>1247.9444799999999</v>
      </c>
      <c r="G31" s="38">
        <v>0</v>
      </c>
      <c r="H31" s="38">
        <v>1247.9444799999999</v>
      </c>
      <c r="I31" s="38">
        <v>12022.748290000001</v>
      </c>
      <c r="J31" s="38">
        <v>40385.061160000005</v>
      </c>
    </row>
    <row r="32" spans="1:10" ht="13.5" customHeight="1" x14ac:dyDescent="0.45">
      <c r="A32" s="32">
        <v>25</v>
      </c>
      <c r="B32" s="42" t="s">
        <v>47</v>
      </c>
      <c r="C32" s="38">
        <v>116354.64705</v>
      </c>
      <c r="D32" s="38">
        <v>47101.017130000007</v>
      </c>
      <c r="E32" s="38">
        <v>40.480563797129413</v>
      </c>
      <c r="F32" s="38">
        <v>34711.462700000004</v>
      </c>
      <c r="G32" s="38">
        <v>32444.75879</v>
      </c>
      <c r="H32" s="38">
        <v>2266.7039100000038</v>
      </c>
      <c r="I32" s="38">
        <v>580.33663999999999</v>
      </c>
      <c r="J32" s="38">
        <v>11809.217790000001</v>
      </c>
    </row>
    <row r="33" spans="1:10" ht="13.5" customHeight="1" x14ac:dyDescent="0.45">
      <c r="A33" s="32">
        <v>26</v>
      </c>
      <c r="B33" s="42" t="s">
        <v>87</v>
      </c>
      <c r="C33" s="38">
        <v>80168.427100000001</v>
      </c>
      <c r="D33" s="38">
        <v>41471.047729999998</v>
      </c>
      <c r="E33" s="38">
        <v>51.729900698026789</v>
      </c>
      <c r="F33" s="38">
        <v>8242.9210000000003</v>
      </c>
      <c r="G33" s="38">
        <v>0</v>
      </c>
      <c r="H33" s="38">
        <v>8242.9210000000003</v>
      </c>
      <c r="I33" s="38">
        <v>1100</v>
      </c>
      <c r="J33" s="38">
        <v>32128.126729999996</v>
      </c>
    </row>
    <row r="34" spans="1:10" ht="13.5" customHeight="1" x14ac:dyDescent="0.45">
      <c r="A34" s="32">
        <v>27</v>
      </c>
      <c r="B34" s="42" t="s">
        <v>43</v>
      </c>
      <c r="C34" s="38">
        <v>115212.08292</v>
      </c>
      <c r="D34" s="38">
        <v>31456.062559999998</v>
      </c>
      <c r="E34" s="38">
        <v>27.302746172762276</v>
      </c>
      <c r="F34" s="38">
        <v>13423.76341</v>
      </c>
      <c r="G34" s="38">
        <v>6255.0920500000002</v>
      </c>
      <c r="H34" s="38">
        <v>7168.6713600000003</v>
      </c>
      <c r="I34" s="38">
        <v>9.6586100000000012</v>
      </c>
      <c r="J34" s="38">
        <v>18022.64054</v>
      </c>
    </row>
    <row r="35" spans="1:10" ht="13.5" customHeight="1" x14ac:dyDescent="0.45">
      <c r="A35" s="32">
        <v>28</v>
      </c>
      <c r="B35" s="42" t="s">
        <v>106</v>
      </c>
      <c r="C35" s="38">
        <v>72804.253769999996</v>
      </c>
      <c r="D35" s="38">
        <v>29126.148710000001</v>
      </c>
      <c r="E35" s="38">
        <v>40.006108437034534</v>
      </c>
      <c r="F35" s="38">
        <v>9836.0943000000007</v>
      </c>
      <c r="G35" s="38">
        <v>0</v>
      </c>
      <c r="H35" s="38">
        <v>9836.0943000000007</v>
      </c>
      <c r="I35" s="38">
        <v>6008.2149100000006</v>
      </c>
      <c r="J35" s="38">
        <v>13281.8395</v>
      </c>
    </row>
    <row r="36" spans="1:10" ht="13.5" customHeight="1" x14ac:dyDescent="0.45">
      <c r="A36" s="32">
        <v>29</v>
      </c>
      <c r="B36" s="42" t="s">
        <v>52</v>
      </c>
      <c r="C36" s="38">
        <v>414989.00033999997</v>
      </c>
      <c r="D36" s="38">
        <v>25563.21761</v>
      </c>
      <c r="E36" s="38">
        <v>6.1599747436814196</v>
      </c>
      <c r="F36" s="38">
        <v>0</v>
      </c>
      <c r="G36" s="38">
        <v>0</v>
      </c>
      <c r="H36" s="38">
        <v>0</v>
      </c>
      <c r="I36" s="38">
        <v>12898.93161</v>
      </c>
      <c r="J36" s="38">
        <v>12664.286</v>
      </c>
    </row>
    <row r="37" spans="1:10" ht="13.5" customHeight="1" x14ac:dyDescent="0.45">
      <c r="A37" s="32">
        <v>30</v>
      </c>
      <c r="B37" s="42" t="s">
        <v>79</v>
      </c>
      <c r="C37" s="38">
        <v>141690.01420999999</v>
      </c>
      <c r="D37" s="38">
        <v>22756.163139999997</v>
      </c>
      <c r="E37" s="38">
        <v>16.06052710692293</v>
      </c>
      <c r="F37" s="38">
        <v>10199.9964</v>
      </c>
      <c r="G37" s="38">
        <v>0</v>
      </c>
      <c r="H37" s="38">
        <v>10199.9964</v>
      </c>
      <c r="I37" s="38">
        <v>626.20690000000002</v>
      </c>
      <c r="J37" s="38">
        <v>11929.95984</v>
      </c>
    </row>
    <row r="38" spans="1:10" ht="13.5" customHeight="1" x14ac:dyDescent="0.45">
      <c r="A38" s="32">
        <v>31</v>
      </c>
      <c r="B38" s="42" t="s">
        <v>110</v>
      </c>
      <c r="C38" s="40">
        <v>41798.1633</v>
      </c>
      <c r="D38" s="40">
        <v>22030.191030000002</v>
      </c>
      <c r="E38" s="40">
        <v>52.706122208963194</v>
      </c>
      <c r="F38" s="40">
        <v>14130.679300000002</v>
      </c>
      <c r="G38" s="40">
        <v>4638.2338</v>
      </c>
      <c r="H38" s="40">
        <v>9492.4454999999998</v>
      </c>
      <c r="I38" s="40">
        <v>500</v>
      </c>
      <c r="J38" s="40">
        <v>7399.5117300000002</v>
      </c>
    </row>
    <row r="39" spans="1:10" ht="13.5" customHeight="1" x14ac:dyDescent="0.45">
      <c r="A39" s="32">
        <v>32</v>
      </c>
      <c r="B39" s="42" t="s">
        <v>81</v>
      </c>
      <c r="C39" s="38">
        <v>47656.091229999998</v>
      </c>
      <c r="D39" s="38">
        <v>16785.880979999998</v>
      </c>
      <c r="E39" s="38">
        <v>35.222949567951794</v>
      </c>
      <c r="F39" s="38">
        <v>6376.4003200000006</v>
      </c>
      <c r="G39" s="38">
        <v>4601.7613200000005</v>
      </c>
      <c r="H39" s="38">
        <v>1774.6389999999999</v>
      </c>
      <c r="I39" s="38">
        <v>1798.1864599999999</v>
      </c>
      <c r="J39" s="38">
        <v>8611.2941999999985</v>
      </c>
    </row>
    <row r="40" spans="1:10" ht="13.5" customHeight="1" x14ac:dyDescent="0.45">
      <c r="A40" s="32">
        <v>33</v>
      </c>
      <c r="B40" s="42" t="s">
        <v>91</v>
      </c>
      <c r="C40" s="38">
        <v>16104.136400000001</v>
      </c>
      <c r="D40" s="38">
        <v>9879.5846199999996</v>
      </c>
      <c r="E40" s="38">
        <v>61.348118114548498</v>
      </c>
      <c r="F40" s="38">
        <v>3400</v>
      </c>
      <c r="G40" s="38">
        <v>3400</v>
      </c>
      <c r="H40" s="38">
        <v>0</v>
      </c>
      <c r="I40" s="38">
        <v>2589.0771800000002</v>
      </c>
      <c r="J40" s="38">
        <v>3890.5074399999994</v>
      </c>
    </row>
    <row r="41" spans="1:10" ht="13.5" customHeight="1" x14ac:dyDescent="0.45">
      <c r="A41" s="32">
        <v>34</v>
      </c>
      <c r="B41" s="42" t="s">
        <v>75</v>
      </c>
      <c r="C41" s="38">
        <v>328335.87785000005</v>
      </c>
      <c r="D41" s="38">
        <v>8773.0772300000008</v>
      </c>
      <c r="E41" s="38">
        <v>2.6719825099369658</v>
      </c>
      <c r="F41" s="38">
        <v>1304.19733</v>
      </c>
      <c r="G41" s="38">
        <v>0</v>
      </c>
      <c r="H41" s="38">
        <v>1304.19733</v>
      </c>
      <c r="I41" s="38">
        <v>13.82075</v>
      </c>
      <c r="J41" s="38">
        <v>7455.05915</v>
      </c>
    </row>
    <row r="42" spans="1:10" ht="13.5" customHeight="1" x14ac:dyDescent="0.45">
      <c r="A42" s="32">
        <v>35</v>
      </c>
      <c r="B42" s="42" t="s">
        <v>69</v>
      </c>
      <c r="C42" s="38">
        <v>62672.69109</v>
      </c>
      <c r="D42" s="38">
        <v>6996.5987900000009</v>
      </c>
      <c r="E42" s="38">
        <v>11.163712086262038</v>
      </c>
      <c r="F42" s="38">
        <v>6864.9887900000012</v>
      </c>
      <c r="G42" s="38">
        <v>5340.30458</v>
      </c>
      <c r="H42" s="38">
        <v>1524.6842100000008</v>
      </c>
      <c r="I42" s="38">
        <v>131.61000000000001</v>
      </c>
      <c r="J42" s="38">
        <v>0</v>
      </c>
    </row>
    <row r="43" spans="1:10" ht="13.5" customHeight="1" x14ac:dyDescent="0.45">
      <c r="A43" s="32">
        <v>36</v>
      </c>
      <c r="B43" s="42" t="s">
        <v>83</v>
      </c>
      <c r="C43" s="38">
        <v>94634.027589999998</v>
      </c>
      <c r="D43" s="38">
        <v>5903.3950199999999</v>
      </c>
      <c r="E43" s="38">
        <v>6.2381314315146126</v>
      </c>
      <c r="F43" s="38">
        <v>795.30283999999995</v>
      </c>
      <c r="G43" s="38">
        <v>0</v>
      </c>
      <c r="H43" s="38">
        <v>795.30283999999995</v>
      </c>
      <c r="I43" s="38">
        <v>2258.5625099999997</v>
      </c>
      <c r="J43" s="38">
        <v>2849.5296699999999</v>
      </c>
    </row>
    <row r="44" spans="1:10" ht="13.5" customHeight="1" x14ac:dyDescent="0.45">
      <c r="A44" s="32">
        <v>37</v>
      </c>
      <c r="B44" s="42" t="s">
        <v>93</v>
      </c>
      <c r="C44" s="38">
        <v>5519.3366900000001</v>
      </c>
      <c r="D44" s="38">
        <v>2287.5</v>
      </c>
      <c r="E44" s="38">
        <v>41.445197647473101</v>
      </c>
      <c r="F44" s="38">
        <v>0</v>
      </c>
      <c r="G44" s="38">
        <v>0</v>
      </c>
      <c r="H44" s="38">
        <v>0</v>
      </c>
      <c r="I44" s="38">
        <v>0</v>
      </c>
      <c r="J44" s="38">
        <v>2287.5</v>
      </c>
    </row>
    <row r="45" spans="1:10" ht="13.5" customHeight="1" x14ac:dyDescent="0.45">
      <c r="A45" s="32">
        <v>38</v>
      </c>
      <c r="B45" s="42" t="s">
        <v>95</v>
      </c>
      <c r="C45" s="38">
        <v>504.42259000000001</v>
      </c>
      <c r="D45" s="38">
        <v>116.22328</v>
      </c>
      <c r="E45" s="38">
        <v>23.040855485873461</v>
      </c>
      <c r="F45" s="38">
        <v>0</v>
      </c>
      <c r="G45" s="38">
        <v>0</v>
      </c>
      <c r="H45" s="38">
        <v>0</v>
      </c>
      <c r="I45" s="38">
        <v>10.408910000000001</v>
      </c>
      <c r="J45" s="38">
        <v>105.81437</v>
      </c>
    </row>
    <row r="46" spans="1:10" ht="13.5" customHeight="1" x14ac:dyDescent="0.45">
      <c r="A46" s="32">
        <v>39</v>
      </c>
      <c r="B46" s="42" t="s">
        <v>85</v>
      </c>
      <c r="C46" s="38">
        <v>324.35730000000001</v>
      </c>
      <c r="D46" s="38">
        <v>3.5874000000000001</v>
      </c>
      <c r="E46" s="38">
        <v>1.1060025471910144</v>
      </c>
      <c r="F46" s="38">
        <v>0</v>
      </c>
      <c r="G46" s="38">
        <v>0</v>
      </c>
      <c r="H46" s="38">
        <v>0</v>
      </c>
      <c r="I46" s="38">
        <v>0</v>
      </c>
      <c r="J46" s="38">
        <v>3.5874000000000001</v>
      </c>
    </row>
    <row r="47" spans="1:10" ht="13.5" customHeight="1" x14ac:dyDescent="0.45">
      <c r="A47" s="32">
        <v>40</v>
      </c>
      <c r="B47" s="42" t="s">
        <v>98</v>
      </c>
      <c r="C47" s="38">
        <v>22593.95851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</row>
    <row r="48" spans="1:10" x14ac:dyDescent="0.45">
      <c r="A48" s="32">
        <v>41</v>
      </c>
      <c r="B48" s="42" t="s">
        <v>100</v>
      </c>
      <c r="C48" s="38">
        <v>539020.15041</v>
      </c>
      <c r="D48" s="38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</row>
    <row r="49" spans="1:10" x14ac:dyDescent="0.45">
      <c r="A49" s="32">
        <v>42</v>
      </c>
      <c r="B49" s="42" t="s">
        <v>77</v>
      </c>
      <c r="C49" s="38">
        <v>128996</v>
      </c>
      <c r="D49" s="38">
        <v>0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  <c r="J49" s="38">
        <v>0</v>
      </c>
    </row>
    <row r="50" spans="1:10" x14ac:dyDescent="0.45">
      <c r="A50" t="s">
        <v>158</v>
      </c>
      <c r="B50" s="44" t="s">
        <v>128</v>
      </c>
      <c r="C50" s="41">
        <v>54037595.355930001</v>
      </c>
      <c r="D50" s="41">
        <v>10447716.52252</v>
      </c>
      <c r="E50" s="41">
        <v>19.334162546841537</v>
      </c>
      <c r="F50" s="41">
        <v>3047495.1897199997</v>
      </c>
      <c r="G50" s="41">
        <v>975148.28636000014</v>
      </c>
      <c r="H50" s="41">
        <v>2072346.9033599996</v>
      </c>
      <c r="I50" s="41">
        <v>1928454.9338800001</v>
      </c>
      <c r="J50" s="41">
        <v>5471766.3989200005</v>
      </c>
    </row>
  </sheetData>
  <sortState xmlns:xlrd2="http://schemas.microsoft.com/office/spreadsheetml/2017/richdata2" ref="B8:J49">
    <sortCondition descending="1" ref="D8:D49"/>
  </sortState>
  <mergeCells count="2">
    <mergeCell ref="A1:J5"/>
    <mergeCell ref="A6:J6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J52"/>
  <sheetViews>
    <sheetView workbookViewId="0">
      <selection activeCell="F24" sqref="F24"/>
    </sheetView>
  </sheetViews>
  <sheetFormatPr baseColWidth="10" defaultColWidth="11.3984375" defaultRowHeight="12" customHeight="1" x14ac:dyDescent="0.3"/>
  <cols>
    <col min="1" max="1" width="3.3984375" style="57" customWidth="1"/>
    <col min="2" max="2" width="36" style="57" customWidth="1"/>
    <col min="3" max="3" width="14" style="57" bestFit="1" customWidth="1"/>
    <col min="4" max="4" width="21.3984375" style="57" bestFit="1" customWidth="1"/>
    <col min="5" max="5" width="14.59765625" style="57" customWidth="1"/>
    <col min="6" max="6" width="17" style="57" bestFit="1" customWidth="1"/>
    <col min="7" max="10" width="14.59765625" style="57" customWidth="1"/>
    <col min="11" max="11" width="12" style="57" bestFit="1" customWidth="1"/>
    <col min="12" max="16384" width="11.3984375" style="57"/>
  </cols>
  <sheetData>
    <row r="1" spans="1:10" ht="12" customHeight="1" x14ac:dyDescent="0.3">
      <c r="A1" s="106" t="s">
        <v>167</v>
      </c>
      <c r="B1" s="107"/>
      <c r="C1" s="107"/>
      <c r="D1" s="107"/>
      <c r="E1" s="107"/>
      <c r="F1" s="107"/>
      <c r="G1" s="107"/>
      <c r="H1" s="107"/>
      <c r="I1" s="107"/>
      <c r="J1" s="107"/>
    </row>
    <row r="2" spans="1:10" ht="12" customHeight="1" x14ac:dyDescent="0.3">
      <c r="A2" s="107"/>
      <c r="B2" s="107"/>
      <c r="C2" s="107"/>
      <c r="D2" s="107"/>
      <c r="E2" s="107"/>
      <c r="F2" s="107"/>
      <c r="G2" s="107"/>
      <c r="H2" s="107"/>
      <c r="I2" s="107"/>
      <c r="J2" s="107"/>
    </row>
    <row r="3" spans="1:10" ht="12" customHeight="1" x14ac:dyDescent="0.3">
      <c r="A3" s="107"/>
      <c r="B3" s="107"/>
      <c r="C3" s="107"/>
      <c r="D3" s="107"/>
      <c r="E3" s="107"/>
      <c r="F3" s="107"/>
      <c r="G3" s="107"/>
      <c r="H3" s="107"/>
      <c r="I3" s="107"/>
      <c r="J3" s="107"/>
    </row>
    <row r="4" spans="1:10" ht="12" customHeight="1" x14ac:dyDescent="0.3">
      <c r="A4" s="107"/>
      <c r="B4" s="107"/>
      <c r="C4" s="107"/>
      <c r="D4" s="107"/>
      <c r="E4" s="107"/>
      <c r="F4" s="107"/>
      <c r="G4" s="107"/>
      <c r="H4" s="107"/>
      <c r="I4" s="107"/>
      <c r="J4" s="107"/>
    </row>
    <row r="5" spans="1:10" ht="12" customHeight="1" x14ac:dyDescent="0.3">
      <c r="A5" s="107"/>
      <c r="B5" s="107"/>
      <c r="C5" s="107"/>
      <c r="D5" s="107"/>
      <c r="E5" s="107"/>
      <c r="F5" s="107"/>
      <c r="G5" s="107"/>
      <c r="H5" s="107"/>
      <c r="I5" s="107"/>
      <c r="J5" s="107"/>
    </row>
    <row r="6" spans="1:10" ht="12" customHeight="1" x14ac:dyDescent="0.3">
      <c r="A6" s="108" t="s">
        <v>0</v>
      </c>
      <c r="B6" s="108"/>
      <c r="C6" s="108"/>
      <c r="D6" s="108"/>
      <c r="E6" s="108"/>
      <c r="F6" s="108"/>
      <c r="G6" s="108"/>
      <c r="H6" s="108"/>
      <c r="I6" s="108"/>
      <c r="J6" s="108"/>
    </row>
    <row r="7" spans="1:10" ht="12" customHeight="1" x14ac:dyDescent="0.3">
      <c r="A7" s="50" t="s">
        <v>1</v>
      </c>
      <c r="B7" s="50" t="s">
        <v>128</v>
      </c>
      <c r="C7" s="74" t="s">
        <v>2</v>
      </c>
      <c r="D7" s="74" t="s">
        <v>3</v>
      </c>
      <c r="E7" s="74" t="s">
        <v>4</v>
      </c>
      <c r="F7" s="74" t="s">
        <v>5</v>
      </c>
      <c r="G7" s="74" t="s">
        <v>6</v>
      </c>
      <c r="H7" s="74" t="s">
        <v>7</v>
      </c>
      <c r="I7" s="74" t="s">
        <v>8</v>
      </c>
      <c r="J7" s="74" t="s">
        <v>9</v>
      </c>
    </row>
    <row r="8" spans="1:10" ht="12" customHeight="1" x14ac:dyDescent="0.3">
      <c r="A8" s="75">
        <v>1</v>
      </c>
      <c r="B8" s="76" t="s">
        <v>181</v>
      </c>
      <c r="C8" s="47">
        <v>9961996315.1499996</v>
      </c>
      <c r="D8" s="47">
        <v>1726260562.21</v>
      </c>
      <c r="E8" s="79">
        <v>0.17328460155970329</v>
      </c>
      <c r="F8" s="47">
        <v>408918768.28000009</v>
      </c>
      <c r="G8" s="47">
        <v>131054130.82000002</v>
      </c>
      <c r="H8" s="47">
        <v>277864637.46000004</v>
      </c>
      <c r="I8" s="47">
        <v>390304273.17000008</v>
      </c>
      <c r="J8" s="47">
        <v>927037520.75999999</v>
      </c>
    </row>
    <row r="9" spans="1:10" ht="12" customHeight="1" x14ac:dyDescent="0.3">
      <c r="A9" s="75">
        <v>2</v>
      </c>
      <c r="B9" s="76" t="s">
        <v>197</v>
      </c>
      <c r="C9" s="47">
        <v>7267812713.1700001</v>
      </c>
      <c r="D9" s="47">
        <v>1541654008.9299998</v>
      </c>
      <c r="E9" s="79">
        <v>0.21212076724767126</v>
      </c>
      <c r="F9" s="47">
        <v>765882167.81999993</v>
      </c>
      <c r="G9" s="47">
        <v>291035185.15000004</v>
      </c>
      <c r="H9" s="47">
        <v>474846982.66999996</v>
      </c>
      <c r="I9" s="47">
        <v>282265057.31999993</v>
      </c>
      <c r="J9" s="47">
        <v>493506783.78999996</v>
      </c>
    </row>
    <row r="10" spans="1:10" ht="12" customHeight="1" x14ac:dyDescent="0.3">
      <c r="A10" s="75">
        <v>3</v>
      </c>
      <c r="B10" s="76" t="s">
        <v>194</v>
      </c>
      <c r="C10" s="47">
        <v>5762921080.9499998</v>
      </c>
      <c r="D10" s="47">
        <v>1143339049.8499999</v>
      </c>
      <c r="E10" s="79">
        <v>0.19839574996600925</v>
      </c>
      <c r="F10" s="47">
        <v>115764224.3</v>
      </c>
      <c r="G10" s="47">
        <v>39910507.75</v>
      </c>
      <c r="H10" s="47">
        <v>75853716.549999997</v>
      </c>
      <c r="I10" s="47">
        <v>268330769.23000002</v>
      </c>
      <c r="J10" s="47">
        <v>759244056.31999993</v>
      </c>
    </row>
    <row r="11" spans="1:10" ht="12" customHeight="1" x14ac:dyDescent="0.3">
      <c r="A11" s="75">
        <v>4</v>
      </c>
      <c r="B11" s="76" t="s">
        <v>220</v>
      </c>
      <c r="C11" s="47">
        <v>3062827373.3800001</v>
      </c>
      <c r="D11" s="47">
        <v>715901948.22000003</v>
      </c>
      <c r="E11" s="79">
        <v>0.23373891537020008</v>
      </c>
      <c r="F11" s="47">
        <v>163595417.55000001</v>
      </c>
      <c r="G11" s="47">
        <v>71922844.409999996</v>
      </c>
      <c r="H11" s="47">
        <v>91672573.140000001</v>
      </c>
      <c r="I11" s="47">
        <v>126475608.14</v>
      </c>
      <c r="J11" s="47">
        <v>425830922.52999997</v>
      </c>
    </row>
    <row r="12" spans="1:10" ht="12" customHeight="1" x14ac:dyDescent="0.3">
      <c r="A12" s="75">
        <v>5</v>
      </c>
      <c r="B12" s="76" t="s">
        <v>188</v>
      </c>
      <c r="C12" s="47">
        <v>1958892476.3800001</v>
      </c>
      <c r="D12" s="47">
        <v>611302968.75999999</v>
      </c>
      <c r="E12" s="79">
        <v>0.31206560652562076</v>
      </c>
      <c r="F12" s="47">
        <v>199140133.20000005</v>
      </c>
      <c r="G12" s="47">
        <v>97758342.260000005</v>
      </c>
      <c r="H12" s="47">
        <v>101381790.94000003</v>
      </c>
      <c r="I12" s="47">
        <v>68702609.060000002</v>
      </c>
      <c r="J12" s="47">
        <v>343460226.5</v>
      </c>
    </row>
    <row r="13" spans="1:10" ht="12" customHeight="1" x14ac:dyDescent="0.3">
      <c r="A13" s="75">
        <v>6</v>
      </c>
      <c r="B13" s="76" t="s">
        <v>195</v>
      </c>
      <c r="C13" s="47">
        <v>3723213064.8600001</v>
      </c>
      <c r="D13" s="47">
        <v>611202658.43999994</v>
      </c>
      <c r="E13" s="79">
        <v>0.16416000045997431</v>
      </c>
      <c r="F13" s="47">
        <v>140421542.78</v>
      </c>
      <c r="G13" s="47">
        <v>38135449.759999998</v>
      </c>
      <c r="H13" s="47">
        <v>102286093.02000001</v>
      </c>
      <c r="I13" s="47">
        <v>122540400.27999997</v>
      </c>
      <c r="J13" s="47">
        <v>348240715.38</v>
      </c>
    </row>
    <row r="14" spans="1:10" ht="12" customHeight="1" x14ac:dyDescent="0.3">
      <c r="A14" s="75">
        <v>7</v>
      </c>
      <c r="B14" s="76" t="s">
        <v>187</v>
      </c>
      <c r="C14" s="47">
        <v>2981933400.3800006</v>
      </c>
      <c r="D14" s="47">
        <v>588255843.80999994</v>
      </c>
      <c r="E14" s="79">
        <v>0.1972733005153757</v>
      </c>
      <c r="F14" s="47">
        <v>84035756.400000006</v>
      </c>
      <c r="G14" s="47">
        <v>40130118.990000002</v>
      </c>
      <c r="H14" s="47">
        <v>43905637.409999996</v>
      </c>
      <c r="I14" s="47">
        <v>57613520.679999992</v>
      </c>
      <c r="J14" s="47">
        <v>446606566.72999996</v>
      </c>
    </row>
    <row r="15" spans="1:10" ht="12" customHeight="1" x14ac:dyDescent="0.3">
      <c r="A15" s="75">
        <v>8</v>
      </c>
      <c r="B15" s="76" t="s">
        <v>179</v>
      </c>
      <c r="C15" s="47">
        <v>4967320086.2300005</v>
      </c>
      <c r="D15" s="47">
        <v>402018664.68000001</v>
      </c>
      <c r="E15" s="79">
        <v>8.0932707717878569E-2</v>
      </c>
      <c r="F15" s="47">
        <v>17014078.919999994</v>
      </c>
      <c r="G15" s="47">
        <v>1140390.8199999998</v>
      </c>
      <c r="H15" s="47">
        <v>15873688.099999996</v>
      </c>
      <c r="I15" s="47">
        <v>19061167.899999999</v>
      </c>
      <c r="J15" s="47">
        <v>365943417.86000001</v>
      </c>
    </row>
    <row r="16" spans="1:10" ht="12" customHeight="1" x14ac:dyDescent="0.3">
      <c r="A16" s="75">
        <v>9</v>
      </c>
      <c r="B16" s="76" t="s">
        <v>202</v>
      </c>
      <c r="C16" s="47">
        <v>2209114002.1999998</v>
      </c>
      <c r="D16" s="47">
        <v>378051202.22000003</v>
      </c>
      <c r="E16" s="79">
        <v>0.17113250010796571</v>
      </c>
      <c r="F16" s="47">
        <v>260335713.15000004</v>
      </c>
      <c r="G16" s="47">
        <v>41466093.840000004</v>
      </c>
      <c r="H16" s="47">
        <v>218869619.31000003</v>
      </c>
      <c r="I16" s="47">
        <v>53301050.61999999</v>
      </c>
      <c r="J16" s="47">
        <v>64414438.450000003</v>
      </c>
    </row>
    <row r="17" spans="1:10" ht="12" customHeight="1" x14ac:dyDescent="0.3">
      <c r="A17" s="75">
        <v>10</v>
      </c>
      <c r="B17" s="76" t="s">
        <v>204</v>
      </c>
      <c r="C17" s="47">
        <v>949500963.9599998</v>
      </c>
      <c r="D17" s="47">
        <v>332995614.60000002</v>
      </c>
      <c r="E17" s="79">
        <v>0.35070592578569337</v>
      </c>
      <c r="F17" s="47">
        <v>95092965.800000012</v>
      </c>
      <c r="G17" s="47">
        <v>51030228.310000002</v>
      </c>
      <c r="H17" s="47">
        <v>44062737.490000002</v>
      </c>
      <c r="I17" s="47">
        <v>93338925.089999989</v>
      </c>
      <c r="J17" s="47">
        <v>144563723.71000001</v>
      </c>
    </row>
    <row r="18" spans="1:10" ht="12" customHeight="1" x14ac:dyDescent="0.3">
      <c r="A18" s="75">
        <v>11</v>
      </c>
      <c r="B18" s="76" t="s">
        <v>192</v>
      </c>
      <c r="C18" s="47">
        <v>740204619.68000007</v>
      </c>
      <c r="D18" s="47">
        <v>327962321.33999997</v>
      </c>
      <c r="E18" s="79">
        <v>0.44306981153641312</v>
      </c>
      <c r="F18" s="47">
        <v>73459324.819999993</v>
      </c>
      <c r="G18" s="47">
        <v>52333068.939999998</v>
      </c>
      <c r="H18" s="47">
        <v>21126255.879999999</v>
      </c>
      <c r="I18" s="47">
        <v>85980380.160000011</v>
      </c>
      <c r="J18" s="47">
        <v>168522616.35999995</v>
      </c>
    </row>
    <row r="19" spans="1:10" ht="12" customHeight="1" x14ac:dyDescent="0.3">
      <c r="A19" s="75">
        <v>12</v>
      </c>
      <c r="B19" s="76" t="s">
        <v>205</v>
      </c>
      <c r="C19" s="48">
        <v>506921261.77000004</v>
      </c>
      <c r="D19" s="47">
        <v>267970734.52000001</v>
      </c>
      <c r="E19" s="79">
        <v>0.52862397916460546</v>
      </c>
      <c r="F19" s="47">
        <v>130302855.28999999</v>
      </c>
      <c r="G19" s="48">
        <v>46373344.100000001</v>
      </c>
      <c r="H19" s="48">
        <v>83929511.189999998</v>
      </c>
      <c r="I19" s="48">
        <v>33175862.140000004</v>
      </c>
      <c r="J19" s="48">
        <v>104492017.09</v>
      </c>
    </row>
    <row r="20" spans="1:10" ht="12" customHeight="1" x14ac:dyDescent="0.3">
      <c r="A20" s="75">
        <v>13</v>
      </c>
      <c r="B20" s="76" t="s">
        <v>182</v>
      </c>
      <c r="C20" s="48">
        <v>477465403.89999998</v>
      </c>
      <c r="D20" s="47">
        <v>193675500.5</v>
      </c>
      <c r="E20" s="79">
        <v>0.405632531525914</v>
      </c>
      <c r="F20" s="47">
        <v>162726001.53</v>
      </c>
      <c r="G20" s="48">
        <v>41462491.149999999</v>
      </c>
      <c r="H20" s="48">
        <v>121263510.38</v>
      </c>
      <c r="I20" s="48">
        <v>13505384.1</v>
      </c>
      <c r="J20" s="48">
        <v>17444114.869999997</v>
      </c>
    </row>
    <row r="21" spans="1:10" ht="12" customHeight="1" x14ac:dyDescent="0.3">
      <c r="A21" s="75">
        <v>14</v>
      </c>
      <c r="B21" s="76" t="s">
        <v>206</v>
      </c>
      <c r="C21" s="47">
        <v>340315117.18000001</v>
      </c>
      <c r="D21" s="47">
        <v>179494955.34999999</v>
      </c>
      <c r="E21" s="79">
        <v>0.52743750215204588</v>
      </c>
      <c r="F21" s="47">
        <v>58019094.140000001</v>
      </c>
      <c r="G21" s="47">
        <v>3024895.1</v>
      </c>
      <c r="H21" s="47">
        <v>54994199.039999999</v>
      </c>
      <c r="I21" s="47">
        <v>13488792.880000001</v>
      </c>
      <c r="J21" s="47">
        <v>107987068.33</v>
      </c>
    </row>
    <row r="22" spans="1:10" ht="12" customHeight="1" x14ac:dyDescent="0.3">
      <c r="A22" s="75">
        <v>15</v>
      </c>
      <c r="B22" s="76" t="s">
        <v>211</v>
      </c>
      <c r="C22" s="47">
        <v>318231780.64000005</v>
      </c>
      <c r="D22" s="47">
        <v>148200232.29000002</v>
      </c>
      <c r="E22" s="79">
        <v>0.4656990322963741</v>
      </c>
      <c r="F22" s="47">
        <v>42332669.579999998</v>
      </c>
      <c r="G22" s="47">
        <v>13692992.550000001</v>
      </c>
      <c r="H22" s="47">
        <v>28639677.029999997</v>
      </c>
      <c r="I22" s="47">
        <v>17687917.879999999</v>
      </c>
      <c r="J22" s="47">
        <v>88179644.830000013</v>
      </c>
    </row>
    <row r="23" spans="1:10" ht="12" customHeight="1" x14ac:dyDescent="0.3">
      <c r="A23" s="75">
        <v>16</v>
      </c>
      <c r="B23" s="76" t="s">
        <v>193</v>
      </c>
      <c r="C23" s="47">
        <v>1237255924.8299999</v>
      </c>
      <c r="D23" s="47">
        <v>145819298.74000001</v>
      </c>
      <c r="E23" s="79">
        <v>0.11785702199004278</v>
      </c>
      <c r="F23" s="47">
        <v>28807994.890000001</v>
      </c>
      <c r="G23" s="47">
        <v>5215421.17</v>
      </c>
      <c r="H23" s="47">
        <v>23592573.719999999</v>
      </c>
      <c r="I23" s="47">
        <v>66410150.559999995</v>
      </c>
      <c r="J23" s="47">
        <v>50601153.290000007</v>
      </c>
    </row>
    <row r="24" spans="1:10" ht="12" customHeight="1" x14ac:dyDescent="0.3">
      <c r="A24" s="75">
        <v>17</v>
      </c>
      <c r="B24" s="76" t="s">
        <v>198</v>
      </c>
      <c r="C24" s="47">
        <v>481979279.56999993</v>
      </c>
      <c r="D24" s="47">
        <v>130776523.49999997</v>
      </c>
      <c r="E24" s="79">
        <v>0.27133225232560382</v>
      </c>
      <c r="F24" s="47">
        <v>26074920.959999993</v>
      </c>
      <c r="G24" s="38">
        <v>0</v>
      </c>
      <c r="H24" s="47">
        <v>26074920.959999993</v>
      </c>
      <c r="I24" s="47">
        <v>22135092.289999999</v>
      </c>
      <c r="J24" s="47">
        <v>82566510.249999985</v>
      </c>
    </row>
    <row r="25" spans="1:10" ht="12" customHeight="1" x14ac:dyDescent="0.3">
      <c r="A25" s="75">
        <v>18</v>
      </c>
      <c r="B25" s="76" t="s">
        <v>180</v>
      </c>
      <c r="C25" s="47">
        <v>3362593505.0200005</v>
      </c>
      <c r="D25" s="47">
        <v>124830157.00999999</v>
      </c>
      <c r="E25" s="79">
        <v>3.7123177935019985E-2</v>
      </c>
      <c r="F25" s="47">
        <v>18335828.149999999</v>
      </c>
      <c r="G25" s="47">
        <v>11108583.25</v>
      </c>
      <c r="H25" s="47">
        <v>7227244.9000000004</v>
      </c>
      <c r="I25" s="47">
        <v>23088021.300000001</v>
      </c>
      <c r="J25" s="47">
        <v>83406307.559999987</v>
      </c>
    </row>
    <row r="26" spans="1:10" ht="12" customHeight="1" x14ac:dyDescent="0.3">
      <c r="A26" s="75">
        <v>19</v>
      </c>
      <c r="B26" s="76" t="s">
        <v>183</v>
      </c>
      <c r="C26" s="47">
        <v>255643473.07999998</v>
      </c>
      <c r="D26" s="47">
        <v>116000696.73</v>
      </c>
      <c r="E26" s="79">
        <v>0.45375966510085408</v>
      </c>
      <c r="F26" s="47">
        <v>49806171.829999998</v>
      </c>
      <c r="G26" s="47">
        <v>15637591.08</v>
      </c>
      <c r="H26" s="47">
        <v>34168580.75</v>
      </c>
      <c r="I26" s="47">
        <v>17660388.670000002</v>
      </c>
      <c r="J26" s="47">
        <v>48534136.230000004</v>
      </c>
    </row>
    <row r="27" spans="1:10" ht="12" customHeight="1" x14ac:dyDescent="0.3">
      <c r="A27" s="75">
        <v>20</v>
      </c>
      <c r="B27" s="76" t="s">
        <v>208</v>
      </c>
      <c r="C27" s="47">
        <v>235946003.92000002</v>
      </c>
      <c r="D27" s="47">
        <v>111342036.51000001</v>
      </c>
      <c r="E27" s="79">
        <v>0.471896258720922</v>
      </c>
      <c r="F27" s="47">
        <v>5747034.3100000005</v>
      </c>
      <c r="G27" s="38">
        <v>0</v>
      </c>
      <c r="H27" s="47">
        <v>5747034.3100000005</v>
      </c>
      <c r="I27" s="47">
        <v>7402225.2400000002</v>
      </c>
      <c r="J27" s="47">
        <v>98192776.960000008</v>
      </c>
    </row>
    <row r="28" spans="1:10" ht="12" customHeight="1" x14ac:dyDescent="0.3">
      <c r="A28" s="75">
        <v>21</v>
      </c>
      <c r="B28" s="76" t="s">
        <v>190</v>
      </c>
      <c r="C28" s="47">
        <v>460532158.91000003</v>
      </c>
      <c r="D28" s="47">
        <v>84732072.050000012</v>
      </c>
      <c r="E28" s="79">
        <v>0.18398730774968283</v>
      </c>
      <c r="F28" s="47">
        <v>33863137.469999999</v>
      </c>
      <c r="G28" s="47">
        <v>18699836.600000001</v>
      </c>
      <c r="H28" s="47">
        <v>15163300.870000001</v>
      </c>
      <c r="I28" s="47">
        <v>426401.99</v>
      </c>
      <c r="J28" s="47">
        <v>50442532.590000004</v>
      </c>
    </row>
    <row r="29" spans="1:10" ht="12" customHeight="1" x14ac:dyDescent="0.3">
      <c r="A29" s="75">
        <v>22</v>
      </c>
      <c r="B29" s="76" t="s">
        <v>216</v>
      </c>
      <c r="C29" s="47">
        <v>155932222.70000002</v>
      </c>
      <c r="D29" s="47">
        <v>74414561.900000006</v>
      </c>
      <c r="E29" s="79">
        <v>0.47722376178249654</v>
      </c>
      <c r="F29" s="47">
        <v>12224272.039999999</v>
      </c>
      <c r="G29" s="38">
        <v>0</v>
      </c>
      <c r="H29" s="47">
        <v>12224272.039999999</v>
      </c>
      <c r="I29" s="47">
        <v>10655979.640000001</v>
      </c>
      <c r="J29" s="47">
        <v>51534310.219999999</v>
      </c>
    </row>
    <row r="30" spans="1:10" ht="12" customHeight="1" x14ac:dyDescent="0.3">
      <c r="A30" s="75">
        <v>23</v>
      </c>
      <c r="B30" s="76" t="s">
        <v>218</v>
      </c>
      <c r="C30" s="47">
        <v>275214485.10999995</v>
      </c>
      <c r="D30" s="47">
        <v>74215929.519999996</v>
      </c>
      <c r="E30" s="79">
        <v>0.26966578263617474</v>
      </c>
      <c r="F30" s="47">
        <v>16301156.759999998</v>
      </c>
      <c r="G30" s="47">
        <v>4572934.97</v>
      </c>
      <c r="H30" s="47">
        <v>11728221.789999999</v>
      </c>
      <c r="I30" s="47">
        <v>6565731.5099999988</v>
      </c>
      <c r="J30" s="47">
        <v>51349041.25</v>
      </c>
    </row>
    <row r="31" spans="1:10" ht="12" customHeight="1" x14ac:dyDescent="0.3">
      <c r="A31" s="75">
        <v>24</v>
      </c>
      <c r="B31" s="76" t="s">
        <v>201</v>
      </c>
      <c r="C31" s="47">
        <v>190019625.26999998</v>
      </c>
      <c r="D31" s="47">
        <v>53920538.370000005</v>
      </c>
      <c r="E31" s="79">
        <v>0.28376299707666514</v>
      </c>
      <c r="F31" s="47">
        <v>1221521.9099999999</v>
      </c>
      <c r="G31" s="38">
        <v>0</v>
      </c>
      <c r="H31" s="47">
        <v>1221521.9099999999</v>
      </c>
      <c r="I31" s="47">
        <v>11981379.210000001</v>
      </c>
      <c r="J31" s="47">
        <v>40717637.25</v>
      </c>
    </row>
    <row r="32" spans="1:10" ht="12" customHeight="1" x14ac:dyDescent="0.3">
      <c r="A32" s="75">
        <v>25</v>
      </c>
      <c r="B32" s="76" t="s">
        <v>189</v>
      </c>
      <c r="C32" s="49">
        <v>115514353.41</v>
      </c>
      <c r="D32" s="47">
        <v>46916999.430000007</v>
      </c>
      <c r="E32" s="79">
        <v>0.40615731331218652</v>
      </c>
      <c r="F32" s="47">
        <v>34560477.780000001</v>
      </c>
      <c r="G32" s="48">
        <v>16238736.129999999</v>
      </c>
      <c r="H32" s="48">
        <v>18321741.649999999</v>
      </c>
      <c r="I32" s="48">
        <v>573876.81000000006</v>
      </c>
      <c r="J32" s="48">
        <v>11782644.840000002</v>
      </c>
    </row>
    <row r="33" spans="1:10" ht="12" customHeight="1" x14ac:dyDescent="0.3">
      <c r="A33" s="75">
        <v>26</v>
      </c>
      <c r="B33" s="76" t="s">
        <v>196</v>
      </c>
      <c r="C33" s="47">
        <v>78188529.960000008</v>
      </c>
      <c r="D33" s="47">
        <v>39519312.5</v>
      </c>
      <c r="E33" s="79">
        <v>0.50543618763797504</v>
      </c>
      <c r="F33" s="47">
        <v>8205762.4100000001</v>
      </c>
      <c r="G33" s="38">
        <v>0</v>
      </c>
      <c r="H33" s="47">
        <v>8205762.4100000001</v>
      </c>
      <c r="I33" s="47">
        <v>1100000</v>
      </c>
      <c r="J33" s="47">
        <v>30213550.09</v>
      </c>
    </row>
    <row r="34" spans="1:10" ht="12" customHeight="1" x14ac:dyDescent="0.3">
      <c r="A34" s="75">
        <v>27</v>
      </c>
      <c r="B34" s="76" t="s">
        <v>209</v>
      </c>
      <c r="C34" s="47">
        <v>140630908.66999999</v>
      </c>
      <c r="D34" s="47">
        <v>36067648.640000001</v>
      </c>
      <c r="E34" s="79">
        <v>0.25647028083019213</v>
      </c>
      <c r="F34" s="47">
        <v>30894133.380000003</v>
      </c>
      <c r="G34" s="47">
        <v>1500879.37</v>
      </c>
      <c r="H34" s="47">
        <v>29393254.010000002</v>
      </c>
      <c r="I34" s="47">
        <v>1341662.6599999999</v>
      </c>
      <c r="J34" s="47">
        <v>3831852.6</v>
      </c>
    </row>
    <row r="35" spans="1:10" ht="12" customHeight="1" x14ac:dyDescent="0.3">
      <c r="A35" s="75">
        <v>28</v>
      </c>
      <c r="B35" s="76" t="s">
        <v>185</v>
      </c>
      <c r="C35" s="47">
        <v>130859225.56999999</v>
      </c>
      <c r="D35" s="47">
        <v>32029590.689999998</v>
      </c>
      <c r="E35" s="79">
        <v>0.24476371880151881</v>
      </c>
      <c r="F35" s="47">
        <v>7280911.5699999994</v>
      </c>
      <c r="G35" s="38">
        <v>0</v>
      </c>
      <c r="H35" s="47">
        <v>7280911.5699999994</v>
      </c>
      <c r="I35" s="47">
        <v>350940.69</v>
      </c>
      <c r="J35" s="47">
        <v>24397738.43</v>
      </c>
    </row>
    <row r="36" spans="1:10" ht="12" customHeight="1" x14ac:dyDescent="0.3">
      <c r="A36" s="75">
        <v>29</v>
      </c>
      <c r="B36" s="76" t="s">
        <v>219</v>
      </c>
      <c r="C36" s="47">
        <v>71255187.149999991</v>
      </c>
      <c r="D36" s="47">
        <v>30144943.939999998</v>
      </c>
      <c r="E36" s="79">
        <v>0.4230561331140929</v>
      </c>
      <c r="F36" s="47">
        <v>10900640.85</v>
      </c>
      <c r="G36" s="38">
        <v>0</v>
      </c>
      <c r="H36" s="47">
        <v>10900640.85</v>
      </c>
      <c r="I36" s="47">
        <v>6046185.5600000005</v>
      </c>
      <c r="J36" s="47">
        <v>13198117.529999999</v>
      </c>
    </row>
    <row r="37" spans="1:10" ht="12" customHeight="1" x14ac:dyDescent="0.3">
      <c r="A37" s="75">
        <v>30</v>
      </c>
      <c r="B37" s="76" t="s">
        <v>212</v>
      </c>
      <c r="C37" s="47">
        <v>46749790.090000004</v>
      </c>
      <c r="D37" s="47">
        <v>29769285.399999999</v>
      </c>
      <c r="E37" s="79">
        <v>0.63677901746061072</v>
      </c>
      <c r="F37" s="47">
        <v>29769285.399999999</v>
      </c>
      <c r="G37" s="47">
        <v>5047117.6100000003</v>
      </c>
      <c r="H37" s="47">
        <v>24722167.789999999</v>
      </c>
      <c r="I37" s="38">
        <v>0</v>
      </c>
      <c r="J37" s="38">
        <v>0</v>
      </c>
    </row>
    <row r="38" spans="1:10" ht="12" customHeight="1" x14ac:dyDescent="0.3">
      <c r="A38" s="75">
        <v>31</v>
      </c>
      <c r="B38" s="76" t="s">
        <v>186</v>
      </c>
      <c r="C38" s="47">
        <v>41897626.810000002</v>
      </c>
      <c r="D38" s="47">
        <v>26548719.440000001</v>
      </c>
      <c r="E38" s="79">
        <v>0.63365687895390366</v>
      </c>
      <c r="F38" s="47">
        <v>13681053.199999999</v>
      </c>
      <c r="G38" s="47">
        <v>650000</v>
      </c>
      <c r="H38" s="47">
        <v>13031053.199999999</v>
      </c>
      <c r="I38" s="47">
        <v>4948556.8899999997</v>
      </c>
      <c r="J38" s="47">
        <v>7919109.3500000006</v>
      </c>
    </row>
    <row r="39" spans="1:10" ht="12" customHeight="1" x14ac:dyDescent="0.3">
      <c r="A39" s="75">
        <v>32</v>
      </c>
      <c r="B39" s="76" t="s">
        <v>184</v>
      </c>
      <c r="C39" s="47">
        <v>440552576.20000005</v>
      </c>
      <c r="D39" s="47">
        <v>25760241.710000001</v>
      </c>
      <c r="E39" s="79">
        <v>5.847257081594158E-2</v>
      </c>
      <c r="F39" s="38">
        <v>0</v>
      </c>
      <c r="G39" s="38">
        <v>0</v>
      </c>
      <c r="H39" s="38">
        <v>0</v>
      </c>
      <c r="I39" s="47">
        <v>2698193.71</v>
      </c>
      <c r="J39" s="47">
        <v>23062048</v>
      </c>
    </row>
    <row r="40" spans="1:10" ht="12" customHeight="1" x14ac:dyDescent="0.3">
      <c r="A40" s="75">
        <v>33</v>
      </c>
      <c r="B40" s="76" t="s">
        <v>203</v>
      </c>
      <c r="C40" s="47">
        <v>328823347.60999995</v>
      </c>
      <c r="D40" s="47">
        <v>20413383.859999999</v>
      </c>
      <c r="E40" s="79">
        <v>6.2080092573630868E-2</v>
      </c>
      <c r="F40" s="47">
        <v>941130.07</v>
      </c>
      <c r="G40" s="38">
        <v>0</v>
      </c>
      <c r="H40" s="47">
        <v>941130.07</v>
      </c>
      <c r="I40" s="47">
        <v>171536.75</v>
      </c>
      <c r="J40" s="47">
        <v>19300717.039999999</v>
      </c>
    </row>
    <row r="41" spans="1:10" ht="12" customHeight="1" x14ac:dyDescent="0.3">
      <c r="A41" s="75">
        <v>34</v>
      </c>
      <c r="B41" s="76" t="s">
        <v>200</v>
      </c>
      <c r="C41" s="47">
        <v>94918169.38000001</v>
      </c>
      <c r="D41" s="47">
        <v>8161168.3200000003</v>
      </c>
      <c r="E41" s="79">
        <v>8.5981096910194107E-2</v>
      </c>
      <c r="F41" s="47">
        <v>1975736.4600000002</v>
      </c>
      <c r="G41" s="47">
        <v>1510236.4600000002</v>
      </c>
      <c r="H41" s="47">
        <v>465500</v>
      </c>
      <c r="I41" s="47">
        <v>1078128.8899999999</v>
      </c>
      <c r="J41" s="47">
        <v>5107302.97</v>
      </c>
    </row>
    <row r="42" spans="1:10" ht="12" customHeight="1" x14ac:dyDescent="0.3">
      <c r="A42" s="75">
        <v>35</v>
      </c>
      <c r="B42" s="76" t="s">
        <v>215</v>
      </c>
      <c r="C42" s="47">
        <v>11358907.289999999</v>
      </c>
      <c r="D42" s="47">
        <v>8127089.29</v>
      </c>
      <c r="E42" s="79">
        <v>0.71548161125980991</v>
      </c>
      <c r="F42" s="47">
        <v>3400000</v>
      </c>
      <c r="G42" s="47">
        <v>3400000</v>
      </c>
      <c r="H42" s="38">
        <v>0</v>
      </c>
      <c r="I42" s="47">
        <v>850758.19000000006</v>
      </c>
      <c r="J42" s="47">
        <v>3876331.0999999996</v>
      </c>
    </row>
    <row r="43" spans="1:10" ht="12" customHeight="1" x14ac:dyDescent="0.3">
      <c r="A43" s="75">
        <v>36</v>
      </c>
      <c r="B43" s="76" t="s">
        <v>191</v>
      </c>
      <c r="C43" s="47">
        <v>62674847.93</v>
      </c>
      <c r="D43" s="47">
        <v>6838705.7799999993</v>
      </c>
      <c r="E43" s="79">
        <v>0.10911403865930368</v>
      </c>
      <c r="F43" s="47">
        <v>6838705.7799999993</v>
      </c>
      <c r="G43" s="47">
        <v>5314021.5699999994</v>
      </c>
      <c r="H43" s="47">
        <v>1524684.21</v>
      </c>
      <c r="I43" s="38">
        <v>0</v>
      </c>
      <c r="J43" s="38">
        <v>0</v>
      </c>
    </row>
    <row r="44" spans="1:10" ht="12" customHeight="1" x14ac:dyDescent="0.3">
      <c r="A44" s="75">
        <v>37</v>
      </c>
      <c r="B44" s="76" t="s">
        <v>217</v>
      </c>
      <c r="C44" s="47">
        <v>7286484.3899999997</v>
      </c>
      <c r="D44" s="47">
        <v>2287500</v>
      </c>
      <c r="E44" s="79">
        <v>0.31393740486693061</v>
      </c>
      <c r="F44" s="38">
        <v>0</v>
      </c>
      <c r="G44" s="38">
        <v>0</v>
      </c>
      <c r="H44" s="38">
        <v>0</v>
      </c>
      <c r="I44" s="38">
        <v>0</v>
      </c>
      <c r="J44" s="47">
        <v>2287500</v>
      </c>
    </row>
    <row r="45" spans="1:10" ht="12" customHeight="1" x14ac:dyDescent="0.3">
      <c r="A45" s="75">
        <v>38</v>
      </c>
      <c r="B45" s="76" t="s">
        <v>207</v>
      </c>
      <c r="C45" s="47">
        <v>491968.63999999996</v>
      </c>
      <c r="D45" s="47">
        <v>104761.5</v>
      </c>
      <c r="E45" s="79">
        <v>0.2129434510297242</v>
      </c>
      <c r="F45" s="38">
        <v>0</v>
      </c>
      <c r="G45" s="38">
        <v>0</v>
      </c>
      <c r="H45" s="38">
        <v>0</v>
      </c>
      <c r="I45" s="38">
        <v>194.64</v>
      </c>
      <c r="J45" s="47">
        <v>104566.86</v>
      </c>
    </row>
    <row r="46" spans="1:10" ht="12" customHeight="1" x14ac:dyDescent="0.3">
      <c r="A46" s="75">
        <v>39</v>
      </c>
      <c r="B46" s="76" t="s">
        <v>199</v>
      </c>
      <c r="C46" s="47">
        <v>22501492.920000002</v>
      </c>
      <c r="D46" s="38">
        <v>0</v>
      </c>
      <c r="E46" s="79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</row>
    <row r="47" spans="1:10" ht="12" customHeight="1" x14ac:dyDescent="0.3">
      <c r="A47" s="75">
        <v>40</v>
      </c>
      <c r="B47" s="76" t="s">
        <v>210</v>
      </c>
      <c r="C47" s="47">
        <v>541090869.78999996</v>
      </c>
      <c r="D47" s="38">
        <v>0</v>
      </c>
      <c r="E47" s="79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</row>
    <row r="48" spans="1:10" ht="12" customHeight="1" x14ac:dyDescent="0.3">
      <c r="A48" s="75">
        <v>41</v>
      </c>
      <c r="B48" s="76" t="s">
        <v>214</v>
      </c>
      <c r="C48" s="47">
        <v>128996000</v>
      </c>
      <c r="D48" s="38">
        <v>0</v>
      </c>
      <c r="E48" s="79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</row>
    <row r="49" spans="1:10" ht="12" customHeight="1" x14ac:dyDescent="0.3">
      <c r="A49" s="55"/>
      <c r="B49" s="56" t="s">
        <v>176</v>
      </c>
      <c r="C49" s="78">
        <v>54147576624.04998</v>
      </c>
      <c r="D49" s="77">
        <v>10397027430.550001</v>
      </c>
      <c r="E49" s="80">
        <v>0.19201279316223541</v>
      </c>
      <c r="F49" s="77">
        <v>3057870588.7800002</v>
      </c>
      <c r="G49" s="78">
        <v>1049365442.1600002</v>
      </c>
      <c r="H49" s="78">
        <v>2008505146.6199999</v>
      </c>
      <c r="I49" s="78">
        <v>1831257123.8500004</v>
      </c>
      <c r="J49" s="78">
        <v>5507899717.9200001</v>
      </c>
    </row>
    <row r="51" spans="1:10" ht="12" customHeight="1" x14ac:dyDescent="0.3">
      <c r="B51" s="60"/>
    </row>
    <row r="52" spans="1:10" ht="12" customHeight="1" x14ac:dyDescent="0.3">
      <c r="B52" s="60"/>
    </row>
  </sheetData>
  <sortState xmlns:xlrd2="http://schemas.microsoft.com/office/spreadsheetml/2017/richdata2" ref="B8:J48">
    <sortCondition descending="1" ref="D8:D48"/>
  </sortState>
  <mergeCells count="2">
    <mergeCell ref="A1:J5"/>
    <mergeCell ref="A6:J6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J50"/>
  <sheetViews>
    <sheetView topLeftCell="A22" workbookViewId="0">
      <selection activeCell="G26" sqref="G26"/>
    </sheetView>
  </sheetViews>
  <sheetFormatPr baseColWidth="10" defaultColWidth="11.3984375" defaultRowHeight="12" customHeight="1" x14ac:dyDescent="0.3"/>
  <cols>
    <col min="1" max="1" width="3.3984375" style="57" customWidth="1"/>
    <col min="2" max="2" width="36" style="57" customWidth="1"/>
    <col min="3" max="3" width="14.59765625" style="57" customWidth="1"/>
    <col min="4" max="4" width="21.3984375" style="57" bestFit="1" customWidth="1"/>
    <col min="5" max="5" width="14.59765625" style="57" customWidth="1"/>
    <col min="6" max="6" width="17" style="57" bestFit="1" customWidth="1"/>
    <col min="7" max="10" width="14.59765625" style="57" customWidth="1"/>
    <col min="11" max="11" width="12" style="57" bestFit="1" customWidth="1"/>
    <col min="12" max="16384" width="11.3984375" style="57"/>
  </cols>
  <sheetData>
    <row r="1" spans="1:10" ht="12" customHeight="1" x14ac:dyDescent="0.3">
      <c r="A1" s="106" t="s">
        <v>168</v>
      </c>
      <c r="B1" s="107"/>
      <c r="C1" s="107"/>
      <c r="D1" s="107"/>
      <c r="E1" s="107"/>
      <c r="F1" s="107"/>
      <c r="G1" s="107"/>
      <c r="H1" s="107"/>
      <c r="I1" s="107"/>
      <c r="J1" s="107"/>
    </row>
    <row r="2" spans="1:10" ht="12" customHeight="1" x14ac:dyDescent="0.3">
      <c r="A2" s="107"/>
      <c r="B2" s="107"/>
      <c r="C2" s="107"/>
      <c r="D2" s="107"/>
      <c r="E2" s="107"/>
      <c r="F2" s="107"/>
      <c r="G2" s="107"/>
      <c r="H2" s="107"/>
      <c r="I2" s="107"/>
      <c r="J2" s="107"/>
    </row>
    <row r="3" spans="1:10" ht="12" customHeight="1" x14ac:dyDescent="0.3">
      <c r="A3" s="107"/>
      <c r="B3" s="107"/>
      <c r="C3" s="107"/>
      <c r="D3" s="107"/>
      <c r="E3" s="107"/>
      <c r="F3" s="107"/>
      <c r="G3" s="107"/>
      <c r="H3" s="107"/>
      <c r="I3" s="107"/>
      <c r="J3" s="107"/>
    </row>
    <row r="4" spans="1:10" ht="12" customHeight="1" x14ac:dyDescent="0.3">
      <c r="A4" s="107"/>
      <c r="B4" s="107"/>
      <c r="C4" s="107"/>
      <c r="D4" s="107"/>
      <c r="E4" s="107"/>
      <c r="F4" s="107"/>
      <c r="G4" s="107"/>
      <c r="H4" s="107"/>
      <c r="I4" s="107"/>
      <c r="J4" s="107"/>
    </row>
    <row r="5" spans="1:10" ht="12" customHeight="1" x14ac:dyDescent="0.3">
      <c r="A5" s="107"/>
      <c r="B5" s="107"/>
      <c r="C5" s="107"/>
      <c r="D5" s="107"/>
      <c r="E5" s="107"/>
      <c r="F5" s="107"/>
      <c r="G5" s="107"/>
      <c r="H5" s="107"/>
      <c r="I5" s="107"/>
      <c r="J5" s="107"/>
    </row>
    <row r="6" spans="1:10" ht="12" customHeight="1" x14ac:dyDescent="0.3">
      <c r="A6" s="108" t="s">
        <v>0</v>
      </c>
      <c r="B6" s="108"/>
      <c r="C6" s="108"/>
      <c r="D6" s="108"/>
      <c r="E6" s="108"/>
      <c r="F6" s="108"/>
      <c r="G6" s="108"/>
      <c r="H6" s="108"/>
      <c r="I6" s="108"/>
      <c r="J6" s="108"/>
    </row>
    <row r="7" spans="1:10" ht="12" customHeight="1" x14ac:dyDescent="0.3">
      <c r="A7" s="50" t="s">
        <v>1</v>
      </c>
      <c r="B7" s="50"/>
      <c r="C7" s="74" t="s">
        <v>2</v>
      </c>
      <c r="D7" s="74" t="s">
        <v>3</v>
      </c>
      <c r="E7" s="74" t="s">
        <v>4</v>
      </c>
      <c r="F7" s="74" t="s">
        <v>5</v>
      </c>
      <c r="G7" s="74" t="s">
        <v>6</v>
      </c>
      <c r="H7" s="74" t="s">
        <v>7</v>
      </c>
      <c r="I7" s="74" t="s">
        <v>8</v>
      </c>
      <c r="J7" s="74" t="s">
        <v>9</v>
      </c>
    </row>
    <row r="8" spans="1:10" ht="12" customHeight="1" x14ac:dyDescent="0.3">
      <c r="A8" s="75">
        <v>1</v>
      </c>
      <c r="B8" s="76" t="s">
        <v>181</v>
      </c>
      <c r="C8" s="47">
        <v>9990836033.5500011</v>
      </c>
      <c r="D8" s="47">
        <v>1733753255.8899999</v>
      </c>
      <c r="E8" s="79">
        <v>0.17353435188686134</v>
      </c>
      <c r="F8" s="47">
        <v>414824679.5200001</v>
      </c>
      <c r="G8" s="47">
        <v>139975105.02000001</v>
      </c>
      <c r="H8" s="47">
        <v>274849574.50000006</v>
      </c>
      <c r="I8" s="47">
        <v>386630734.62999988</v>
      </c>
      <c r="J8" s="47">
        <v>932297841.74000001</v>
      </c>
    </row>
    <row r="9" spans="1:10" ht="12" customHeight="1" x14ac:dyDescent="0.3">
      <c r="A9" s="75">
        <v>2</v>
      </c>
      <c r="B9" s="76" t="s">
        <v>197</v>
      </c>
      <c r="C9" s="47">
        <v>7264524550.2600002</v>
      </c>
      <c r="D9" s="47">
        <v>1535056381.1300001</v>
      </c>
      <c r="E9" s="79">
        <v>0.2113085819326001</v>
      </c>
      <c r="F9" s="47">
        <v>751776196.74000001</v>
      </c>
      <c r="G9" s="47">
        <v>282448482.06</v>
      </c>
      <c r="H9" s="47">
        <v>469327714.68000001</v>
      </c>
      <c r="I9" s="47">
        <v>273609045.96000004</v>
      </c>
      <c r="J9" s="47">
        <v>509671138.43000007</v>
      </c>
    </row>
    <row r="10" spans="1:10" ht="12" customHeight="1" x14ac:dyDescent="0.3">
      <c r="A10" s="75">
        <v>3</v>
      </c>
      <c r="B10" s="76" t="s">
        <v>194</v>
      </c>
      <c r="C10" s="47">
        <v>5729711130.579999</v>
      </c>
      <c r="D10" s="47">
        <v>1133378480.27</v>
      </c>
      <c r="E10" s="79">
        <v>0.19780726365436715</v>
      </c>
      <c r="F10" s="47">
        <v>105694751.38</v>
      </c>
      <c r="G10" s="47">
        <v>39481349.859999992</v>
      </c>
      <c r="H10" s="47">
        <v>66213401.519999996</v>
      </c>
      <c r="I10" s="47">
        <v>263144667.17000005</v>
      </c>
      <c r="J10" s="47">
        <v>764539061.71999979</v>
      </c>
    </row>
    <row r="11" spans="1:10" ht="12" customHeight="1" x14ac:dyDescent="0.3">
      <c r="A11" s="75">
        <v>4</v>
      </c>
      <c r="B11" s="81" t="s">
        <v>220</v>
      </c>
      <c r="C11" s="77">
        <v>3097799609.3900003</v>
      </c>
      <c r="D11" s="47">
        <v>728593227.18999994</v>
      </c>
      <c r="E11" s="79">
        <v>0.23519701693469774</v>
      </c>
      <c r="F11" s="47">
        <v>167179813.81999999</v>
      </c>
      <c r="G11" s="77">
        <v>74671351.400000006</v>
      </c>
      <c r="H11" s="77">
        <v>92508462.419999987</v>
      </c>
      <c r="I11" s="77">
        <v>130167327.21999997</v>
      </c>
      <c r="J11" s="77">
        <v>431246086.14999998</v>
      </c>
    </row>
    <row r="12" spans="1:10" ht="12" customHeight="1" x14ac:dyDescent="0.3">
      <c r="A12" s="75">
        <v>5</v>
      </c>
      <c r="B12" s="76" t="s">
        <v>187</v>
      </c>
      <c r="C12" s="47">
        <v>2971147829.9499998</v>
      </c>
      <c r="D12" s="47">
        <v>650446738.17999995</v>
      </c>
      <c r="E12" s="79">
        <v>0.21892102830539606</v>
      </c>
      <c r="F12" s="47">
        <v>88884944.539999992</v>
      </c>
      <c r="G12" s="47">
        <v>40475390.969999999</v>
      </c>
      <c r="H12" s="47">
        <v>48409553.569999993</v>
      </c>
      <c r="I12" s="47">
        <v>54093905.230000004</v>
      </c>
      <c r="J12" s="47">
        <v>507467888.40999997</v>
      </c>
    </row>
    <row r="13" spans="1:10" ht="12" customHeight="1" x14ac:dyDescent="0.3">
      <c r="A13" s="75">
        <v>6</v>
      </c>
      <c r="B13" s="76" t="s">
        <v>195</v>
      </c>
      <c r="C13" s="47">
        <v>3736913684.8500004</v>
      </c>
      <c r="D13" s="47">
        <v>611736701.42000008</v>
      </c>
      <c r="E13" s="79">
        <v>0.16370105199380733</v>
      </c>
      <c r="F13" s="47">
        <v>146735284.99000001</v>
      </c>
      <c r="G13" s="47">
        <v>44361776.670000002</v>
      </c>
      <c r="H13" s="47">
        <v>102373508.32000001</v>
      </c>
      <c r="I13" s="47">
        <v>115172402.7</v>
      </c>
      <c r="J13" s="47">
        <v>349829013.73000002</v>
      </c>
    </row>
    <row r="14" spans="1:10" ht="12" customHeight="1" x14ac:dyDescent="0.3">
      <c r="A14" s="75">
        <v>7</v>
      </c>
      <c r="B14" s="76" t="s">
        <v>188</v>
      </c>
      <c r="C14" s="47">
        <v>1938787507.3499999</v>
      </c>
      <c r="D14" s="47">
        <v>583640070.49000001</v>
      </c>
      <c r="E14" s="79">
        <v>0.30103354198301957</v>
      </c>
      <c r="F14" s="47">
        <v>192240735.72</v>
      </c>
      <c r="G14" s="47">
        <v>96015057.249999985</v>
      </c>
      <c r="H14" s="47">
        <v>96225678.470000014</v>
      </c>
      <c r="I14" s="47">
        <v>64458100.139999993</v>
      </c>
      <c r="J14" s="47">
        <v>326941234.63</v>
      </c>
    </row>
    <row r="15" spans="1:10" ht="12" customHeight="1" x14ac:dyDescent="0.3">
      <c r="A15" s="75">
        <v>8</v>
      </c>
      <c r="B15" s="76" t="s">
        <v>204</v>
      </c>
      <c r="C15" s="47">
        <v>954814960.85000002</v>
      </c>
      <c r="D15" s="47">
        <v>486473110.49000001</v>
      </c>
      <c r="E15" s="79">
        <v>0.50949464601699324</v>
      </c>
      <c r="F15" s="47">
        <v>101292408.91</v>
      </c>
      <c r="G15" s="47">
        <v>36345710.25</v>
      </c>
      <c r="H15" s="47">
        <v>64946698.659999996</v>
      </c>
      <c r="I15" s="47">
        <v>68891119.579999998</v>
      </c>
      <c r="J15" s="47">
        <v>316289582</v>
      </c>
    </row>
    <row r="16" spans="1:10" ht="12" customHeight="1" x14ac:dyDescent="0.3">
      <c r="A16" s="75">
        <v>9</v>
      </c>
      <c r="B16" s="76" t="s">
        <v>179</v>
      </c>
      <c r="C16" s="47">
        <v>4981964096.7399998</v>
      </c>
      <c r="D16" s="47">
        <v>403022066.46999997</v>
      </c>
      <c r="E16" s="79">
        <v>8.0896220575680522E-2</v>
      </c>
      <c r="F16" s="47">
        <v>20121226.469999999</v>
      </c>
      <c r="G16" s="47">
        <v>1115686.1600000001</v>
      </c>
      <c r="H16" s="47">
        <v>19005540.309999999</v>
      </c>
      <c r="I16" s="47">
        <v>19779358.91</v>
      </c>
      <c r="J16" s="47">
        <v>363121481.08999997</v>
      </c>
    </row>
    <row r="17" spans="1:10" ht="12" customHeight="1" x14ac:dyDescent="0.3">
      <c r="A17" s="75">
        <v>10</v>
      </c>
      <c r="B17" s="76" t="s">
        <v>202</v>
      </c>
      <c r="C17" s="47">
        <v>2226967887.9400001</v>
      </c>
      <c r="D17" s="47">
        <v>396381194.84999996</v>
      </c>
      <c r="E17" s="79">
        <v>0.1779914281640865</v>
      </c>
      <c r="F17" s="47">
        <v>279441168.79999995</v>
      </c>
      <c r="G17" s="47">
        <v>44888750.879999995</v>
      </c>
      <c r="H17" s="47">
        <v>234552417.91999996</v>
      </c>
      <c r="I17" s="47">
        <v>54462749.560000002</v>
      </c>
      <c r="J17" s="47">
        <v>62477276.49000001</v>
      </c>
    </row>
    <row r="18" spans="1:10" ht="12" customHeight="1" x14ac:dyDescent="0.3">
      <c r="A18" s="75">
        <v>11</v>
      </c>
      <c r="B18" s="76" t="s">
        <v>192</v>
      </c>
      <c r="C18" s="47">
        <v>746146199.10000002</v>
      </c>
      <c r="D18" s="47">
        <v>328495669.08000004</v>
      </c>
      <c r="E18" s="79">
        <v>0.44025643965784567</v>
      </c>
      <c r="F18" s="47">
        <v>74044686.930000007</v>
      </c>
      <c r="G18" s="47">
        <v>52092419.860000007</v>
      </c>
      <c r="H18" s="47">
        <v>21952267.070000004</v>
      </c>
      <c r="I18" s="47">
        <v>85191813.62999998</v>
      </c>
      <c r="J18" s="47">
        <v>169259168.52000001</v>
      </c>
    </row>
    <row r="19" spans="1:10" ht="12" customHeight="1" x14ac:dyDescent="0.3">
      <c r="A19" s="75">
        <v>12</v>
      </c>
      <c r="B19" s="76" t="s">
        <v>205</v>
      </c>
      <c r="C19" s="47">
        <v>515183289.77999997</v>
      </c>
      <c r="D19" s="47">
        <v>277016337.52999997</v>
      </c>
      <c r="E19" s="79">
        <v>0.53770443068581464</v>
      </c>
      <c r="F19" s="47">
        <v>128957206.04000001</v>
      </c>
      <c r="G19" s="47">
        <v>45440141.760000005</v>
      </c>
      <c r="H19" s="47">
        <v>83517064.280000001</v>
      </c>
      <c r="I19" s="47">
        <v>38932505.049999997</v>
      </c>
      <c r="J19" s="47">
        <v>109126626.44</v>
      </c>
    </row>
    <row r="20" spans="1:10" ht="12" customHeight="1" x14ac:dyDescent="0.3">
      <c r="A20" s="75">
        <v>13</v>
      </c>
      <c r="B20" s="76" t="s">
        <v>182</v>
      </c>
      <c r="C20" s="47">
        <v>481665435.50999999</v>
      </c>
      <c r="D20" s="47">
        <v>198341811.25</v>
      </c>
      <c r="E20" s="79">
        <v>0.41178335962594137</v>
      </c>
      <c r="F20" s="47">
        <v>163361422.72</v>
      </c>
      <c r="G20" s="47">
        <v>3069659.19</v>
      </c>
      <c r="H20" s="47">
        <v>160291763.53</v>
      </c>
      <c r="I20" s="47">
        <v>13814798.399999999</v>
      </c>
      <c r="J20" s="47">
        <v>21165590.129999999</v>
      </c>
    </row>
    <row r="21" spans="1:10" ht="12" customHeight="1" x14ac:dyDescent="0.3">
      <c r="A21" s="75">
        <v>14</v>
      </c>
      <c r="B21" s="76" t="s">
        <v>206</v>
      </c>
      <c r="C21" s="47">
        <v>336073671.54000008</v>
      </c>
      <c r="D21" s="47">
        <v>178579465.86000001</v>
      </c>
      <c r="E21" s="79">
        <v>0.53136999706549515</v>
      </c>
      <c r="F21" s="47">
        <v>57409456.020000003</v>
      </c>
      <c r="G21" s="38">
        <v>0</v>
      </c>
      <c r="H21" s="47">
        <v>57409456.020000003</v>
      </c>
      <c r="I21" s="47">
        <v>13460934.619999999</v>
      </c>
      <c r="J21" s="47">
        <v>107709075.22</v>
      </c>
    </row>
    <row r="22" spans="1:10" ht="12" customHeight="1" x14ac:dyDescent="0.3">
      <c r="A22" s="75">
        <v>15</v>
      </c>
      <c r="B22" s="76" t="s">
        <v>211</v>
      </c>
      <c r="C22" s="47">
        <v>315929738.78999996</v>
      </c>
      <c r="D22" s="47">
        <v>146172096.17999998</v>
      </c>
      <c r="E22" s="79">
        <v>0.46267279788168747</v>
      </c>
      <c r="F22" s="47">
        <v>44176497.509999998</v>
      </c>
      <c r="G22" s="47">
        <v>15830550.640000001</v>
      </c>
      <c r="H22" s="47">
        <v>28345946.869999997</v>
      </c>
      <c r="I22" s="47">
        <v>17486664.419999998</v>
      </c>
      <c r="J22" s="47">
        <v>84508934.249999985</v>
      </c>
    </row>
    <row r="23" spans="1:10" ht="12" customHeight="1" x14ac:dyDescent="0.3">
      <c r="A23" s="75">
        <v>16</v>
      </c>
      <c r="B23" s="76" t="s">
        <v>193</v>
      </c>
      <c r="C23" s="47">
        <v>1236404108.6899998</v>
      </c>
      <c r="D23" s="47">
        <v>145123321.19</v>
      </c>
      <c r="E23" s="79">
        <v>0.11737531456746911</v>
      </c>
      <c r="F23" s="47">
        <v>29178214.259999998</v>
      </c>
      <c r="G23" s="47">
        <v>5168063.68</v>
      </c>
      <c r="H23" s="47">
        <v>24010150.579999998</v>
      </c>
      <c r="I23" s="47">
        <v>65914931.580000006</v>
      </c>
      <c r="J23" s="47">
        <v>50030175.350000009</v>
      </c>
    </row>
    <row r="24" spans="1:10" ht="12" customHeight="1" x14ac:dyDescent="0.3">
      <c r="A24" s="75">
        <v>17</v>
      </c>
      <c r="B24" s="76" t="s">
        <v>198</v>
      </c>
      <c r="C24" s="47">
        <v>486698956</v>
      </c>
      <c r="D24" s="47">
        <v>133441713.61999999</v>
      </c>
      <c r="E24" s="79">
        <v>0.2741771108709754</v>
      </c>
      <c r="F24" s="47">
        <v>25852110.189999998</v>
      </c>
      <c r="G24" s="38">
        <v>0</v>
      </c>
      <c r="H24" s="47">
        <v>25852110.189999998</v>
      </c>
      <c r="I24" s="47">
        <v>21842157.340000004</v>
      </c>
      <c r="J24" s="47">
        <v>85747446.089999989</v>
      </c>
    </row>
    <row r="25" spans="1:10" ht="12" customHeight="1" x14ac:dyDescent="0.3">
      <c r="A25" s="75">
        <v>18</v>
      </c>
      <c r="B25" s="76" t="s">
        <v>183</v>
      </c>
      <c r="C25" s="47">
        <v>248624218.28</v>
      </c>
      <c r="D25" s="47">
        <v>114572826</v>
      </c>
      <c r="E25" s="79">
        <v>0.46082729507456249</v>
      </c>
      <c r="F25" s="47">
        <v>51524756.82</v>
      </c>
      <c r="G25" s="47">
        <v>16999510.839999996</v>
      </c>
      <c r="H25" s="47">
        <v>34525245.980000004</v>
      </c>
      <c r="I25" s="47">
        <v>17614602.09</v>
      </c>
      <c r="J25" s="47">
        <v>45433467.090000004</v>
      </c>
    </row>
    <row r="26" spans="1:10" ht="12" customHeight="1" x14ac:dyDescent="0.3">
      <c r="A26" s="75">
        <v>19</v>
      </c>
      <c r="B26" s="76" t="s">
        <v>208</v>
      </c>
      <c r="C26" s="47">
        <v>235130365.5</v>
      </c>
      <c r="D26" s="47">
        <v>111570482.66</v>
      </c>
      <c r="E26" s="79">
        <v>0.4745047813060963</v>
      </c>
      <c r="F26" s="47">
        <v>5333538.87</v>
      </c>
      <c r="G26" s="38">
        <v>0</v>
      </c>
      <c r="H26" s="47">
        <v>5333538.87</v>
      </c>
      <c r="I26" s="47">
        <v>7377212.3700000001</v>
      </c>
      <c r="J26" s="47">
        <v>98859731.420000002</v>
      </c>
    </row>
    <row r="27" spans="1:10" ht="12" customHeight="1" x14ac:dyDescent="0.3">
      <c r="A27" s="75">
        <v>20</v>
      </c>
      <c r="B27" s="76" t="s">
        <v>180</v>
      </c>
      <c r="C27" s="47">
        <v>3369802407.6799998</v>
      </c>
      <c r="D27" s="47">
        <v>107822764.88</v>
      </c>
      <c r="E27" s="79">
        <v>3.1996761778751437E-2</v>
      </c>
      <c r="F27" s="47">
        <v>8027275.9000000004</v>
      </c>
      <c r="G27" s="47">
        <v>1549758.31</v>
      </c>
      <c r="H27" s="47">
        <v>6477517.5899999999</v>
      </c>
      <c r="I27" s="47">
        <v>15673008.370000001</v>
      </c>
      <c r="J27" s="47">
        <v>84122480.609999999</v>
      </c>
    </row>
    <row r="28" spans="1:10" ht="12" customHeight="1" x14ac:dyDescent="0.3">
      <c r="A28" s="75">
        <v>21</v>
      </c>
      <c r="B28" s="76" t="s">
        <v>190</v>
      </c>
      <c r="C28" s="47">
        <v>457469366.76000005</v>
      </c>
      <c r="D28" s="47">
        <v>87116746.140000015</v>
      </c>
      <c r="E28" s="79">
        <v>0.19043186816419919</v>
      </c>
      <c r="F28" s="47">
        <v>32989129.380000003</v>
      </c>
      <c r="G28" s="47">
        <v>18744994.630000003</v>
      </c>
      <c r="H28" s="47">
        <v>14244134.750000002</v>
      </c>
      <c r="I28" s="47">
        <v>417629.54</v>
      </c>
      <c r="J28" s="47">
        <v>53709987.220000006</v>
      </c>
    </row>
    <row r="29" spans="1:10" ht="12" customHeight="1" x14ac:dyDescent="0.3">
      <c r="A29" s="75">
        <v>22</v>
      </c>
      <c r="B29" s="76" t="s">
        <v>185</v>
      </c>
      <c r="C29" s="47">
        <v>132533692.49999997</v>
      </c>
      <c r="D29" s="47">
        <v>83023999.969999999</v>
      </c>
      <c r="E29" s="79">
        <v>0.62643693391399335</v>
      </c>
      <c r="F29" s="47">
        <v>45091545.840000004</v>
      </c>
      <c r="G29" s="38">
        <v>0</v>
      </c>
      <c r="H29" s="47">
        <v>45091545.840000004</v>
      </c>
      <c r="I29" s="47">
        <v>2427069.4499999997</v>
      </c>
      <c r="J29" s="47">
        <v>35505384.68</v>
      </c>
    </row>
    <row r="30" spans="1:10" ht="12" customHeight="1" x14ac:dyDescent="0.3">
      <c r="A30" s="75">
        <v>23</v>
      </c>
      <c r="B30" s="76" t="s">
        <v>216</v>
      </c>
      <c r="C30" s="47">
        <v>159834877.40000001</v>
      </c>
      <c r="D30" s="47">
        <v>78200504.75</v>
      </c>
      <c r="E30" s="79">
        <v>0.48925807697338025</v>
      </c>
      <c r="F30" s="47">
        <v>12224272.039999999</v>
      </c>
      <c r="G30" s="38">
        <v>0</v>
      </c>
      <c r="H30" s="47">
        <v>12224272.039999999</v>
      </c>
      <c r="I30" s="47">
        <v>10635437.74</v>
      </c>
      <c r="J30" s="47">
        <v>55340794.969999999</v>
      </c>
    </row>
    <row r="31" spans="1:10" ht="12" customHeight="1" x14ac:dyDescent="0.3">
      <c r="A31" s="75">
        <v>24</v>
      </c>
      <c r="B31" s="76" t="s">
        <v>218</v>
      </c>
      <c r="C31" s="48">
        <v>271560601.31</v>
      </c>
      <c r="D31" s="47">
        <v>71921461.069999993</v>
      </c>
      <c r="E31" s="79">
        <v>0.26484497649163052</v>
      </c>
      <c r="F31" s="47">
        <v>16240047.600000001</v>
      </c>
      <c r="G31" s="48">
        <v>4627728.22</v>
      </c>
      <c r="H31" s="48">
        <v>11612319.380000001</v>
      </c>
      <c r="I31" s="48">
        <v>6677812.6199999992</v>
      </c>
      <c r="J31" s="48">
        <v>49003600.849999994</v>
      </c>
    </row>
    <row r="32" spans="1:10" ht="12" customHeight="1" x14ac:dyDescent="0.3">
      <c r="A32" s="75">
        <v>25</v>
      </c>
      <c r="B32" s="76" t="s">
        <v>201</v>
      </c>
      <c r="C32" s="47">
        <v>190212179.00999999</v>
      </c>
      <c r="D32" s="47">
        <v>54016319.390000001</v>
      </c>
      <c r="E32" s="79">
        <v>0.2839792891871567</v>
      </c>
      <c r="F32" s="47">
        <v>1293168.46</v>
      </c>
      <c r="G32" s="38">
        <v>0</v>
      </c>
      <c r="H32" s="47">
        <v>1293168.46</v>
      </c>
      <c r="I32" s="47">
        <v>11823814.689999999</v>
      </c>
      <c r="J32" s="47">
        <v>40899336.240000002</v>
      </c>
    </row>
    <row r="33" spans="1:10" ht="12" customHeight="1" x14ac:dyDescent="0.3">
      <c r="A33" s="75">
        <v>26</v>
      </c>
      <c r="B33" s="76" t="s">
        <v>189</v>
      </c>
      <c r="C33" s="47">
        <v>114516689.18000001</v>
      </c>
      <c r="D33" s="47">
        <v>46298601.490000002</v>
      </c>
      <c r="E33" s="79">
        <v>0.40429566922972054</v>
      </c>
      <c r="F33" s="47">
        <v>34019395.899999999</v>
      </c>
      <c r="G33" s="47">
        <v>16067741.659999996</v>
      </c>
      <c r="H33" s="47">
        <v>17951654.240000002</v>
      </c>
      <c r="I33" s="47">
        <v>564842.23999999999</v>
      </c>
      <c r="J33" s="47">
        <v>11714363.35</v>
      </c>
    </row>
    <row r="34" spans="1:10" ht="12" customHeight="1" x14ac:dyDescent="0.3">
      <c r="A34" s="75">
        <v>27</v>
      </c>
      <c r="B34" s="76" t="s">
        <v>196</v>
      </c>
      <c r="C34" s="47">
        <v>79302798.75</v>
      </c>
      <c r="D34" s="47">
        <v>41208865.880000003</v>
      </c>
      <c r="E34" s="79">
        <v>0.51963948977273644</v>
      </c>
      <c r="F34" s="47">
        <v>8149986.6000000006</v>
      </c>
      <c r="G34" s="38">
        <v>0</v>
      </c>
      <c r="H34" s="47">
        <v>8149986.6000000006</v>
      </c>
      <c r="I34" s="47">
        <v>1100000</v>
      </c>
      <c r="J34" s="47">
        <v>31958879.280000001</v>
      </c>
    </row>
    <row r="35" spans="1:10" ht="12" customHeight="1" x14ac:dyDescent="0.3">
      <c r="A35" s="75">
        <v>28</v>
      </c>
      <c r="B35" s="76" t="s">
        <v>209</v>
      </c>
      <c r="C35" s="47">
        <v>137680198.11000001</v>
      </c>
      <c r="D35" s="47">
        <v>33506997.130000006</v>
      </c>
      <c r="E35" s="79">
        <v>0.2433683099673454</v>
      </c>
      <c r="F35" s="47">
        <v>29858157.540000007</v>
      </c>
      <c r="G35" s="47">
        <v>1498433.08</v>
      </c>
      <c r="H35" s="47">
        <v>28359724.460000005</v>
      </c>
      <c r="I35" s="47">
        <v>1353178.14</v>
      </c>
      <c r="J35" s="47">
        <v>2295661.4499999997</v>
      </c>
    </row>
    <row r="36" spans="1:10" ht="12" customHeight="1" x14ac:dyDescent="0.3">
      <c r="A36" s="75">
        <v>29</v>
      </c>
      <c r="B36" s="76" t="s">
        <v>219</v>
      </c>
      <c r="C36" s="47">
        <v>71578981.579999998</v>
      </c>
      <c r="D36" s="47">
        <v>30499644.010000002</v>
      </c>
      <c r="E36" s="79">
        <v>0.42609776413083189</v>
      </c>
      <c r="F36" s="47">
        <v>11241468.93</v>
      </c>
      <c r="G36" s="38">
        <v>0</v>
      </c>
      <c r="H36" s="47">
        <v>11241468.93</v>
      </c>
      <c r="I36" s="47">
        <v>6104488.7400000002</v>
      </c>
      <c r="J36" s="47">
        <v>13153686.34</v>
      </c>
    </row>
    <row r="37" spans="1:10" ht="12" customHeight="1" x14ac:dyDescent="0.3">
      <c r="A37" s="75">
        <v>30</v>
      </c>
      <c r="B37" s="76" t="s">
        <v>212</v>
      </c>
      <c r="C37" s="47">
        <v>44813556.030000001</v>
      </c>
      <c r="D37" s="47">
        <v>28460818.699999999</v>
      </c>
      <c r="E37" s="79">
        <v>0.63509395864383489</v>
      </c>
      <c r="F37" s="47">
        <v>28460818.699999999</v>
      </c>
      <c r="G37" s="47">
        <v>5022856.05</v>
      </c>
      <c r="H37" s="47">
        <v>23437962.649999999</v>
      </c>
      <c r="I37" s="38">
        <v>0</v>
      </c>
      <c r="J37" s="38">
        <v>0</v>
      </c>
    </row>
    <row r="38" spans="1:10" ht="12" customHeight="1" x14ac:dyDescent="0.3">
      <c r="A38" s="75">
        <v>31</v>
      </c>
      <c r="B38" s="76" t="s">
        <v>184</v>
      </c>
      <c r="C38" s="47">
        <v>435328872.46000004</v>
      </c>
      <c r="D38" s="47">
        <v>28101306.100000001</v>
      </c>
      <c r="E38" s="79">
        <v>6.4551900592309266E-2</v>
      </c>
      <c r="F38" s="38">
        <v>0</v>
      </c>
      <c r="G38" s="38">
        <v>0</v>
      </c>
      <c r="H38" s="38">
        <v>0</v>
      </c>
      <c r="I38" s="47">
        <v>5234496.0999999996</v>
      </c>
      <c r="J38" s="47">
        <v>22866810</v>
      </c>
    </row>
    <row r="39" spans="1:10" ht="12" customHeight="1" x14ac:dyDescent="0.3">
      <c r="A39" s="75">
        <v>32</v>
      </c>
      <c r="B39" s="76" t="s">
        <v>186</v>
      </c>
      <c r="C39" s="47">
        <v>41965060.079999991</v>
      </c>
      <c r="D39" s="47">
        <v>26613070.629999999</v>
      </c>
      <c r="E39" s="79">
        <v>0.63417210839842086</v>
      </c>
      <c r="F39" s="47">
        <v>13599649.51</v>
      </c>
      <c r="G39" s="47">
        <v>650000</v>
      </c>
      <c r="H39" s="47">
        <v>12949649.51</v>
      </c>
      <c r="I39" s="47">
        <v>5140729.68</v>
      </c>
      <c r="J39" s="47">
        <v>7872691.4400000004</v>
      </c>
    </row>
    <row r="40" spans="1:10" ht="12" customHeight="1" x14ac:dyDescent="0.3">
      <c r="A40" s="75">
        <v>33</v>
      </c>
      <c r="B40" s="76" t="s">
        <v>203</v>
      </c>
      <c r="C40" s="47">
        <v>329665890.63</v>
      </c>
      <c r="D40" s="47">
        <v>21936232.349999998</v>
      </c>
      <c r="E40" s="79">
        <v>6.6540800772804526E-2</v>
      </c>
      <c r="F40" s="47">
        <v>931828.89</v>
      </c>
      <c r="G40" s="38">
        <v>0</v>
      </c>
      <c r="H40" s="47">
        <v>931828.89</v>
      </c>
      <c r="I40" s="47">
        <v>172835.31</v>
      </c>
      <c r="J40" s="47">
        <v>20831568.149999999</v>
      </c>
    </row>
    <row r="41" spans="1:10" ht="12" customHeight="1" x14ac:dyDescent="0.3">
      <c r="A41" s="75">
        <v>34</v>
      </c>
      <c r="B41" s="76" t="s">
        <v>200</v>
      </c>
      <c r="C41" s="47">
        <v>100453127.94999999</v>
      </c>
      <c r="D41" s="47">
        <v>8312572.8300000001</v>
      </c>
      <c r="E41" s="79">
        <v>8.2750761470937365E-2</v>
      </c>
      <c r="F41" s="47">
        <v>2175736.46</v>
      </c>
      <c r="G41" s="47">
        <v>1510236.4600000002</v>
      </c>
      <c r="H41" s="47">
        <v>665500</v>
      </c>
      <c r="I41" s="47">
        <v>1078128.8899999999</v>
      </c>
      <c r="J41" s="47">
        <v>5058707.4800000004</v>
      </c>
    </row>
    <row r="42" spans="1:10" ht="12" customHeight="1" x14ac:dyDescent="0.3">
      <c r="A42" s="75">
        <v>35</v>
      </c>
      <c r="B42" s="76" t="s">
        <v>215</v>
      </c>
      <c r="C42" s="47">
        <v>11041425.409999998</v>
      </c>
      <c r="D42" s="47">
        <v>7813677.9099999992</v>
      </c>
      <c r="E42" s="79">
        <v>0.70766931078693041</v>
      </c>
      <c r="F42" s="47">
        <v>3400000</v>
      </c>
      <c r="G42" s="47">
        <v>3400000</v>
      </c>
      <c r="H42" s="38">
        <v>0</v>
      </c>
      <c r="I42" s="47">
        <v>846711.35</v>
      </c>
      <c r="J42" s="47">
        <v>3566966.5599999996</v>
      </c>
    </row>
    <row r="43" spans="1:10" ht="12" customHeight="1" x14ac:dyDescent="0.3">
      <c r="A43" s="75">
        <v>36</v>
      </c>
      <c r="B43" s="76" t="s">
        <v>191</v>
      </c>
      <c r="C43" s="47">
        <v>62721405.909999996</v>
      </c>
      <c r="D43" s="47">
        <v>6712631.75</v>
      </c>
      <c r="E43" s="79">
        <v>0.10702297967670031</v>
      </c>
      <c r="F43" s="47">
        <v>6712631.75</v>
      </c>
      <c r="G43" s="47">
        <v>5187947.54</v>
      </c>
      <c r="H43" s="47">
        <v>1524684.21</v>
      </c>
      <c r="I43" s="38">
        <v>0</v>
      </c>
      <c r="J43" s="38">
        <v>0</v>
      </c>
    </row>
    <row r="44" spans="1:10" ht="12" customHeight="1" x14ac:dyDescent="0.3">
      <c r="A44" s="75">
        <v>37</v>
      </c>
      <c r="B44" s="76" t="s">
        <v>217</v>
      </c>
      <c r="C44" s="47">
        <v>7286001.1899999995</v>
      </c>
      <c r="D44" s="47">
        <v>2287500</v>
      </c>
      <c r="E44" s="79">
        <v>0.31395822486820102</v>
      </c>
      <c r="F44" s="38">
        <v>0</v>
      </c>
      <c r="G44" s="38">
        <v>0</v>
      </c>
      <c r="H44" s="38">
        <v>0</v>
      </c>
      <c r="I44" s="38">
        <v>0</v>
      </c>
      <c r="J44" s="47">
        <v>2287500</v>
      </c>
    </row>
    <row r="45" spans="1:10" ht="12" customHeight="1" x14ac:dyDescent="0.3">
      <c r="A45" s="75">
        <v>38</v>
      </c>
      <c r="B45" s="76" t="s">
        <v>213</v>
      </c>
      <c r="C45" s="47">
        <v>316709.94</v>
      </c>
      <c r="D45" s="47">
        <v>309741.44</v>
      </c>
      <c r="E45" s="79">
        <v>0.97799721726447864</v>
      </c>
      <c r="F45" s="38">
        <v>0</v>
      </c>
      <c r="G45" s="38">
        <v>0</v>
      </c>
      <c r="H45" s="38">
        <v>0</v>
      </c>
      <c r="I45" s="38">
        <v>0</v>
      </c>
      <c r="J45" s="47">
        <v>309741.44</v>
      </c>
    </row>
    <row r="46" spans="1:10" ht="12" customHeight="1" x14ac:dyDescent="0.3">
      <c r="A46" s="75">
        <v>39</v>
      </c>
      <c r="B46" s="76" t="s">
        <v>207</v>
      </c>
      <c r="C46" s="47">
        <v>492100.68999999994</v>
      </c>
      <c r="D46" s="47">
        <v>101647.98</v>
      </c>
      <c r="E46" s="79">
        <v>0.2065593120789975</v>
      </c>
      <c r="F46" s="38">
        <v>0</v>
      </c>
      <c r="G46" s="38">
        <v>0</v>
      </c>
      <c r="H46" s="38">
        <v>0</v>
      </c>
      <c r="I46" s="82">
        <v>649</v>
      </c>
      <c r="J46" s="47">
        <v>100998.98</v>
      </c>
    </row>
    <row r="47" spans="1:10" ht="12" customHeight="1" x14ac:dyDescent="0.3">
      <c r="A47" s="75">
        <v>40</v>
      </c>
      <c r="B47" s="76" t="s">
        <v>199</v>
      </c>
      <c r="C47" s="47">
        <v>22224792.949999999</v>
      </c>
      <c r="D47" s="38">
        <v>0</v>
      </c>
      <c r="E47" s="79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</row>
    <row r="48" spans="1:10" ht="12" customHeight="1" x14ac:dyDescent="0.3">
      <c r="A48" s="75">
        <v>41</v>
      </c>
      <c r="B48" s="76" t="s">
        <v>210</v>
      </c>
      <c r="C48" s="49">
        <v>543361642.12</v>
      </c>
      <c r="D48" s="38">
        <v>0</v>
      </c>
      <c r="E48" s="79">
        <v>0</v>
      </c>
      <c r="F48" s="38">
        <v>0</v>
      </c>
      <c r="G48" s="40">
        <v>0</v>
      </c>
      <c r="H48" s="40">
        <v>0</v>
      </c>
      <c r="I48" s="40">
        <v>0</v>
      </c>
      <c r="J48" s="40">
        <v>0</v>
      </c>
    </row>
    <row r="49" spans="1:10" ht="12" customHeight="1" x14ac:dyDescent="0.3">
      <c r="A49" s="75">
        <v>42</v>
      </c>
      <c r="B49" s="76" t="s">
        <v>214</v>
      </c>
      <c r="C49" s="47">
        <v>128996000</v>
      </c>
      <c r="D49" s="38">
        <v>0</v>
      </c>
      <c r="E49" s="79">
        <v>0</v>
      </c>
      <c r="F49" s="38">
        <v>0</v>
      </c>
      <c r="G49" s="38">
        <v>0</v>
      </c>
      <c r="H49" s="38">
        <v>0</v>
      </c>
      <c r="I49" s="38">
        <v>0</v>
      </c>
      <c r="J49" s="38">
        <v>0</v>
      </c>
    </row>
    <row r="50" spans="1:10" ht="12" customHeight="1" x14ac:dyDescent="0.3">
      <c r="A50" s="55"/>
      <c r="B50" s="56" t="s">
        <v>176</v>
      </c>
      <c r="C50" s="78">
        <v>54208481652.290001</v>
      </c>
      <c r="D50" s="77">
        <v>10660060054.15</v>
      </c>
      <c r="E50" s="80">
        <v>0.19664930153415711</v>
      </c>
      <c r="F50" s="77">
        <v>3102444213.750001</v>
      </c>
      <c r="G50" s="78">
        <v>996638702.44000006</v>
      </c>
      <c r="H50" s="78">
        <v>2105805511.3100009</v>
      </c>
      <c r="I50" s="78">
        <v>1781295862.4599996</v>
      </c>
      <c r="J50" s="78">
        <v>5776319977.9399986</v>
      </c>
    </row>
  </sheetData>
  <sortState xmlns:xlrd2="http://schemas.microsoft.com/office/spreadsheetml/2017/richdata2" ref="B8:J49">
    <sortCondition descending="1" ref="D8:D49"/>
  </sortState>
  <mergeCells count="2">
    <mergeCell ref="A1:J5"/>
    <mergeCell ref="A6:J6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J50"/>
  <sheetViews>
    <sheetView topLeftCell="A10" workbookViewId="0">
      <selection activeCell="B7" sqref="B7:J49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4.59765625" customWidth="1"/>
    <col min="11" max="11" width="12" bestFit="1" customWidth="1"/>
  </cols>
  <sheetData>
    <row r="1" spans="1:10" x14ac:dyDescent="0.45">
      <c r="A1" s="98" t="s">
        <v>169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32">
        <v>1</v>
      </c>
      <c r="B8" s="46" t="s">
        <v>11</v>
      </c>
      <c r="C8" s="38">
        <v>9958578.9593700003</v>
      </c>
      <c r="D8" s="38">
        <v>1718078.9006400001</v>
      </c>
      <c r="E8" s="38">
        <v>17.252249619645426</v>
      </c>
      <c r="F8" s="38">
        <v>398608.97790999996</v>
      </c>
      <c r="G8" s="38">
        <v>124431.69583</v>
      </c>
      <c r="H8" s="38">
        <v>274177.28207999998</v>
      </c>
      <c r="I8" s="38">
        <v>387619.26899999997</v>
      </c>
      <c r="J8" s="38">
        <v>931850.65373000014</v>
      </c>
    </row>
    <row r="9" spans="1:10" ht="13.5" customHeight="1" x14ac:dyDescent="0.45">
      <c r="A9" s="32">
        <v>2</v>
      </c>
      <c r="B9" s="46" t="s">
        <v>13</v>
      </c>
      <c r="C9" s="38">
        <v>7256433.8124700002</v>
      </c>
      <c r="D9" s="38">
        <v>1510944.67478</v>
      </c>
      <c r="E9" s="38">
        <v>20.822138171831448</v>
      </c>
      <c r="F9" s="38">
        <v>759215.03124000004</v>
      </c>
      <c r="G9" s="38">
        <v>293809.39130000002</v>
      </c>
      <c r="H9" s="38">
        <v>465405.63994000002</v>
      </c>
      <c r="I9" s="38">
        <v>274401.15181000001</v>
      </c>
      <c r="J9" s="38">
        <v>477328.49173000001</v>
      </c>
    </row>
    <row r="10" spans="1:10" ht="13.5" customHeight="1" x14ac:dyDescent="0.45">
      <c r="A10" s="32">
        <v>3</v>
      </c>
      <c r="B10" s="46" t="s">
        <v>15</v>
      </c>
      <c r="C10" s="38">
        <v>5739887.2272899998</v>
      </c>
      <c r="D10" s="38">
        <v>1122158.9123999998</v>
      </c>
      <c r="E10" s="38">
        <v>19.550190935193861</v>
      </c>
      <c r="F10" s="38">
        <v>124251.34303000002</v>
      </c>
      <c r="G10" s="38">
        <v>55689.948750000003</v>
      </c>
      <c r="H10" s="38">
        <v>68561.394280000008</v>
      </c>
      <c r="I10" s="38">
        <v>249162.81362999999</v>
      </c>
      <c r="J10" s="38">
        <v>748744.75573999994</v>
      </c>
    </row>
    <row r="11" spans="1:10" ht="13.5" customHeight="1" x14ac:dyDescent="0.45">
      <c r="A11" s="32">
        <v>4</v>
      </c>
      <c r="B11" s="46" t="s">
        <v>156</v>
      </c>
      <c r="C11" s="40">
        <v>3134259.89261</v>
      </c>
      <c r="D11" s="40">
        <v>731234.93663999997</v>
      </c>
      <c r="E11" s="40">
        <v>23.330386173913514</v>
      </c>
      <c r="F11" s="40">
        <v>209725.37230999998</v>
      </c>
      <c r="G11" s="40">
        <v>75715.929349999991</v>
      </c>
      <c r="H11" s="40">
        <v>134009.44295999999</v>
      </c>
      <c r="I11" s="40">
        <v>187734.60842</v>
      </c>
      <c r="J11" s="40">
        <v>333774.95590999996</v>
      </c>
    </row>
    <row r="12" spans="1:10" ht="13.5" customHeight="1" x14ac:dyDescent="0.45">
      <c r="A12" s="32">
        <v>5</v>
      </c>
      <c r="B12" s="46" t="s">
        <v>17</v>
      </c>
      <c r="C12" s="38">
        <v>3811522.40521</v>
      </c>
      <c r="D12" s="38">
        <v>636618.0229199999</v>
      </c>
      <c r="E12" s="38">
        <v>16.702460466972507</v>
      </c>
      <c r="F12" s="38">
        <v>158695.03601000001</v>
      </c>
      <c r="G12" s="38">
        <v>52056.236360000003</v>
      </c>
      <c r="H12" s="38">
        <v>106638.79965</v>
      </c>
      <c r="I12" s="38">
        <v>129759.37199999997</v>
      </c>
      <c r="J12" s="38">
        <v>348163.61490999989</v>
      </c>
    </row>
    <row r="13" spans="1:10" ht="13.5" customHeight="1" x14ac:dyDescent="0.45">
      <c r="A13" s="32">
        <v>6</v>
      </c>
      <c r="B13" s="46" t="s">
        <v>27</v>
      </c>
      <c r="C13" s="38">
        <v>1934233.6975999998</v>
      </c>
      <c r="D13" s="38">
        <v>572944.70394000015</v>
      </c>
      <c r="E13" s="38">
        <v>29.621276097656185</v>
      </c>
      <c r="F13" s="38">
        <v>187593.60511000006</v>
      </c>
      <c r="G13" s="38">
        <v>90793.060470000011</v>
      </c>
      <c r="H13" s="38">
        <v>96800.544640000036</v>
      </c>
      <c r="I13" s="38">
        <v>47772.187090000021</v>
      </c>
      <c r="J13" s="38">
        <v>337578.91174000001</v>
      </c>
    </row>
    <row r="14" spans="1:10" ht="13.5" customHeight="1" x14ac:dyDescent="0.45">
      <c r="A14" s="32">
        <v>7</v>
      </c>
      <c r="B14" s="46" t="s">
        <v>19</v>
      </c>
      <c r="C14" s="38">
        <v>2917504.7532899999</v>
      </c>
      <c r="D14" s="38">
        <v>545435.93475999997</v>
      </c>
      <c r="E14" s="38">
        <v>18.695288641601181</v>
      </c>
      <c r="F14" s="38">
        <v>72496.546579999995</v>
      </c>
      <c r="G14" s="38">
        <v>39090.300689999996</v>
      </c>
      <c r="H14" s="38">
        <v>33406.245889999998</v>
      </c>
      <c r="I14" s="38">
        <v>41940.798179999998</v>
      </c>
      <c r="J14" s="38">
        <v>430998.58999999997</v>
      </c>
    </row>
    <row r="15" spans="1:10" ht="13.5" customHeight="1" x14ac:dyDescent="0.45">
      <c r="A15" s="32">
        <v>8</v>
      </c>
      <c r="B15" s="46" t="s">
        <v>25</v>
      </c>
      <c r="C15" s="38">
        <v>975511.25387999997</v>
      </c>
      <c r="D15" s="38">
        <v>504323.45218999998</v>
      </c>
      <c r="E15" s="38">
        <v>51.698373564026355</v>
      </c>
      <c r="F15" s="38">
        <v>109182.92482000001</v>
      </c>
      <c r="G15" s="38">
        <v>38743.998230000005</v>
      </c>
      <c r="H15" s="38">
        <v>70438.926590000003</v>
      </c>
      <c r="I15" s="38">
        <v>74780.011140000002</v>
      </c>
      <c r="J15" s="38">
        <v>320360.51622999995</v>
      </c>
    </row>
    <row r="16" spans="1:10" ht="13.5" customHeight="1" x14ac:dyDescent="0.45">
      <c r="A16" s="32">
        <v>9</v>
      </c>
      <c r="B16" s="46" t="s">
        <v>137</v>
      </c>
      <c r="C16" s="38">
        <v>2239799.8336999998</v>
      </c>
      <c r="D16" s="38">
        <v>407795.42537999991</v>
      </c>
      <c r="E16" s="38">
        <v>18.206779875786893</v>
      </c>
      <c r="F16" s="38">
        <v>292913.50790999993</v>
      </c>
      <c r="G16" s="38">
        <v>45462.483670000001</v>
      </c>
      <c r="H16" s="38">
        <v>247451.02423999994</v>
      </c>
      <c r="I16" s="38">
        <v>53312.565880000009</v>
      </c>
      <c r="J16" s="38">
        <v>61569.351589999991</v>
      </c>
    </row>
    <row r="17" spans="1:10" ht="13.5" customHeight="1" x14ac:dyDescent="0.45">
      <c r="A17" s="32">
        <v>10</v>
      </c>
      <c r="B17" s="46" t="s">
        <v>29</v>
      </c>
      <c r="C17" s="38">
        <v>5005950.5925099999</v>
      </c>
      <c r="D17" s="38">
        <v>401707.56814999995</v>
      </c>
      <c r="E17" s="38">
        <v>8.0246011367160239</v>
      </c>
      <c r="F17" s="38">
        <v>19277.056639999999</v>
      </c>
      <c r="G17" s="38">
        <v>1059.05303</v>
      </c>
      <c r="H17" s="38">
        <v>18218.00361</v>
      </c>
      <c r="I17" s="38">
        <v>20035.826249999995</v>
      </c>
      <c r="J17" s="38">
        <v>362394.68525999994</v>
      </c>
    </row>
    <row r="18" spans="1:10" ht="13.5" customHeight="1" x14ac:dyDescent="0.45">
      <c r="A18" s="32">
        <v>11</v>
      </c>
      <c r="B18" s="46" t="s">
        <v>31</v>
      </c>
      <c r="C18" s="38">
        <v>743341.61113999994</v>
      </c>
      <c r="D18" s="38">
        <v>329148.30394000007</v>
      </c>
      <c r="E18" s="38">
        <v>44.279547788965189</v>
      </c>
      <c r="F18" s="38">
        <v>77463.972469999993</v>
      </c>
      <c r="G18" s="38">
        <v>55083.629909999996</v>
      </c>
      <c r="H18" s="38">
        <v>22380.342559999994</v>
      </c>
      <c r="I18" s="38">
        <v>83697.381239999988</v>
      </c>
      <c r="J18" s="38">
        <v>167986.95023000007</v>
      </c>
    </row>
    <row r="19" spans="1:10" ht="13.5" customHeight="1" x14ac:dyDescent="0.45">
      <c r="A19" s="32">
        <v>12</v>
      </c>
      <c r="B19" s="46" t="s">
        <v>124</v>
      </c>
      <c r="C19" s="38">
        <v>527119.14942000003</v>
      </c>
      <c r="D19" s="38">
        <v>281264.5638</v>
      </c>
      <c r="E19" s="38">
        <v>53.358821076692273</v>
      </c>
      <c r="F19" s="38">
        <v>129080.21237000001</v>
      </c>
      <c r="G19" s="38">
        <v>47000.350109999999</v>
      </c>
      <c r="H19" s="38">
        <v>82079.862260000009</v>
      </c>
      <c r="I19" s="38">
        <v>37646.042840000002</v>
      </c>
      <c r="J19" s="38">
        <v>114538.30858999999</v>
      </c>
    </row>
    <row r="20" spans="1:10" ht="13.5" customHeight="1" x14ac:dyDescent="0.45">
      <c r="A20" s="32">
        <v>13</v>
      </c>
      <c r="B20" s="46" t="s">
        <v>41</v>
      </c>
      <c r="C20" s="38">
        <v>339878.55484</v>
      </c>
      <c r="D20" s="38">
        <v>179658.37573999999</v>
      </c>
      <c r="E20" s="38">
        <v>52.859579747411637</v>
      </c>
      <c r="F20" s="38">
        <v>57543.879260000002</v>
      </c>
      <c r="G20" s="38">
        <v>12045.277410000001</v>
      </c>
      <c r="H20" s="38">
        <v>45498.601849999999</v>
      </c>
      <c r="I20" s="38">
        <v>13568.191929999999</v>
      </c>
      <c r="J20" s="38">
        <v>108546.30455</v>
      </c>
    </row>
    <row r="21" spans="1:10" ht="13.5" customHeight="1" x14ac:dyDescent="0.45">
      <c r="A21" s="32">
        <v>14</v>
      </c>
      <c r="B21" s="46" t="s">
        <v>39</v>
      </c>
      <c r="C21" s="38">
        <v>459729.49302999995</v>
      </c>
      <c r="D21" s="38">
        <v>179012.78268999999</v>
      </c>
      <c r="E21" s="38">
        <v>38.938720574605028</v>
      </c>
      <c r="F21" s="38">
        <v>150624.94016</v>
      </c>
      <c r="G21" s="38">
        <v>3069.6591899999999</v>
      </c>
      <c r="H21" s="38">
        <v>147555.28096999999</v>
      </c>
      <c r="I21" s="38">
        <v>16360.417609999999</v>
      </c>
      <c r="J21" s="38">
        <v>12027.424919999998</v>
      </c>
    </row>
    <row r="22" spans="1:10" ht="13.5" customHeight="1" x14ac:dyDescent="0.45">
      <c r="A22" s="32">
        <v>15</v>
      </c>
      <c r="B22" s="46" t="s">
        <v>58</v>
      </c>
      <c r="C22" s="38">
        <v>312138.91274</v>
      </c>
      <c r="D22" s="38">
        <v>145958.00855</v>
      </c>
      <c r="E22" s="38">
        <v>46.760593630816402</v>
      </c>
      <c r="F22" s="38">
        <v>41705.248359999998</v>
      </c>
      <c r="G22" s="38">
        <v>16417.861380000002</v>
      </c>
      <c r="H22" s="38">
        <v>25287.386979999999</v>
      </c>
      <c r="I22" s="38">
        <v>18806.208429999999</v>
      </c>
      <c r="J22" s="38">
        <v>85446.551760000002</v>
      </c>
    </row>
    <row r="23" spans="1:10" ht="13.5" customHeight="1" x14ac:dyDescent="0.45">
      <c r="A23" s="32">
        <v>16</v>
      </c>
      <c r="B23" s="46" t="s">
        <v>35</v>
      </c>
      <c r="C23" s="38">
        <v>1223110.81329</v>
      </c>
      <c r="D23" s="38">
        <v>135373.65416999999</v>
      </c>
      <c r="E23" s="38">
        <v>11.067979507585537</v>
      </c>
      <c r="F23" s="38">
        <v>26758.406870000006</v>
      </c>
      <c r="G23" s="38">
        <v>5421.2208300000002</v>
      </c>
      <c r="H23" s="38">
        <v>21337.186040000004</v>
      </c>
      <c r="I23" s="38">
        <v>53229.097139999998</v>
      </c>
      <c r="J23" s="38">
        <v>55386.150159999997</v>
      </c>
    </row>
    <row r="24" spans="1:10" ht="13.5" customHeight="1" x14ac:dyDescent="0.45">
      <c r="A24" s="32">
        <v>17</v>
      </c>
      <c r="B24" s="46" t="s">
        <v>60</v>
      </c>
      <c r="C24" s="38">
        <v>477840.93245999998</v>
      </c>
      <c r="D24" s="38">
        <v>122024.07771000003</v>
      </c>
      <c r="E24" s="38">
        <v>25.536547713022607</v>
      </c>
      <c r="F24" s="38">
        <v>22562.971730000001</v>
      </c>
      <c r="G24" s="38">
        <v>0</v>
      </c>
      <c r="H24" s="38">
        <v>22562.971730000001</v>
      </c>
      <c r="I24" s="38">
        <v>20996.945910000002</v>
      </c>
      <c r="J24" s="38">
        <v>78464.160070000027</v>
      </c>
    </row>
    <row r="25" spans="1:10" ht="13.5" customHeight="1" x14ac:dyDescent="0.45">
      <c r="A25" s="32">
        <v>18</v>
      </c>
      <c r="B25" s="46" t="s">
        <v>56</v>
      </c>
      <c r="C25" s="38">
        <v>243045.68277000001</v>
      </c>
      <c r="D25" s="38">
        <v>120238.41524000002</v>
      </c>
      <c r="E25" s="38">
        <v>49.471528919846939</v>
      </c>
      <c r="F25" s="38">
        <v>65168.807270000005</v>
      </c>
      <c r="G25" s="38">
        <v>18066.28341</v>
      </c>
      <c r="H25" s="38">
        <v>47102.523860000001</v>
      </c>
      <c r="I25" s="38">
        <v>11095.700720000001</v>
      </c>
      <c r="J25" s="38">
        <v>43973.907250000004</v>
      </c>
    </row>
    <row r="26" spans="1:10" ht="13.5" customHeight="1" x14ac:dyDescent="0.45">
      <c r="A26" s="32">
        <v>19</v>
      </c>
      <c r="B26" s="46" t="s">
        <v>54</v>
      </c>
      <c r="C26" s="38">
        <v>3398607.7814799999</v>
      </c>
      <c r="D26" s="38">
        <v>111269.36746999998</v>
      </c>
      <c r="E26" s="38">
        <v>3.2739690668731787</v>
      </c>
      <c r="F26" s="38">
        <v>10606.09986</v>
      </c>
      <c r="G26" s="38">
        <v>4081.4377899999995</v>
      </c>
      <c r="H26" s="38">
        <v>6524.6620700000003</v>
      </c>
      <c r="I26" s="38">
        <v>13669.173599999998</v>
      </c>
      <c r="J26" s="38">
        <v>86994.094009999986</v>
      </c>
    </row>
    <row r="27" spans="1:10" ht="13.5" customHeight="1" x14ac:dyDescent="0.45">
      <c r="A27" s="32">
        <v>20</v>
      </c>
      <c r="B27" s="46" t="s">
        <v>62</v>
      </c>
      <c r="C27" s="38">
        <v>231596.63344999999</v>
      </c>
      <c r="D27" s="38">
        <v>106541.13328999998</v>
      </c>
      <c r="E27" s="38">
        <v>46.002885146860919</v>
      </c>
      <c r="F27" s="38">
        <v>5916.68851</v>
      </c>
      <c r="G27" s="38">
        <v>0</v>
      </c>
      <c r="H27" s="38">
        <v>5916.68851</v>
      </c>
      <c r="I27" s="38">
        <v>7372.2174899999991</v>
      </c>
      <c r="J27" s="38">
        <v>93252.227289999981</v>
      </c>
    </row>
    <row r="28" spans="1:10" ht="13.5" customHeight="1" x14ac:dyDescent="0.45">
      <c r="A28" s="32">
        <v>21</v>
      </c>
      <c r="B28" s="46" t="s">
        <v>33</v>
      </c>
      <c r="C28" s="38">
        <v>466528.51914999995</v>
      </c>
      <c r="D28" s="38">
        <v>91508.318719999981</v>
      </c>
      <c r="E28" s="38">
        <v>19.614731996818804</v>
      </c>
      <c r="F28" s="38">
        <v>33278.243439999998</v>
      </c>
      <c r="G28" s="38">
        <v>18916.15814</v>
      </c>
      <c r="H28" s="38">
        <v>14362.085299999999</v>
      </c>
      <c r="I28" s="38">
        <v>375.41780000000006</v>
      </c>
      <c r="J28" s="38">
        <v>57854.657479999987</v>
      </c>
    </row>
    <row r="29" spans="1:10" ht="13.5" customHeight="1" x14ac:dyDescent="0.45">
      <c r="A29" s="32">
        <v>22</v>
      </c>
      <c r="B29" s="46" t="s">
        <v>105</v>
      </c>
      <c r="C29" s="40">
        <v>269592.78356999997</v>
      </c>
      <c r="D29" s="40">
        <v>71059.819550000015</v>
      </c>
      <c r="E29" s="40">
        <v>26.358205367744674</v>
      </c>
      <c r="F29" s="40">
        <v>15996.709509999999</v>
      </c>
      <c r="G29" s="40">
        <v>4772.6544599999997</v>
      </c>
      <c r="H29" s="40">
        <v>11224.055049999999</v>
      </c>
      <c r="I29" s="40">
        <v>6362.3977499999992</v>
      </c>
      <c r="J29" s="40">
        <v>48700.71229000001</v>
      </c>
    </row>
    <row r="30" spans="1:10" ht="13.5" customHeight="1" x14ac:dyDescent="0.45">
      <c r="A30" s="32">
        <v>23</v>
      </c>
      <c r="B30" s="46" t="s">
        <v>71</v>
      </c>
      <c r="C30" s="38">
        <v>146207.15811000002</v>
      </c>
      <c r="D30" s="38">
        <v>63141.08541</v>
      </c>
      <c r="E30" s="38">
        <v>43.186042479873208</v>
      </c>
      <c r="F30" s="38">
        <v>12686.55898</v>
      </c>
      <c r="G30" s="38">
        <v>0</v>
      </c>
      <c r="H30" s="38">
        <v>12686.55898</v>
      </c>
      <c r="I30" s="38">
        <v>10357.044250000001</v>
      </c>
      <c r="J30" s="38">
        <v>40097.482179999999</v>
      </c>
    </row>
    <row r="31" spans="1:10" ht="13.5" customHeight="1" x14ac:dyDescent="0.45">
      <c r="A31" s="32">
        <v>24</v>
      </c>
      <c r="B31" s="46" t="s">
        <v>64</v>
      </c>
      <c r="C31" s="38">
        <v>191928.11002000002</v>
      </c>
      <c r="D31" s="38">
        <v>55738.711330000006</v>
      </c>
      <c r="E31" s="38">
        <v>29.041452721121313</v>
      </c>
      <c r="F31" s="38">
        <v>1263.2275400000001</v>
      </c>
      <c r="G31" s="38">
        <v>0</v>
      </c>
      <c r="H31" s="38">
        <v>1263.2275400000001</v>
      </c>
      <c r="I31" s="38">
        <v>11115.76454</v>
      </c>
      <c r="J31" s="38">
        <v>43359.719250000002</v>
      </c>
    </row>
    <row r="32" spans="1:10" ht="13.5" customHeight="1" x14ac:dyDescent="0.45">
      <c r="A32" s="32">
        <v>25</v>
      </c>
      <c r="B32" s="46" t="s">
        <v>52</v>
      </c>
      <c r="C32" s="38">
        <v>414181.30975000001</v>
      </c>
      <c r="D32" s="38">
        <v>49997.266900000002</v>
      </c>
      <c r="E32" s="38">
        <v>12.071347915283374</v>
      </c>
      <c r="F32" s="38">
        <v>25000</v>
      </c>
      <c r="G32" s="38">
        <v>0</v>
      </c>
      <c r="H32" s="38">
        <v>25000</v>
      </c>
      <c r="I32" s="38">
        <v>2325.6949</v>
      </c>
      <c r="J32" s="38">
        <v>22671.572</v>
      </c>
    </row>
    <row r="33" spans="1:10" ht="13.5" customHeight="1" x14ac:dyDescent="0.45">
      <c r="A33" s="32">
        <v>26</v>
      </c>
      <c r="B33" s="46" t="s">
        <v>47</v>
      </c>
      <c r="C33" s="38">
        <v>109801.98475</v>
      </c>
      <c r="D33" s="38">
        <v>45601.482550000001</v>
      </c>
      <c r="E33" s="38">
        <v>41.530654162423964</v>
      </c>
      <c r="F33" s="38">
        <v>33361.464789999998</v>
      </c>
      <c r="G33" s="38">
        <v>15704.753120000001</v>
      </c>
      <c r="H33" s="38">
        <v>17656.711670000001</v>
      </c>
      <c r="I33" s="38">
        <v>555.53287999999998</v>
      </c>
      <c r="J33" s="38">
        <v>11684.48488</v>
      </c>
    </row>
    <row r="34" spans="1:10" ht="13.5" customHeight="1" x14ac:dyDescent="0.45">
      <c r="A34" s="32">
        <v>27</v>
      </c>
      <c r="B34" s="46" t="s">
        <v>43</v>
      </c>
      <c r="C34" s="38">
        <v>131778.21845000001</v>
      </c>
      <c r="D34" s="38">
        <v>43039.638550000003</v>
      </c>
      <c r="E34" s="38">
        <v>32.660662024604868</v>
      </c>
      <c r="F34" s="38">
        <v>732.8519100000002</v>
      </c>
      <c r="G34" s="38">
        <v>0</v>
      </c>
      <c r="H34" s="38">
        <v>732.8519100000002</v>
      </c>
      <c r="I34" s="38">
        <v>546.94166000000007</v>
      </c>
      <c r="J34" s="38">
        <v>41759.844980000002</v>
      </c>
    </row>
    <row r="35" spans="1:10" ht="13.5" customHeight="1" x14ac:dyDescent="0.45">
      <c r="A35" s="32">
        <v>28</v>
      </c>
      <c r="B35" s="46" t="s">
        <v>79</v>
      </c>
      <c r="C35" s="38">
        <v>135009.09685</v>
      </c>
      <c r="D35" s="38">
        <v>32706.356210000002</v>
      </c>
      <c r="E35" s="38">
        <v>24.225298126642496</v>
      </c>
      <c r="F35" s="38">
        <v>29884.652770000001</v>
      </c>
      <c r="G35" s="38">
        <v>1501.4394499999999</v>
      </c>
      <c r="H35" s="38">
        <v>28383.213319999999</v>
      </c>
      <c r="I35" s="38">
        <v>1002.5383099999999</v>
      </c>
      <c r="J35" s="38">
        <v>1819.1651299999996</v>
      </c>
    </row>
    <row r="36" spans="1:10" ht="13.5" customHeight="1" x14ac:dyDescent="0.45">
      <c r="A36" s="32">
        <v>29</v>
      </c>
      <c r="B36" s="46" t="s">
        <v>87</v>
      </c>
      <c r="C36" s="38">
        <v>72293.49901</v>
      </c>
      <c r="D36" s="38">
        <v>32476.734260000001</v>
      </c>
      <c r="E36" s="38">
        <v>44.923450524240991</v>
      </c>
      <c r="F36" s="38">
        <v>8089.6552100000008</v>
      </c>
      <c r="G36" s="38">
        <v>0</v>
      </c>
      <c r="H36" s="38">
        <v>8089.6552100000008</v>
      </c>
      <c r="I36" s="38">
        <v>1100</v>
      </c>
      <c r="J36" s="38">
        <v>23287.07905</v>
      </c>
    </row>
    <row r="37" spans="1:10" ht="13.5" customHeight="1" x14ac:dyDescent="0.45">
      <c r="A37" s="32">
        <v>30</v>
      </c>
      <c r="B37" s="46" t="s">
        <v>106</v>
      </c>
      <c r="C37" s="38">
        <v>69499.05287</v>
      </c>
      <c r="D37" s="38">
        <v>29954.351910000001</v>
      </c>
      <c r="E37" s="38">
        <v>43.100374282841649</v>
      </c>
      <c r="F37" s="38">
        <v>11828.179920000002</v>
      </c>
      <c r="G37" s="38">
        <v>0</v>
      </c>
      <c r="H37" s="38">
        <v>11828.179920000002</v>
      </c>
      <c r="I37" s="38">
        <v>4982.7032199999994</v>
      </c>
      <c r="J37" s="38">
        <v>13143.468769999999</v>
      </c>
    </row>
    <row r="38" spans="1:10" ht="13.5" customHeight="1" x14ac:dyDescent="0.45">
      <c r="A38" s="32">
        <v>31</v>
      </c>
      <c r="B38" s="46" t="s">
        <v>81</v>
      </c>
      <c r="C38" s="38">
        <v>44317.868539999996</v>
      </c>
      <c r="D38" s="38">
        <v>28198.467929999999</v>
      </c>
      <c r="E38" s="38">
        <v>63.627762026842284</v>
      </c>
      <c r="F38" s="38">
        <v>28198.467929999999</v>
      </c>
      <c r="G38" s="38">
        <v>4781.2267300000003</v>
      </c>
      <c r="H38" s="38">
        <v>23417.2412</v>
      </c>
      <c r="I38" s="38">
        <v>0</v>
      </c>
      <c r="J38" s="38">
        <v>0</v>
      </c>
    </row>
    <row r="39" spans="1:10" ht="13.5" customHeight="1" x14ac:dyDescent="0.45">
      <c r="A39" s="32">
        <v>32</v>
      </c>
      <c r="B39" s="46" t="s">
        <v>110</v>
      </c>
      <c r="C39" s="38">
        <v>41685.647360000003</v>
      </c>
      <c r="D39" s="38">
        <v>26703.949820000002</v>
      </c>
      <c r="E39" s="38">
        <v>64.060297755203194</v>
      </c>
      <c r="F39" s="38">
        <v>13594.884300000002</v>
      </c>
      <c r="G39" s="38">
        <v>650</v>
      </c>
      <c r="H39" s="38">
        <v>12944.884300000002</v>
      </c>
      <c r="I39" s="38">
        <v>5170.6942800000006</v>
      </c>
      <c r="J39" s="38">
        <v>7938.3712400000004</v>
      </c>
    </row>
    <row r="40" spans="1:10" ht="13.5" customHeight="1" x14ac:dyDescent="0.45">
      <c r="A40" s="32">
        <v>33</v>
      </c>
      <c r="B40" s="46" t="s">
        <v>75</v>
      </c>
      <c r="C40" s="38">
        <v>331762.41645999998</v>
      </c>
      <c r="D40" s="38">
        <v>19601.642199999998</v>
      </c>
      <c r="E40" s="38">
        <v>5.908337179706832</v>
      </c>
      <c r="F40" s="38">
        <v>353.18993</v>
      </c>
      <c r="G40" s="38">
        <v>0</v>
      </c>
      <c r="H40" s="38">
        <v>353.18993</v>
      </c>
      <c r="I40" s="38">
        <v>163.38670999999999</v>
      </c>
      <c r="J40" s="38">
        <v>19085.065559999999</v>
      </c>
    </row>
    <row r="41" spans="1:10" ht="13.5" customHeight="1" x14ac:dyDescent="0.45">
      <c r="A41" s="32">
        <v>34</v>
      </c>
      <c r="B41" s="46" t="s">
        <v>83</v>
      </c>
      <c r="C41" s="38">
        <v>103445.54321999999</v>
      </c>
      <c r="D41" s="38">
        <v>8251.0744599999998</v>
      </c>
      <c r="E41" s="38">
        <v>7.9762493416001998</v>
      </c>
      <c r="F41" s="38">
        <v>2174.7814000000003</v>
      </c>
      <c r="G41" s="38">
        <v>1510.2364600000003</v>
      </c>
      <c r="H41" s="38">
        <v>664.54494</v>
      </c>
      <c r="I41" s="38">
        <v>1078.12889</v>
      </c>
      <c r="J41" s="38">
        <v>4998.16417</v>
      </c>
    </row>
    <row r="42" spans="1:10" ht="13.5" customHeight="1" x14ac:dyDescent="0.45">
      <c r="A42" s="32">
        <v>35</v>
      </c>
      <c r="B42" s="46" t="s">
        <v>91</v>
      </c>
      <c r="C42" s="38">
        <v>10986.956620000001</v>
      </c>
      <c r="D42" s="38">
        <v>7795.1785200000004</v>
      </c>
      <c r="E42" s="38">
        <v>70.949388348454221</v>
      </c>
      <c r="F42" s="38">
        <v>3400</v>
      </c>
      <c r="G42" s="38">
        <v>3400</v>
      </c>
      <c r="H42" s="38">
        <v>0</v>
      </c>
      <c r="I42" s="38">
        <v>842.63381000000004</v>
      </c>
      <c r="J42" s="38">
        <v>3552.5447100000001</v>
      </c>
    </row>
    <row r="43" spans="1:10" ht="13.5" customHeight="1" x14ac:dyDescent="0.45">
      <c r="A43" s="32">
        <v>36</v>
      </c>
      <c r="B43" s="46" t="s">
        <v>69</v>
      </c>
      <c r="C43" s="38">
        <v>51444.405359999997</v>
      </c>
      <c r="D43" s="38">
        <v>6684.887490000001</v>
      </c>
      <c r="E43" s="38">
        <v>12.994391602391342</v>
      </c>
      <c r="F43" s="38">
        <v>6684.887490000001</v>
      </c>
      <c r="G43" s="38">
        <v>5160.2032800000006</v>
      </c>
      <c r="H43" s="38">
        <v>1524.6842099999999</v>
      </c>
      <c r="I43" s="38">
        <v>0</v>
      </c>
      <c r="J43" s="38">
        <v>0</v>
      </c>
    </row>
    <row r="44" spans="1:10" ht="13.5" customHeight="1" x14ac:dyDescent="0.45">
      <c r="A44" s="32">
        <v>37</v>
      </c>
      <c r="B44" s="46" t="s">
        <v>93</v>
      </c>
      <c r="C44" s="38">
        <v>8585.5166900000022</v>
      </c>
      <c r="D44" s="38">
        <v>2287.5</v>
      </c>
      <c r="E44" s="38">
        <v>26.643708032905817</v>
      </c>
      <c r="F44" s="38">
        <v>0</v>
      </c>
      <c r="G44" s="38">
        <v>0</v>
      </c>
      <c r="H44" s="38">
        <v>0</v>
      </c>
      <c r="I44" s="38">
        <v>0</v>
      </c>
      <c r="J44" s="38">
        <v>2287.5</v>
      </c>
    </row>
    <row r="45" spans="1:10" ht="13.5" customHeight="1" x14ac:dyDescent="0.45">
      <c r="A45" s="32">
        <v>38</v>
      </c>
      <c r="B45" s="46" t="s">
        <v>85</v>
      </c>
      <c r="C45" s="38">
        <v>312.88625999999999</v>
      </c>
      <c r="D45" s="38">
        <v>305.91775999999999</v>
      </c>
      <c r="E45" s="38">
        <v>97.772832849866916</v>
      </c>
      <c r="F45" s="38">
        <v>0</v>
      </c>
      <c r="G45" s="38">
        <v>0</v>
      </c>
      <c r="H45" s="38">
        <v>0</v>
      </c>
      <c r="I45" s="38">
        <v>0</v>
      </c>
      <c r="J45" s="38">
        <v>305.91775999999999</v>
      </c>
    </row>
    <row r="46" spans="1:10" ht="13.5" customHeight="1" x14ac:dyDescent="0.45">
      <c r="A46" s="32">
        <v>39</v>
      </c>
      <c r="B46" s="46" t="s">
        <v>95</v>
      </c>
      <c r="C46" s="38">
        <v>496.62878000000001</v>
      </c>
      <c r="D46" s="38">
        <v>109.32682</v>
      </c>
      <c r="E46" s="38">
        <v>22.01379066271592</v>
      </c>
      <c r="F46" s="38">
        <v>0</v>
      </c>
      <c r="G46" s="38">
        <v>0</v>
      </c>
      <c r="H46" s="38">
        <v>0</v>
      </c>
      <c r="I46" s="38">
        <v>7.6796199999999999</v>
      </c>
      <c r="J46" s="38">
        <v>101.6472</v>
      </c>
    </row>
    <row r="47" spans="1:10" ht="13.5" customHeight="1" x14ac:dyDescent="0.45">
      <c r="A47" s="32">
        <v>40</v>
      </c>
      <c r="B47" s="46" t="s">
        <v>98</v>
      </c>
      <c r="C47" s="38">
        <v>21364.756009999997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</row>
    <row r="48" spans="1:10" x14ac:dyDescent="0.45">
      <c r="A48" s="32">
        <v>41</v>
      </c>
      <c r="B48" s="46" t="s">
        <v>100</v>
      </c>
      <c r="C48" s="39">
        <v>545670.03813</v>
      </c>
      <c r="D48" s="39">
        <v>0</v>
      </c>
      <c r="E48" s="39"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</row>
    <row r="49" spans="1:10" x14ac:dyDescent="0.45">
      <c r="A49" s="32">
        <v>42</v>
      </c>
      <c r="B49" s="46" t="s">
        <v>77</v>
      </c>
      <c r="C49" s="38">
        <v>128996</v>
      </c>
      <c r="D49" s="38">
        <v>0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  <c r="J49" s="38">
        <v>0</v>
      </c>
    </row>
    <row r="50" spans="1:10" x14ac:dyDescent="0.45">
      <c r="A50" t="s">
        <v>158</v>
      </c>
      <c r="B50" s="19" t="s">
        <v>128</v>
      </c>
      <c r="C50" s="45">
        <v>54225980.388510004</v>
      </c>
      <c r="D50" s="45">
        <v>10476892.924790002</v>
      </c>
      <c r="E50" s="45">
        <v>19.320799457615635</v>
      </c>
      <c r="F50" s="45">
        <v>3145918.3835400003</v>
      </c>
      <c r="G50" s="45">
        <v>1034434.4893499999</v>
      </c>
      <c r="H50" s="45">
        <v>2111483.8941900004</v>
      </c>
      <c r="I50" s="45">
        <v>1788946.5389300007</v>
      </c>
      <c r="J50" s="45">
        <v>5542028.0023200009</v>
      </c>
    </row>
  </sheetData>
  <sortState xmlns:xlrd2="http://schemas.microsoft.com/office/spreadsheetml/2017/richdata2" ref="B8:J49">
    <sortCondition descending="1" ref="D8:D49"/>
  </sortState>
  <mergeCells count="2">
    <mergeCell ref="A1:J5"/>
    <mergeCell ref="A6:J6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J50"/>
  <sheetViews>
    <sheetView workbookViewId="0">
      <selection activeCell="B7" sqref="B7:J49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4.59765625" customWidth="1"/>
    <col min="11" max="11" width="12" bestFit="1" customWidth="1"/>
  </cols>
  <sheetData>
    <row r="1" spans="1:10" x14ac:dyDescent="0.45">
      <c r="A1" s="98" t="s">
        <v>170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32">
        <v>1</v>
      </c>
      <c r="B8" s="18" t="s">
        <v>11</v>
      </c>
      <c r="C8" s="38">
        <v>9959168.9736399986</v>
      </c>
      <c r="D8" s="38">
        <v>1712293.36387</v>
      </c>
      <c r="E8" s="38">
        <v>17.193134973431125</v>
      </c>
      <c r="F8" s="38">
        <v>394503.84575000009</v>
      </c>
      <c r="G8" s="38">
        <v>118655.13767</v>
      </c>
      <c r="H8" s="38">
        <v>275848.70808000013</v>
      </c>
      <c r="I8" s="38">
        <v>390513.19737999997</v>
      </c>
      <c r="J8" s="38">
        <v>927276.32073999976</v>
      </c>
    </row>
    <row r="9" spans="1:10" ht="13.5" customHeight="1" x14ac:dyDescent="0.45">
      <c r="A9" s="32">
        <v>2</v>
      </c>
      <c r="B9" s="18" t="s">
        <v>13</v>
      </c>
      <c r="C9" s="38">
        <v>7308487.4339399999</v>
      </c>
      <c r="D9" s="38">
        <v>1503666.07066</v>
      </c>
      <c r="E9" s="38">
        <v>20.574244455523061</v>
      </c>
      <c r="F9" s="38">
        <v>777523.56400000001</v>
      </c>
      <c r="G9" s="38">
        <v>304935.02906999999</v>
      </c>
      <c r="H9" s="38">
        <v>472588.53493000002</v>
      </c>
      <c r="I9" s="38">
        <v>278690.62942000001</v>
      </c>
      <c r="J9" s="38">
        <v>447451.87724000006</v>
      </c>
    </row>
    <row r="10" spans="1:10" ht="13.5" customHeight="1" x14ac:dyDescent="0.45">
      <c r="A10" s="32">
        <v>3</v>
      </c>
      <c r="B10" s="18" t="s">
        <v>15</v>
      </c>
      <c r="C10" s="38">
        <v>5748672.8662399994</v>
      </c>
      <c r="D10" s="38">
        <v>1123488.7756899996</v>
      </c>
      <c r="E10" s="38">
        <v>19.543445971467033</v>
      </c>
      <c r="F10" s="38">
        <v>123332.34899000003</v>
      </c>
      <c r="G10" s="38">
        <v>55057.423380000015</v>
      </c>
      <c r="H10" s="38">
        <v>68274.92561000002</v>
      </c>
      <c r="I10" s="38">
        <v>245438.86739999999</v>
      </c>
      <c r="J10" s="38">
        <v>754717.55929999962</v>
      </c>
    </row>
    <row r="11" spans="1:10" ht="13.5" customHeight="1" x14ac:dyDescent="0.45">
      <c r="A11" s="32">
        <v>4</v>
      </c>
      <c r="B11" s="18" t="s">
        <v>156</v>
      </c>
      <c r="C11" s="38">
        <v>3155178.7674099999</v>
      </c>
      <c r="D11" s="38">
        <v>734195.07022000011</v>
      </c>
      <c r="E11" s="38">
        <v>23.269523673382249</v>
      </c>
      <c r="F11" s="38">
        <v>215639.34236000001</v>
      </c>
      <c r="G11" s="38">
        <v>76654.210420000003</v>
      </c>
      <c r="H11" s="38">
        <v>138985.13193999999</v>
      </c>
      <c r="I11" s="38">
        <v>185086.39681000001</v>
      </c>
      <c r="J11" s="38">
        <v>333469.3310500001</v>
      </c>
    </row>
    <row r="12" spans="1:10" ht="13.5" customHeight="1" x14ac:dyDescent="0.45">
      <c r="A12" s="32">
        <v>5</v>
      </c>
      <c r="B12" s="18" t="s">
        <v>17</v>
      </c>
      <c r="C12" s="38">
        <v>3849729.2606100002</v>
      </c>
      <c r="D12" s="38">
        <v>660782.53611000022</v>
      </c>
      <c r="E12" s="38">
        <v>17.164389788940571</v>
      </c>
      <c r="F12" s="38">
        <v>168560.82277</v>
      </c>
      <c r="G12" s="38">
        <v>57164.68305</v>
      </c>
      <c r="H12" s="38">
        <v>111396.13971999999</v>
      </c>
      <c r="I12" s="38">
        <v>138792.46722000002</v>
      </c>
      <c r="J12" s="38">
        <v>353429.2461200002</v>
      </c>
    </row>
    <row r="13" spans="1:10" ht="13.5" customHeight="1" x14ac:dyDescent="0.45">
      <c r="A13" s="32">
        <v>6</v>
      </c>
      <c r="B13" s="18" t="s">
        <v>27</v>
      </c>
      <c r="C13" s="38">
        <v>1905359.9612</v>
      </c>
      <c r="D13" s="38">
        <v>580354.20704999985</v>
      </c>
      <c r="E13" s="38">
        <v>30.459032354416195</v>
      </c>
      <c r="F13" s="38">
        <v>183131.56532999995</v>
      </c>
      <c r="G13" s="38">
        <v>91609.302629999976</v>
      </c>
      <c r="H13" s="38">
        <v>91522.262699999992</v>
      </c>
      <c r="I13" s="38">
        <v>57567.377929999988</v>
      </c>
      <c r="J13" s="38">
        <v>339655.26378999988</v>
      </c>
    </row>
    <row r="14" spans="1:10" ht="13.5" customHeight="1" x14ac:dyDescent="0.45">
      <c r="A14" s="32">
        <v>7</v>
      </c>
      <c r="B14" s="18" t="s">
        <v>19</v>
      </c>
      <c r="C14" s="38">
        <v>2930616.6900200001</v>
      </c>
      <c r="D14" s="38">
        <v>566976.88109999988</v>
      </c>
      <c r="E14" s="38">
        <v>19.346674815263217</v>
      </c>
      <c r="F14" s="38">
        <v>78644.760800000018</v>
      </c>
      <c r="G14" s="38">
        <v>38066.161760000003</v>
      </c>
      <c r="H14" s="38">
        <v>40578.599040000008</v>
      </c>
      <c r="I14" s="38">
        <v>42442.987530000006</v>
      </c>
      <c r="J14" s="38">
        <v>445889.13276999991</v>
      </c>
    </row>
    <row r="15" spans="1:10" ht="13.5" customHeight="1" x14ac:dyDescent="0.45">
      <c r="A15" s="32">
        <v>8</v>
      </c>
      <c r="B15" s="18" t="s">
        <v>25</v>
      </c>
      <c r="C15" s="38">
        <v>962303.54335000005</v>
      </c>
      <c r="D15" s="38">
        <v>497452.64415000007</v>
      </c>
      <c r="E15" s="38">
        <v>51.69394289230744</v>
      </c>
      <c r="F15" s="38">
        <v>107858.24025999999</v>
      </c>
      <c r="G15" s="38">
        <v>38512.71254</v>
      </c>
      <c r="H15" s="38">
        <v>69345.527719999998</v>
      </c>
      <c r="I15" s="38">
        <v>72192.162370000005</v>
      </c>
      <c r="J15" s="38">
        <v>317402.2415200001</v>
      </c>
    </row>
    <row r="16" spans="1:10" ht="13.5" customHeight="1" x14ac:dyDescent="0.45">
      <c r="A16" s="32">
        <v>9</v>
      </c>
      <c r="B16" s="18" t="s">
        <v>29</v>
      </c>
      <c r="C16" s="38">
        <v>5014029.03639</v>
      </c>
      <c r="D16" s="38">
        <v>412609.69504000002</v>
      </c>
      <c r="E16" s="38">
        <v>8.2291046191681154</v>
      </c>
      <c r="F16" s="38">
        <v>18825.057369999995</v>
      </c>
      <c r="G16" s="38">
        <v>1051.7685999999999</v>
      </c>
      <c r="H16" s="38">
        <v>17773.288769999996</v>
      </c>
      <c r="I16" s="38">
        <v>19705.525610000001</v>
      </c>
      <c r="J16" s="38">
        <v>374079.11206000001</v>
      </c>
    </row>
    <row r="17" spans="1:10" ht="13.5" customHeight="1" x14ac:dyDescent="0.45">
      <c r="A17" s="32">
        <v>10</v>
      </c>
      <c r="B17" s="18" t="s">
        <v>137</v>
      </c>
      <c r="C17" s="38">
        <v>2221918.1446999996</v>
      </c>
      <c r="D17" s="38">
        <v>397345.08958999999</v>
      </c>
      <c r="E17" s="38">
        <v>17.882976046520785</v>
      </c>
      <c r="F17" s="38">
        <v>281880.08328999998</v>
      </c>
      <c r="G17" s="38">
        <v>38912.333900000005</v>
      </c>
      <c r="H17" s="38">
        <v>242967.74938999995</v>
      </c>
      <c r="I17" s="38">
        <v>53817.33066</v>
      </c>
      <c r="J17" s="38">
        <v>61647.675640000001</v>
      </c>
    </row>
    <row r="18" spans="1:10" ht="13.5" customHeight="1" x14ac:dyDescent="0.45">
      <c r="A18" s="32">
        <v>11</v>
      </c>
      <c r="B18" s="18" t="s">
        <v>31</v>
      </c>
      <c r="C18" s="38">
        <v>739108.78723000002</v>
      </c>
      <c r="D18" s="38">
        <v>325753.18017000007</v>
      </c>
      <c r="E18" s="38">
        <v>44.073779908752506</v>
      </c>
      <c r="F18" s="38">
        <v>79568.720339999985</v>
      </c>
      <c r="G18" s="38">
        <v>56152.85435999999</v>
      </c>
      <c r="H18" s="38">
        <v>23415.865979999999</v>
      </c>
      <c r="I18" s="38">
        <v>80872.291580000019</v>
      </c>
      <c r="J18" s="38">
        <v>165312.16825000002</v>
      </c>
    </row>
    <row r="19" spans="1:10" ht="13.5" customHeight="1" x14ac:dyDescent="0.45">
      <c r="A19" s="32">
        <v>12</v>
      </c>
      <c r="B19" s="18" t="s">
        <v>124</v>
      </c>
      <c r="C19" s="38">
        <v>525277.59638999996</v>
      </c>
      <c r="D19" s="38">
        <v>283724.21592999995</v>
      </c>
      <c r="E19" s="38">
        <v>54.014147544062553</v>
      </c>
      <c r="F19" s="38">
        <v>133519.20268999998</v>
      </c>
      <c r="G19" s="38">
        <v>46820.943149999999</v>
      </c>
      <c r="H19" s="38">
        <v>86698.259539999985</v>
      </c>
      <c r="I19" s="38">
        <v>36650.491520000003</v>
      </c>
      <c r="J19" s="38">
        <v>113554.52171999999</v>
      </c>
    </row>
    <row r="20" spans="1:10" ht="13.5" customHeight="1" x14ac:dyDescent="0.45">
      <c r="A20" s="32">
        <v>13</v>
      </c>
      <c r="B20" s="18" t="s">
        <v>39</v>
      </c>
      <c r="C20" s="39">
        <v>478284.32727000001</v>
      </c>
      <c r="D20" s="39">
        <v>197760.39831000002</v>
      </c>
      <c r="E20" s="39">
        <v>41.347873437291362</v>
      </c>
      <c r="F20" s="40">
        <v>175017.77898000003</v>
      </c>
      <c r="G20" s="40">
        <v>2989.6591899999999</v>
      </c>
      <c r="H20" s="40">
        <v>172028.11979000003</v>
      </c>
      <c r="I20" s="40">
        <v>10629.769920000001</v>
      </c>
      <c r="J20" s="40">
        <v>12112.849410000001</v>
      </c>
    </row>
    <row r="21" spans="1:10" ht="13.5" customHeight="1" x14ac:dyDescent="0.45">
      <c r="A21" s="32">
        <v>14</v>
      </c>
      <c r="B21" s="18" t="s">
        <v>41</v>
      </c>
      <c r="C21" s="38">
        <v>341592.74637999997</v>
      </c>
      <c r="D21" s="38">
        <v>182594.10576999999</v>
      </c>
      <c r="E21" s="38">
        <v>53.45374212568197</v>
      </c>
      <c r="F21" s="38">
        <v>57129.536959999998</v>
      </c>
      <c r="G21" s="38">
        <v>12137.22028</v>
      </c>
      <c r="H21" s="38">
        <v>44992.316679999996</v>
      </c>
      <c r="I21" s="38">
        <v>16949.055780000002</v>
      </c>
      <c r="J21" s="38">
        <v>108515.51303</v>
      </c>
    </row>
    <row r="22" spans="1:10" ht="13.5" customHeight="1" x14ac:dyDescent="0.45">
      <c r="A22" s="32">
        <v>15</v>
      </c>
      <c r="B22" s="18" t="s">
        <v>35</v>
      </c>
      <c r="C22" s="38">
        <v>1260551.3702199999</v>
      </c>
      <c r="D22" s="38">
        <v>163242.93508999998</v>
      </c>
      <c r="E22" s="38">
        <v>12.950121585406688</v>
      </c>
      <c r="F22" s="38">
        <v>25506.808990000001</v>
      </c>
      <c r="G22" s="38">
        <v>5334.4973799999998</v>
      </c>
      <c r="H22" s="38">
        <v>20172.311610000001</v>
      </c>
      <c r="I22" s="38">
        <v>68014.349189999994</v>
      </c>
      <c r="J22" s="38">
        <v>69721.77691</v>
      </c>
    </row>
    <row r="23" spans="1:10" ht="13.5" customHeight="1" x14ac:dyDescent="0.45">
      <c r="A23" s="32">
        <v>16</v>
      </c>
      <c r="B23" s="18" t="s">
        <v>58</v>
      </c>
      <c r="C23" s="40">
        <v>317434.35308999999</v>
      </c>
      <c r="D23" s="40">
        <v>148398.25527999998</v>
      </c>
      <c r="E23" s="40">
        <v>46.749273931900383</v>
      </c>
      <c r="F23" s="40">
        <v>44734.261830000003</v>
      </c>
      <c r="G23" s="40">
        <v>16980.136300000002</v>
      </c>
      <c r="H23" s="40">
        <v>27754.125530000001</v>
      </c>
      <c r="I23" s="40">
        <v>18419.990959999999</v>
      </c>
      <c r="J23" s="40">
        <v>85244.002489999999</v>
      </c>
    </row>
    <row r="24" spans="1:10" ht="13.5" customHeight="1" x14ac:dyDescent="0.45">
      <c r="A24" s="32">
        <v>17</v>
      </c>
      <c r="B24" s="18" t="s">
        <v>33</v>
      </c>
      <c r="C24" s="38">
        <v>466597.94656999997</v>
      </c>
      <c r="D24" s="38">
        <v>134044.13162999996</v>
      </c>
      <c r="E24" s="38">
        <v>28.727972897302578</v>
      </c>
      <c r="F24" s="38">
        <v>31462.323959999994</v>
      </c>
      <c r="G24" s="38">
        <v>16942.27722</v>
      </c>
      <c r="H24" s="38">
        <v>14520.046739999996</v>
      </c>
      <c r="I24" s="38">
        <v>11113.731159999998</v>
      </c>
      <c r="J24" s="38">
        <v>91468.076509999984</v>
      </c>
    </row>
    <row r="25" spans="1:10" ht="13.5" customHeight="1" x14ac:dyDescent="0.45">
      <c r="A25" s="32">
        <v>18</v>
      </c>
      <c r="B25" s="18" t="s">
        <v>60</v>
      </c>
      <c r="C25" s="38">
        <v>489176.99129000003</v>
      </c>
      <c r="D25" s="38">
        <v>127969.97863999999</v>
      </c>
      <c r="E25" s="38">
        <v>26.160261197594885</v>
      </c>
      <c r="F25" s="38">
        <v>25453.82964</v>
      </c>
      <c r="G25" s="38">
        <v>0</v>
      </c>
      <c r="H25" s="38">
        <v>25453.82964</v>
      </c>
      <c r="I25" s="38">
        <v>22405.588429999996</v>
      </c>
      <c r="J25" s="38">
        <v>80110.560569999987</v>
      </c>
    </row>
    <row r="26" spans="1:10" ht="13.5" customHeight="1" x14ac:dyDescent="0.45">
      <c r="A26" s="32">
        <v>19</v>
      </c>
      <c r="B26" s="18" t="s">
        <v>56</v>
      </c>
      <c r="C26" s="38">
        <v>241612.41728999998</v>
      </c>
      <c r="D26" s="38">
        <v>121504.3674</v>
      </c>
      <c r="E26" s="38">
        <v>50.288958143306864</v>
      </c>
      <c r="F26" s="38">
        <v>65158.993320000001</v>
      </c>
      <c r="G26" s="38">
        <v>17122.723259999999</v>
      </c>
      <c r="H26" s="38">
        <v>48036.270060000003</v>
      </c>
      <c r="I26" s="38">
        <v>12660.700720000001</v>
      </c>
      <c r="J26" s="38">
        <v>43684.673360000001</v>
      </c>
    </row>
    <row r="27" spans="1:10" ht="13.5" customHeight="1" x14ac:dyDescent="0.45">
      <c r="A27" s="32">
        <v>20</v>
      </c>
      <c r="B27" s="18" t="s">
        <v>54</v>
      </c>
      <c r="C27" s="38">
        <v>3418875.9217900001</v>
      </c>
      <c r="D27" s="38">
        <v>111208.24032</v>
      </c>
      <c r="E27" s="38">
        <v>3.2527720474212289</v>
      </c>
      <c r="F27" s="38">
        <v>11066.82272</v>
      </c>
      <c r="G27" s="38">
        <v>4447.7435700000005</v>
      </c>
      <c r="H27" s="38">
        <v>6619.0791500000005</v>
      </c>
      <c r="I27" s="38">
        <v>13682.512609999998</v>
      </c>
      <c r="J27" s="38">
        <v>86458.904989999995</v>
      </c>
    </row>
    <row r="28" spans="1:10" ht="13.5" customHeight="1" x14ac:dyDescent="0.45">
      <c r="A28" s="32">
        <v>21</v>
      </c>
      <c r="B28" s="18" t="s">
        <v>62</v>
      </c>
      <c r="C28" s="38">
        <v>233742.76371999999</v>
      </c>
      <c r="D28" s="38">
        <v>109452.83415000001</v>
      </c>
      <c r="E28" s="38">
        <v>46.826191497039602</v>
      </c>
      <c r="F28" s="38">
        <v>6932.1884700000001</v>
      </c>
      <c r="G28" s="38">
        <v>0</v>
      </c>
      <c r="H28" s="38">
        <v>6932.1884700000001</v>
      </c>
      <c r="I28" s="38">
        <v>7396.6353399999998</v>
      </c>
      <c r="J28" s="38">
        <v>95124.010340000008</v>
      </c>
    </row>
    <row r="29" spans="1:10" ht="13.5" customHeight="1" x14ac:dyDescent="0.45">
      <c r="A29" s="32">
        <v>22</v>
      </c>
      <c r="B29" s="18" t="s">
        <v>105</v>
      </c>
      <c r="C29" s="38">
        <v>270814.06899</v>
      </c>
      <c r="D29" s="38">
        <v>77579.220140000005</v>
      </c>
      <c r="E29" s="38">
        <v>28.646672763099566</v>
      </c>
      <c r="F29" s="38">
        <v>17721.895860000001</v>
      </c>
      <c r="G29" s="38">
        <v>5257.4217900000003</v>
      </c>
      <c r="H29" s="38">
        <v>12464.47407</v>
      </c>
      <c r="I29" s="38">
        <v>6560.0396899999987</v>
      </c>
      <c r="J29" s="38">
        <v>53297.284590000003</v>
      </c>
    </row>
    <row r="30" spans="1:10" ht="13.5" customHeight="1" x14ac:dyDescent="0.45">
      <c r="A30" s="32">
        <v>23</v>
      </c>
      <c r="B30" s="18" t="s">
        <v>71</v>
      </c>
      <c r="C30" s="38">
        <v>146281.10284000001</v>
      </c>
      <c r="D30" s="38">
        <v>62850.979370000001</v>
      </c>
      <c r="E30" s="38">
        <v>42.965891116329239</v>
      </c>
      <c r="F30" s="38">
        <v>12455.7667</v>
      </c>
      <c r="G30" s="38">
        <v>0</v>
      </c>
      <c r="H30" s="38">
        <v>12455.7667</v>
      </c>
      <c r="I30" s="38">
        <v>10158.596670000001</v>
      </c>
      <c r="J30" s="38">
        <v>40236.616000000002</v>
      </c>
    </row>
    <row r="31" spans="1:10" ht="13.5" customHeight="1" x14ac:dyDescent="0.45">
      <c r="A31" s="32">
        <v>24</v>
      </c>
      <c r="B31" s="18" t="s">
        <v>52</v>
      </c>
      <c r="C31" s="38">
        <v>407190.07709999999</v>
      </c>
      <c r="D31" s="38">
        <v>60072.119340000005</v>
      </c>
      <c r="E31" s="38">
        <v>14.75284460953285</v>
      </c>
      <c r="F31" s="38">
        <v>35000</v>
      </c>
      <c r="G31" s="38">
        <v>10000</v>
      </c>
      <c r="H31" s="38">
        <v>25000</v>
      </c>
      <c r="I31" s="38">
        <v>2595.7853399999999</v>
      </c>
      <c r="J31" s="38">
        <v>22476.333999999999</v>
      </c>
    </row>
    <row r="32" spans="1:10" ht="13.5" customHeight="1" x14ac:dyDescent="0.45">
      <c r="A32" s="32">
        <v>25</v>
      </c>
      <c r="B32" s="18" t="s">
        <v>64</v>
      </c>
      <c r="C32" s="38">
        <v>192978.90388999999</v>
      </c>
      <c r="D32" s="38">
        <v>56714.690950000004</v>
      </c>
      <c r="E32" s="38">
        <v>29.389062641960063</v>
      </c>
      <c r="F32" s="38">
        <v>1266.8782200000001</v>
      </c>
      <c r="G32" s="38">
        <v>0</v>
      </c>
      <c r="H32" s="38">
        <v>1266.8782200000001</v>
      </c>
      <c r="I32" s="38">
        <v>11109.124260000001</v>
      </c>
      <c r="J32" s="38">
        <v>44338.688470000001</v>
      </c>
    </row>
    <row r="33" spans="1:10" ht="13.5" customHeight="1" x14ac:dyDescent="0.45">
      <c r="A33" s="32">
        <v>26</v>
      </c>
      <c r="B33" s="18" t="s">
        <v>43</v>
      </c>
      <c r="C33" s="38">
        <v>141714.43733000002</v>
      </c>
      <c r="D33" s="38">
        <v>55561.767389999994</v>
      </c>
      <c r="E33" s="38">
        <v>39.206850365300028</v>
      </c>
      <c r="F33" s="38">
        <v>6965.1598500000009</v>
      </c>
      <c r="G33" s="38">
        <v>0</v>
      </c>
      <c r="H33" s="38">
        <v>6965.1598500000009</v>
      </c>
      <c r="I33" s="38">
        <v>592.74536000000001</v>
      </c>
      <c r="J33" s="38">
        <v>48003.862179999996</v>
      </c>
    </row>
    <row r="34" spans="1:10" ht="13.5" customHeight="1" x14ac:dyDescent="0.45">
      <c r="A34" s="32">
        <v>27</v>
      </c>
      <c r="B34" s="18" t="s">
        <v>47</v>
      </c>
      <c r="C34" s="38">
        <v>104893.21701000001</v>
      </c>
      <c r="D34" s="38">
        <v>42029.912820000005</v>
      </c>
      <c r="E34" s="38">
        <v>40.069238048055169</v>
      </c>
      <c r="F34" s="38">
        <v>29915.616460000005</v>
      </c>
      <c r="G34" s="38">
        <v>15564.406380000002</v>
      </c>
      <c r="H34" s="38">
        <v>14351.210080000001</v>
      </c>
      <c r="I34" s="38">
        <v>545.23489000000006</v>
      </c>
      <c r="J34" s="38">
        <v>11569.061469999999</v>
      </c>
    </row>
    <row r="35" spans="1:10" ht="13.5" customHeight="1" x14ac:dyDescent="0.45">
      <c r="A35" s="32">
        <v>28</v>
      </c>
      <c r="B35" s="18" t="s">
        <v>87</v>
      </c>
      <c r="C35" s="38">
        <v>73660.371249999997</v>
      </c>
      <c r="D35" s="38">
        <v>33030.572839999993</v>
      </c>
      <c r="E35" s="38">
        <v>44.841713772926433</v>
      </c>
      <c r="F35" s="38">
        <v>8021.9736700000003</v>
      </c>
      <c r="G35" s="38">
        <v>0</v>
      </c>
      <c r="H35" s="38">
        <v>8021.9736700000003</v>
      </c>
      <c r="I35" s="38">
        <v>1200</v>
      </c>
      <c r="J35" s="38">
        <v>23808.599169999998</v>
      </c>
    </row>
    <row r="36" spans="1:10" ht="13.5" customHeight="1" x14ac:dyDescent="0.45">
      <c r="A36" s="32">
        <v>29</v>
      </c>
      <c r="B36" s="18" t="s">
        <v>79</v>
      </c>
      <c r="C36" s="38">
        <v>134949.11443000002</v>
      </c>
      <c r="D36" s="38">
        <v>32993.423410000003</v>
      </c>
      <c r="E36" s="38">
        <v>24.448788381723059</v>
      </c>
      <c r="F36" s="38">
        <v>29229.212770000002</v>
      </c>
      <c r="G36" s="38">
        <v>1731.4167999999997</v>
      </c>
      <c r="H36" s="38">
        <v>27497.795970000003</v>
      </c>
      <c r="I36" s="38">
        <v>2416.2729300000001</v>
      </c>
      <c r="J36" s="38">
        <v>1347.9377099999999</v>
      </c>
    </row>
    <row r="37" spans="1:10" ht="13.5" customHeight="1" x14ac:dyDescent="0.45">
      <c r="A37" s="32">
        <v>30</v>
      </c>
      <c r="B37" s="18" t="s">
        <v>106</v>
      </c>
      <c r="C37" s="38">
        <v>68418.727459999995</v>
      </c>
      <c r="D37" s="38">
        <v>28342.862249999998</v>
      </c>
      <c r="E37" s="38">
        <v>41.425591065794428</v>
      </c>
      <c r="F37" s="38">
        <v>10305.92441</v>
      </c>
      <c r="G37" s="38">
        <v>0</v>
      </c>
      <c r="H37" s="38">
        <v>10305.92441</v>
      </c>
      <c r="I37" s="38">
        <v>4982.7032199999994</v>
      </c>
      <c r="J37" s="38">
        <v>13054.234619999999</v>
      </c>
    </row>
    <row r="38" spans="1:10" ht="13.5" customHeight="1" x14ac:dyDescent="0.45">
      <c r="A38" s="32">
        <v>31</v>
      </c>
      <c r="B38" s="18" t="s">
        <v>81</v>
      </c>
      <c r="C38" s="38">
        <v>42757.482649999998</v>
      </c>
      <c r="D38" s="38">
        <v>27630.953959999999</v>
      </c>
      <c r="E38" s="38">
        <v>64.62249937906482</v>
      </c>
      <c r="F38" s="38">
        <v>27630.953959999999</v>
      </c>
      <c r="G38" s="38">
        <v>4776.2267300000003</v>
      </c>
      <c r="H38" s="38">
        <v>22854.72723</v>
      </c>
      <c r="I38" s="38">
        <v>0</v>
      </c>
      <c r="J38" s="38">
        <v>0</v>
      </c>
    </row>
    <row r="39" spans="1:10" ht="13.5" customHeight="1" x14ac:dyDescent="0.45">
      <c r="A39" s="32">
        <v>32</v>
      </c>
      <c r="B39" s="18" t="s">
        <v>110</v>
      </c>
      <c r="C39" s="38">
        <v>41157.678820000001</v>
      </c>
      <c r="D39" s="38">
        <v>22430.000400000004</v>
      </c>
      <c r="E39" s="38">
        <v>54.497729325543155</v>
      </c>
      <c r="F39" s="38">
        <v>12714.782930000001</v>
      </c>
      <c r="G39" s="38">
        <v>2684.0717800000002</v>
      </c>
      <c r="H39" s="38">
        <v>10030.711150000001</v>
      </c>
      <c r="I39" s="38">
        <v>2044.9932800000001</v>
      </c>
      <c r="J39" s="38">
        <v>7670.2241900000008</v>
      </c>
    </row>
    <row r="40" spans="1:10" ht="13.5" customHeight="1" x14ac:dyDescent="0.45">
      <c r="A40" s="32">
        <v>33</v>
      </c>
      <c r="B40" s="18" t="s">
        <v>75</v>
      </c>
      <c r="C40" s="38">
        <v>333505.44893999997</v>
      </c>
      <c r="D40" s="38">
        <v>20040.831489999997</v>
      </c>
      <c r="E40" s="38">
        <v>6.0091466432398484</v>
      </c>
      <c r="F40" s="38">
        <v>356.61874</v>
      </c>
      <c r="G40" s="38">
        <v>0</v>
      </c>
      <c r="H40" s="38">
        <v>356.61874</v>
      </c>
      <c r="I40" s="38">
        <v>165.74913000000001</v>
      </c>
      <c r="J40" s="38">
        <v>19518.463619999999</v>
      </c>
    </row>
    <row r="41" spans="1:10" ht="13.5" customHeight="1" x14ac:dyDescent="0.45">
      <c r="A41" s="32">
        <v>34</v>
      </c>
      <c r="B41" s="18" t="s">
        <v>83</v>
      </c>
      <c r="C41" s="38">
        <v>103224.77789</v>
      </c>
      <c r="D41" s="38">
        <v>8215.7670300000009</v>
      </c>
      <c r="E41" s="38">
        <v>7.9591036163381386</v>
      </c>
      <c r="F41" s="38">
        <v>2174.2654800000005</v>
      </c>
      <c r="G41" s="38">
        <v>1510.2364600000003</v>
      </c>
      <c r="H41" s="38">
        <v>664.02902000000006</v>
      </c>
      <c r="I41" s="38">
        <v>1078.12889</v>
      </c>
      <c r="J41" s="38">
        <v>4963.37266</v>
      </c>
    </row>
    <row r="42" spans="1:10" ht="13.5" customHeight="1" x14ac:dyDescent="0.45">
      <c r="A42" s="32">
        <v>35</v>
      </c>
      <c r="B42" s="18" t="s">
        <v>69</v>
      </c>
      <c r="C42" s="40">
        <v>51307.15537</v>
      </c>
      <c r="D42" s="40">
        <v>6657.7856000000011</v>
      </c>
      <c r="E42" s="40">
        <v>12.976329621058861</v>
      </c>
      <c r="F42" s="40">
        <v>6657.7856000000011</v>
      </c>
      <c r="G42" s="40">
        <v>5133.1013900000007</v>
      </c>
      <c r="H42" s="40">
        <v>1524.6842099999999</v>
      </c>
      <c r="I42" s="40">
        <v>0</v>
      </c>
      <c r="J42" s="40">
        <v>0</v>
      </c>
    </row>
    <row r="43" spans="1:10" ht="13.5" customHeight="1" x14ac:dyDescent="0.45">
      <c r="A43" s="32">
        <v>36</v>
      </c>
      <c r="B43" s="18" t="s">
        <v>91</v>
      </c>
      <c r="C43" s="38">
        <v>7570.7051900000006</v>
      </c>
      <c r="D43" s="38">
        <v>4383.1154999999999</v>
      </c>
      <c r="E43" s="38">
        <v>57.895736130229622</v>
      </c>
      <c r="F43" s="38">
        <v>0</v>
      </c>
      <c r="G43" s="38">
        <v>0</v>
      </c>
      <c r="H43" s="38">
        <v>0</v>
      </c>
      <c r="I43" s="38">
        <v>839.88561000000016</v>
      </c>
      <c r="J43" s="38">
        <v>3543.2298899999996</v>
      </c>
    </row>
    <row r="44" spans="1:10" ht="13.5" customHeight="1" x14ac:dyDescent="0.45">
      <c r="A44" s="32">
        <v>37</v>
      </c>
      <c r="B44" s="18" t="s">
        <v>93</v>
      </c>
      <c r="C44" s="38">
        <v>8535.0299500000001</v>
      </c>
      <c r="D44" s="38">
        <v>2237.5</v>
      </c>
      <c r="E44" s="38">
        <v>26.215490901704452</v>
      </c>
      <c r="F44" s="38">
        <v>0</v>
      </c>
      <c r="G44" s="38">
        <v>0</v>
      </c>
      <c r="H44" s="38">
        <v>0</v>
      </c>
      <c r="I44" s="38">
        <v>0</v>
      </c>
      <c r="J44" s="38">
        <v>2237.5</v>
      </c>
    </row>
    <row r="45" spans="1:10" ht="13.5" customHeight="1" x14ac:dyDescent="0.45">
      <c r="A45" s="32">
        <v>38</v>
      </c>
      <c r="B45" s="18" t="s">
        <v>85</v>
      </c>
      <c r="C45" s="38">
        <v>305.61715000000004</v>
      </c>
      <c r="D45" s="38">
        <v>299.58613000000003</v>
      </c>
      <c r="E45" s="38">
        <v>98.026609436021502</v>
      </c>
      <c r="F45" s="38">
        <v>0</v>
      </c>
      <c r="G45" s="38">
        <v>0</v>
      </c>
      <c r="H45" s="38">
        <v>0</v>
      </c>
      <c r="I45" s="38">
        <v>0</v>
      </c>
      <c r="J45" s="38">
        <v>299.58613000000003</v>
      </c>
    </row>
    <row r="46" spans="1:10" ht="13.5" customHeight="1" x14ac:dyDescent="0.45">
      <c r="A46" s="32">
        <v>39</v>
      </c>
      <c r="B46" s="18" t="s">
        <v>95</v>
      </c>
      <c r="C46" s="38">
        <v>501.02488</v>
      </c>
      <c r="D46" s="38">
        <v>113.33851000000001</v>
      </c>
      <c r="E46" s="38">
        <v>22.621333695045248</v>
      </c>
      <c r="F46" s="38">
        <v>0</v>
      </c>
      <c r="G46" s="38">
        <v>0</v>
      </c>
      <c r="H46" s="38">
        <v>0</v>
      </c>
      <c r="I46" s="38">
        <v>3.7280900000000003</v>
      </c>
      <c r="J46" s="38">
        <v>109.61042000000002</v>
      </c>
    </row>
    <row r="47" spans="1:10" ht="13.5" customHeight="1" x14ac:dyDescent="0.45">
      <c r="A47" s="32">
        <v>40</v>
      </c>
      <c r="B47" s="18" t="s">
        <v>98</v>
      </c>
      <c r="C47" s="38">
        <v>20311.086589999999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</row>
    <row r="48" spans="1:10" x14ac:dyDescent="0.45">
      <c r="A48" s="32">
        <v>41</v>
      </c>
      <c r="B48" s="18" t="s">
        <v>100</v>
      </c>
      <c r="C48" s="38">
        <v>548314.49492999993</v>
      </c>
      <c r="D48" s="38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</row>
    <row r="49" spans="1:10" x14ac:dyDescent="0.45">
      <c r="A49" s="32">
        <v>42</v>
      </c>
      <c r="B49" s="18" t="s">
        <v>77</v>
      </c>
      <c r="C49" s="38">
        <v>128996</v>
      </c>
      <c r="D49" s="38">
        <v>0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  <c r="J49" s="38">
        <v>0</v>
      </c>
    </row>
    <row r="50" spans="1:10" x14ac:dyDescent="0.45">
      <c r="B50" s="19" t="s">
        <v>133</v>
      </c>
      <c r="C50" s="45">
        <v>54395106.421400003</v>
      </c>
      <c r="D50" s="45">
        <v>10636001.403299998</v>
      </c>
      <c r="E50" s="45">
        <v>19.553232088384345</v>
      </c>
      <c r="F50" s="45">
        <v>3205866.9334700005</v>
      </c>
      <c r="G50" s="45">
        <v>1046203.6990600001</v>
      </c>
      <c r="H50" s="45">
        <v>2159663.2344100005</v>
      </c>
      <c r="I50" s="45">
        <v>1827335.0469</v>
      </c>
      <c r="J50" s="45">
        <v>5602799.4229299994</v>
      </c>
    </row>
  </sheetData>
  <sortState xmlns:xlrd2="http://schemas.microsoft.com/office/spreadsheetml/2017/richdata2" ref="B8:J49">
    <sortCondition descending="1" ref="D8:D49"/>
  </sortState>
  <mergeCells count="2">
    <mergeCell ref="A1:J5"/>
    <mergeCell ref="A6:J6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J50"/>
  <sheetViews>
    <sheetView workbookViewId="0">
      <selection sqref="A1:XFD1048576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4.59765625" customWidth="1"/>
    <col min="11" max="11" width="12" bestFit="1" customWidth="1"/>
  </cols>
  <sheetData>
    <row r="1" spans="1:10" x14ac:dyDescent="0.45">
      <c r="A1" s="98" t="s">
        <v>171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32">
        <v>1</v>
      </c>
      <c r="B8" s="18" t="s">
        <v>11</v>
      </c>
      <c r="C8" s="38">
        <v>9970886.1141299997</v>
      </c>
      <c r="D8" s="38">
        <v>1736692.4287400004</v>
      </c>
      <c r="E8" s="38">
        <v>17.417633787621831</v>
      </c>
      <c r="F8" s="38">
        <v>407953.85999000003</v>
      </c>
      <c r="G8" s="38">
        <v>131073.22767999998</v>
      </c>
      <c r="H8" s="38">
        <v>276880.63231000002</v>
      </c>
      <c r="I8" s="38">
        <v>403586.65995000006</v>
      </c>
      <c r="J8" s="38">
        <v>925151.90880000021</v>
      </c>
    </row>
    <row r="9" spans="1:10" ht="13.5" customHeight="1" x14ac:dyDescent="0.45">
      <c r="A9" s="32">
        <v>2</v>
      </c>
      <c r="B9" s="18" t="s">
        <v>13</v>
      </c>
      <c r="C9" s="38">
        <v>7321971.2715200009</v>
      </c>
      <c r="D9" s="38">
        <v>1506778.3048700001</v>
      </c>
      <c r="E9" s="38">
        <v>20.578861197268822</v>
      </c>
      <c r="F9" s="38">
        <v>789045.57521000016</v>
      </c>
      <c r="G9" s="38">
        <v>316861.84591999993</v>
      </c>
      <c r="H9" s="38">
        <v>472183.72929000016</v>
      </c>
      <c r="I9" s="38">
        <v>274103.81805999996</v>
      </c>
      <c r="J9" s="38">
        <v>443628.91160000005</v>
      </c>
    </row>
    <row r="10" spans="1:10" ht="13.5" customHeight="1" x14ac:dyDescent="0.45">
      <c r="A10" s="32">
        <v>3</v>
      </c>
      <c r="B10" s="18" t="s">
        <v>15</v>
      </c>
      <c r="C10" s="40">
        <v>5716502.7703599995</v>
      </c>
      <c r="D10" s="40">
        <v>1093143.7867099997</v>
      </c>
      <c r="E10" s="40">
        <v>19.122596990207676</v>
      </c>
      <c r="F10" s="40">
        <v>120045.37163000001</v>
      </c>
      <c r="G10" s="40">
        <v>54504.19853999999</v>
      </c>
      <c r="H10" s="40">
        <v>65541.173090000011</v>
      </c>
      <c r="I10" s="40">
        <v>243862.07245000001</v>
      </c>
      <c r="J10" s="40">
        <v>729236.34262999962</v>
      </c>
    </row>
    <row r="11" spans="1:10" ht="13.5" customHeight="1" x14ac:dyDescent="0.45">
      <c r="A11" s="32">
        <v>4</v>
      </c>
      <c r="B11" s="18" t="s">
        <v>156</v>
      </c>
      <c r="C11" s="38">
        <v>3211818.7342099999</v>
      </c>
      <c r="D11" s="38">
        <v>732735.73087000009</v>
      </c>
      <c r="E11" s="38">
        <v>22.813732389858192</v>
      </c>
      <c r="F11" s="38">
        <v>224515.28908000002</v>
      </c>
      <c r="G11" s="38">
        <v>81017.177910000013</v>
      </c>
      <c r="H11" s="38">
        <v>143498.11117000002</v>
      </c>
      <c r="I11" s="38">
        <v>180301.23580000002</v>
      </c>
      <c r="J11" s="38">
        <v>327919.20598999999</v>
      </c>
    </row>
    <row r="12" spans="1:10" ht="13.5" customHeight="1" x14ac:dyDescent="0.45">
      <c r="A12" s="32">
        <v>5</v>
      </c>
      <c r="B12" s="18" t="s">
        <v>17</v>
      </c>
      <c r="C12" s="38">
        <v>3853970.7797600003</v>
      </c>
      <c r="D12" s="38">
        <v>669424.23979999998</v>
      </c>
      <c r="E12" s="38">
        <v>17.369727952158666</v>
      </c>
      <c r="F12" s="38">
        <v>169699.17994</v>
      </c>
      <c r="G12" s="38">
        <v>57380.390629999994</v>
      </c>
      <c r="H12" s="38">
        <v>112318.78931000001</v>
      </c>
      <c r="I12" s="38">
        <v>149493.86076999997</v>
      </c>
      <c r="J12" s="38">
        <v>350231.19909000001</v>
      </c>
    </row>
    <row r="13" spans="1:10" ht="13.5" customHeight="1" x14ac:dyDescent="0.45">
      <c r="A13" s="32">
        <v>6</v>
      </c>
      <c r="B13" s="18" t="s">
        <v>19</v>
      </c>
      <c r="C13" s="38">
        <v>2964729.8046500003</v>
      </c>
      <c r="D13" s="38">
        <v>591396.55435999995</v>
      </c>
      <c r="E13" s="38">
        <v>19.947738692154342</v>
      </c>
      <c r="F13" s="38">
        <v>87311.138520000008</v>
      </c>
      <c r="G13" s="38">
        <v>36260.341270000004</v>
      </c>
      <c r="H13" s="38">
        <v>51050.797249999996</v>
      </c>
      <c r="I13" s="38">
        <v>57576.574439999997</v>
      </c>
      <c r="J13" s="38">
        <v>446508.84139999992</v>
      </c>
    </row>
    <row r="14" spans="1:10" ht="13.5" customHeight="1" x14ac:dyDescent="0.45">
      <c r="A14" s="32">
        <v>7</v>
      </c>
      <c r="B14" s="18" t="s">
        <v>27</v>
      </c>
      <c r="C14" s="38">
        <v>1879630.1049899999</v>
      </c>
      <c r="D14" s="38">
        <v>555440.83764999988</v>
      </c>
      <c r="E14" s="38">
        <v>29.550539554321247</v>
      </c>
      <c r="F14" s="38">
        <v>184746.59529999999</v>
      </c>
      <c r="G14" s="38">
        <v>92789.947220000002</v>
      </c>
      <c r="H14" s="38">
        <v>91956.648079999999</v>
      </c>
      <c r="I14" s="38">
        <v>58940.135550000014</v>
      </c>
      <c r="J14" s="38">
        <v>311754.10679999995</v>
      </c>
    </row>
    <row r="15" spans="1:10" ht="13.5" customHeight="1" x14ac:dyDescent="0.45">
      <c r="A15" s="32">
        <v>8</v>
      </c>
      <c r="B15" s="18" t="s">
        <v>25</v>
      </c>
      <c r="C15" s="38">
        <v>954581.99965999997</v>
      </c>
      <c r="D15" s="38">
        <v>490006.18604000006</v>
      </c>
      <c r="E15" s="38">
        <v>51.332016130047386</v>
      </c>
      <c r="F15" s="38">
        <v>104457.40066000001</v>
      </c>
      <c r="G15" s="38">
        <v>39803.341620000014</v>
      </c>
      <c r="H15" s="38">
        <v>64654.059040000007</v>
      </c>
      <c r="I15" s="38">
        <v>76113.086519999997</v>
      </c>
      <c r="J15" s="38">
        <v>309435.69886000006</v>
      </c>
    </row>
    <row r="16" spans="1:10" ht="13.5" customHeight="1" x14ac:dyDescent="0.45">
      <c r="A16" s="32">
        <v>9</v>
      </c>
      <c r="B16" s="18" t="s">
        <v>137</v>
      </c>
      <c r="C16" s="38">
        <v>2237544.2993000001</v>
      </c>
      <c r="D16" s="38">
        <v>416832.17087000003</v>
      </c>
      <c r="E16" s="38">
        <v>18.629001937543897</v>
      </c>
      <c r="F16" s="38">
        <v>296428.21734000003</v>
      </c>
      <c r="G16" s="38">
        <v>40798.618329999998</v>
      </c>
      <c r="H16" s="38">
        <v>255629.59901000003</v>
      </c>
      <c r="I16" s="38">
        <v>57637.872280000003</v>
      </c>
      <c r="J16" s="38">
        <v>62766.081250000017</v>
      </c>
    </row>
    <row r="17" spans="1:10" ht="13.5" customHeight="1" x14ac:dyDescent="0.45">
      <c r="A17" s="32">
        <v>10</v>
      </c>
      <c r="B17" s="18" t="s">
        <v>29</v>
      </c>
      <c r="C17" s="38">
        <v>4996713.5877499999</v>
      </c>
      <c r="D17" s="38">
        <v>384417.35157</v>
      </c>
      <c r="E17" s="38">
        <v>7.6934037706792315</v>
      </c>
      <c r="F17" s="38">
        <v>17711.681269999997</v>
      </c>
      <c r="G17" s="38">
        <v>994.19676000000004</v>
      </c>
      <c r="H17" s="38">
        <v>16717.484509999998</v>
      </c>
      <c r="I17" s="38">
        <v>19517.660640000002</v>
      </c>
      <c r="J17" s="38">
        <v>347188.00965999998</v>
      </c>
    </row>
    <row r="18" spans="1:10" ht="13.5" customHeight="1" x14ac:dyDescent="0.45">
      <c r="A18" s="32">
        <v>11</v>
      </c>
      <c r="B18" s="18" t="s">
        <v>31</v>
      </c>
      <c r="C18" s="38">
        <v>733078.13916000002</v>
      </c>
      <c r="D18" s="38">
        <v>328607.14297000004</v>
      </c>
      <c r="E18" s="38">
        <v>44.825663925340294</v>
      </c>
      <c r="F18" s="38">
        <v>81006.205950000003</v>
      </c>
      <c r="G18" s="38">
        <v>57070.959150000002</v>
      </c>
      <c r="H18" s="38">
        <v>23935.246799999994</v>
      </c>
      <c r="I18" s="38">
        <v>80660.875589999981</v>
      </c>
      <c r="J18" s="38">
        <v>166940.06143000003</v>
      </c>
    </row>
    <row r="19" spans="1:10" ht="13.5" customHeight="1" x14ac:dyDescent="0.45">
      <c r="A19" s="32">
        <v>12</v>
      </c>
      <c r="B19" s="18" t="s">
        <v>124</v>
      </c>
      <c r="C19" s="38">
        <v>545914.36100999999</v>
      </c>
      <c r="D19" s="38">
        <v>286934.36914999998</v>
      </c>
      <c r="E19" s="38">
        <v>52.560326242222445</v>
      </c>
      <c r="F19" s="38">
        <v>133169.94784000001</v>
      </c>
      <c r="G19" s="38">
        <v>50366.496470000006</v>
      </c>
      <c r="H19" s="38">
        <v>82803.451369999995</v>
      </c>
      <c r="I19" s="38">
        <v>36708.840950000005</v>
      </c>
      <c r="J19" s="38">
        <v>117055.58035999996</v>
      </c>
    </row>
    <row r="20" spans="1:10" ht="13.5" customHeight="1" x14ac:dyDescent="0.45">
      <c r="A20" s="32">
        <v>13</v>
      </c>
      <c r="B20" s="18" t="s">
        <v>39</v>
      </c>
      <c r="C20" s="38">
        <v>466353.49464999995</v>
      </c>
      <c r="D20" s="38">
        <v>196529.88050000006</v>
      </c>
      <c r="E20" s="38">
        <v>42.141826480253243</v>
      </c>
      <c r="F20" s="38">
        <v>174153.16977000004</v>
      </c>
      <c r="G20" s="38">
        <v>1439.6587</v>
      </c>
      <c r="H20" s="38">
        <v>172713.51107000004</v>
      </c>
      <c r="I20" s="38">
        <v>10212.316140000001</v>
      </c>
      <c r="J20" s="38">
        <v>12164.39459</v>
      </c>
    </row>
    <row r="21" spans="1:10" ht="13.5" customHeight="1" x14ac:dyDescent="0.45">
      <c r="A21" s="32">
        <v>14</v>
      </c>
      <c r="B21" s="18" t="s">
        <v>41</v>
      </c>
      <c r="C21" s="38">
        <v>340845.23973000003</v>
      </c>
      <c r="D21" s="38">
        <v>176070.03421999997</v>
      </c>
      <c r="E21" s="38">
        <v>51.656885206750594</v>
      </c>
      <c r="F21" s="38">
        <v>56063.8773</v>
      </c>
      <c r="G21" s="38">
        <v>10897.431559999999</v>
      </c>
      <c r="H21" s="38">
        <v>45166.445740000003</v>
      </c>
      <c r="I21" s="38">
        <v>16003.669199999998</v>
      </c>
      <c r="J21" s="38">
        <v>104002.48771999999</v>
      </c>
    </row>
    <row r="22" spans="1:10" ht="13.5" customHeight="1" x14ac:dyDescent="0.45">
      <c r="A22" s="32">
        <v>15</v>
      </c>
      <c r="B22" s="18" t="s">
        <v>58</v>
      </c>
      <c r="C22" s="38">
        <v>318679.60712</v>
      </c>
      <c r="D22" s="38">
        <v>148498.93222000002</v>
      </c>
      <c r="E22" s="38">
        <v>46.598191067833902</v>
      </c>
      <c r="F22" s="38">
        <v>44788.256520000003</v>
      </c>
      <c r="G22" s="38">
        <v>17783.038980000005</v>
      </c>
      <c r="H22" s="38">
        <v>27005.217539999998</v>
      </c>
      <c r="I22" s="38">
        <v>18849.62082</v>
      </c>
      <c r="J22" s="38">
        <v>84861.054879999996</v>
      </c>
    </row>
    <row r="23" spans="1:10" ht="13.5" customHeight="1" x14ac:dyDescent="0.45">
      <c r="A23" s="32">
        <v>16</v>
      </c>
      <c r="B23" s="18" t="s">
        <v>35</v>
      </c>
      <c r="C23" s="38">
        <v>1235218.3462400001</v>
      </c>
      <c r="D23" s="38">
        <v>141557.90570999999</v>
      </c>
      <c r="E23" s="38">
        <v>11.460152461376705</v>
      </c>
      <c r="F23" s="38">
        <v>26037.422200000001</v>
      </c>
      <c r="G23" s="38">
        <v>5267.2079499999991</v>
      </c>
      <c r="H23" s="38">
        <v>20770.214250000001</v>
      </c>
      <c r="I23" s="38">
        <v>65946.018760000006</v>
      </c>
      <c r="J23" s="38">
        <v>49574.464749999992</v>
      </c>
    </row>
    <row r="24" spans="1:10" ht="13.5" customHeight="1" x14ac:dyDescent="0.45">
      <c r="A24" s="32">
        <v>17</v>
      </c>
      <c r="B24" s="18" t="s">
        <v>60</v>
      </c>
      <c r="C24" s="38">
        <v>490553.66168000002</v>
      </c>
      <c r="D24" s="38">
        <v>128297.76766</v>
      </c>
      <c r="E24" s="38">
        <v>26.153666292209177</v>
      </c>
      <c r="F24" s="38">
        <v>26151.707149999998</v>
      </c>
      <c r="G24" s="38">
        <v>0</v>
      </c>
      <c r="H24" s="38">
        <v>26151.707149999998</v>
      </c>
      <c r="I24" s="38">
        <v>21668.8923</v>
      </c>
      <c r="J24" s="38">
        <v>80477.168210000003</v>
      </c>
    </row>
    <row r="25" spans="1:10" ht="13.5" customHeight="1" x14ac:dyDescent="0.45">
      <c r="A25" s="32">
        <v>18</v>
      </c>
      <c r="B25" s="18" t="s">
        <v>56</v>
      </c>
      <c r="C25" s="38">
        <v>245979.95439</v>
      </c>
      <c r="D25" s="38">
        <v>127714.63276000001</v>
      </c>
      <c r="E25" s="38">
        <v>51.920748207599509</v>
      </c>
      <c r="F25" s="38">
        <v>67126.464570000011</v>
      </c>
      <c r="G25" s="38">
        <v>16398.052220000001</v>
      </c>
      <c r="H25" s="38">
        <v>50728.412350000006</v>
      </c>
      <c r="I25" s="38">
        <v>13762.555259999999</v>
      </c>
      <c r="J25" s="38">
        <v>46825.612930000003</v>
      </c>
    </row>
    <row r="26" spans="1:10" ht="13.5" customHeight="1" x14ac:dyDescent="0.45">
      <c r="A26" s="32">
        <v>19</v>
      </c>
      <c r="B26" s="18" t="s">
        <v>54</v>
      </c>
      <c r="C26" s="38">
        <v>3448184.43713</v>
      </c>
      <c r="D26" s="38">
        <v>113715.91814999998</v>
      </c>
      <c r="E26" s="38">
        <v>3.2978490629882971</v>
      </c>
      <c r="F26" s="38">
        <v>9509.835140000001</v>
      </c>
      <c r="G26" s="38">
        <v>0</v>
      </c>
      <c r="H26" s="38">
        <v>9509.835140000001</v>
      </c>
      <c r="I26" s="38">
        <v>15329.70434</v>
      </c>
      <c r="J26" s="38">
        <v>88876.378669999991</v>
      </c>
    </row>
    <row r="27" spans="1:10" ht="13.5" customHeight="1" x14ac:dyDescent="0.45">
      <c r="A27" s="32">
        <v>20</v>
      </c>
      <c r="B27" s="18" t="s">
        <v>62</v>
      </c>
      <c r="C27" s="38">
        <v>231719.89598</v>
      </c>
      <c r="D27" s="38">
        <v>106949.31433999998</v>
      </c>
      <c r="E27" s="38">
        <v>46.15456686948923</v>
      </c>
      <c r="F27" s="38">
        <v>6961.8903199999995</v>
      </c>
      <c r="G27" s="38">
        <v>0</v>
      </c>
      <c r="H27" s="38">
        <v>6961.8903199999995</v>
      </c>
      <c r="I27" s="38">
        <v>3128.8105500000006</v>
      </c>
      <c r="J27" s="38">
        <v>96858.613469999982</v>
      </c>
    </row>
    <row r="28" spans="1:10" ht="13.5" customHeight="1" x14ac:dyDescent="0.45">
      <c r="A28" s="32">
        <v>21</v>
      </c>
      <c r="B28" s="18" t="s">
        <v>33</v>
      </c>
      <c r="C28" s="38">
        <v>469204.88936000003</v>
      </c>
      <c r="D28" s="38">
        <v>96631.455630000011</v>
      </c>
      <c r="E28" s="38">
        <v>20.594724782558476</v>
      </c>
      <c r="F28" s="38">
        <v>41665.694380000001</v>
      </c>
      <c r="G28" s="38">
        <v>26775.275459999997</v>
      </c>
      <c r="H28" s="38">
        <v>14890.41892</v>
      </c>
      <c r="I28" s="38">
        <v>1363.5082500000003</v>
      </c>
      <c r="J28" s="38">
        <v>53602.253000000019</v>
      </c>
    </row>
    <row r="29" spans="1:10" ht="13.5" customHeight="1" x14ac:dyDescent="0.45">
      <c r="A29" s="32">
        <v>22</v>
      </c>
      <c r="B29" s="18" t="s">
        <v>105</v>
      </c>
      <c r="C29" s="38">
        <v>275537.65164</v>
      </c>
      <c r="D29" s="38">
        <v>79752.80604000001</v>
      </c>
      <c r="E29" s="38">
        <v>28.944431211237859</v>
      </c>
      <c r="F29" s="38">
        <v>18484.08756</v>
      </c>
      <c r="G29" s="38">
        <v>6886.8856499999993</v>
      </c>
      <c r="H29" s="38">
        <v>11597.20191</v>
      </c>
      <c r="I29" s="38">
        <v>6600.5701600000002</v>
      </c>
      <c r="J29" s="38">
        <v>54668.148320000008</v>
      </c>
    </row>
    <row r="30" spans="1:10" ht="13.5" customHeight="1" x14ac:dyDescent="0.45">
      <c r="A30" s="32">
        <v>23</v>
      </c>
      <c r="B30" s="18" t="s">
        <v>71</v>
      </c>
      <c r="C30" s="38">
        <v>162295.62111000001</v>
      </c>
      <c r="D30" s="38">
        <v>78215.035619999995</v>
      </c>
      <c r="E30" s="38">
        <v>48.192942659240174</v>
      </c>
      <c r="F30" s="38">
        <v>12368.941870000001</v>
      </c>
      <c r="G30" s="38">
        <v>0</v>
      </c>
      <c r="H30" s="38">
        <v>12368.941870000001</v>
      </c>
      <c r="I30" s="38">
        <v>9833.6162499999973</v>
      </c>
      <c r="J30" s="38">
        <v>56012.477500000001</v>
      </c>
    </row>
    <row r="31" spans="1:10" ht="13.5" customHeight="1" x14ac:dyDescent="0.45">
      <c r="A31" s="32">
        <v>24</v>
      </c>
      <c r="B31" s="18" t="s">
        <v>52</v>
      </c>
      <c r="C31" s="38">
        <v>383754.43176999997</v>
      </c>
      <c r="D31" s="38">
        <v>60248.911999999997</v>
      </c>
      <c r="E31" s="38">
        <v>15.699860903784868</v>
      </c>
      <c r="F31" s="38">
        <v>35000</v>
      </c>
      <c r="G31" s="38">
        <v>10000</v>
      </c>
      <c r="H31" s="38">
        <v>25000</v>
      </c>
      <c r="I31" s="38">
        <v>2967.8159999999998</v>
      </c>
      <c r="J31" s="38">
        <v>22281.096000000001</v>
      </c>
    </row>
    <row r="32" spans="1:10" ht="13.5" customHeight="1" x14ac:dyDescent="0.45">
      <c r="A32" s="32">
        <v>25</v>
      </c>
      <c r="B32" s="18" t="s">
        <v>64</v>
      </c>
      <c r="C32" s="38">
        <v>193171.76502000002</v>
      </c>
      <c r="D32" s="38">
        <v>56406.544769999993</v>
      </c>
      <c r="E32" s="38">
        <v>29.200201574055061</v>
      </c>
      <c r="F32" s="38">
        <v>1367.2382500000001</v>
      </c>
      <c r="G32" s="38">
        <v>0</v>
      </c>
      <c r="H32" s="38">
        <v>1367.2382500000001</v>
      </c>
      <c r="I32" s="38">
        <v>11176.495000000001</v>
      </c>
      <c r="J32" s="38">
        <v>43862.811519999996</v>
      </c>
    </row>
    <row r="33" spans="1:10" ht="13.5" customHeight="1" x14ac:dyDescent="0.45">
      <c r="A33" s="32">
        <v>26</v>
      </c>
      <c r="B33" s="18" t="s">
        <v>43</v>
      </c>
      <c r="C33" s="38">
        <v>134236.68982</v>
      </c>
      <c r="D33" s="38">
        <v>49142.188109999996</v>
      </c>
      <c r="E33" s="38">
        <v>36.608611383292825</v>
      </c>
      <c r="F33" s="38">
        <v>6984.8253700000005</v>
      </c>
      <c r="G33" s="38">
        <v>0</v>
      </c>
      <c r="H33" s="38">
        <v>6984.8253700000005</v>
      </c>
      <c r="I33" s="38">
        <v>1114.9585300000001</v>
      </c>
      <c r="J33" s="38">
        <v>41042.404209999993</v>
      </c>
    </row>
    <row r="34" spans="1:10" ht="13.5" customHeight="1" x14ac:dyDescent="0.45">
      <c r="A34" s="32">
        <v>27</v>
      </c>
      <c r="B34" s="18" t="s">
        <v>47</v>
      </c>
      <c r="C34" s="38">
        <v>103672.24795999999</v>
      </c>
      <c r="D34" s="38">
        <v>41185.614849999998</v>
      </c>
      <c r="E34" s="38">
        <v>39.726750080591195</v>
      </c>
      <c r="F34" s="38">
        <v>29108.800640000001</v>
      </c>
      <c r="G34" s="38">
        <v>14874.86469</v>
      </c>
      <c r="H34" s="38">
        <v>14233.935949999999</v>
      </c>
      <c r="I34" s="38">
        <v>538.86917999999991</v>
      </c>
      <c r="J34" s="38">
        <v>11537.945029999999</v>
      </c>
    </row>
    <row r="35" spans="1:10" ht="13.5" customHeight="1" x14ac:dyDescent="0.45">
      <c r="A35" s="32">
        <v>28</v>
      </c>
      <c r="B35" s="18" t="s">
        <v>87</v>
      </c>
      <c r="C35" s="38">
        <v>74060.694739999992</v>
      </c>
      <c r="D35" s="38">
        <v>32643.895640000002</v>
      </c>
      <c r="E35" s="38">
        <v>44.077220386064134</v>
      </c>
      <c r="F35" s="38">
        <v>7955.1792700000005</v>
      </c>
      <c r="G35" s="38">
        <v>0</v>
      </c>
      <c r="H35" s="38">
        <v>7955.1792700000005</v>
      </c>
      <c r="I35" s="38">
        <v>1250</v>
      </c>
      <c r="J35" s="38">
        <v>23438.716370000002</v>
      </c>
    </row>
    <row r="36" spans="1:10" ht="13.5" customHeight="1" x14ac:dyDescent="0.45">
      <c r="A36" s="32">
        <v>29</v>
      </c>
      <c r="B36" s="18" t="s">
        <v>81</v>
      </c>
      <c r="C36" s="38">
        <v>42362.235110000001</v>
      </c>
      <c r="D36" s="38">
        <v>27624.343049999999</v>
      </c>
      <c r="E36" s="38">
        <v>65.209833660261737</v>
      </c>
      <c r="F36" s="38">
        <v>27624.343049999999</v>
      </c>
      <c r="G36" s="38">
        <v>4772.9391399999995</v>
      </c>
      <c r="H36" s="38">
        <v>22851.403910000001</v>
      </c>
      <c r="I36" s="38">
        <v>0</v>
      </c>
      <c r="J36" s="38">
        <v>0</v>
      </c>
    </row>
    <row r="37" spans="1:10" ht="13.5" customHeight="1" x14ac:dyDescent="0.45">
      <c r="A37" s="32">
        <v>30</v>
      </c>
      <c r="B37" s="18" t="s">
        <v>106</v>
      </c>
      <c r="C37" s="38">
        <v>65894.623699999996</v>
      </c>
      <c r="D37" s="38">
        <v>26316.423989999996</v>
      </c>
      <c r="E37" s="38">
        <v>39.937133733112127</v>
      </c>
      <c r="F37" s="38">
        <v>8368.8023099999991</v>
      </c>
      <c r="G37" s="38">
        <v>0</v>
      </c>
      <c r="H37" s="38">
        <v>8368.8023099999991</v>
      </c>
      <c r="I37" s="38">
        <v>4982.7032199999994</v>
      </c>
      <c r="J37" s="38">
        <v>12964.918459999999</v>
      </c>
    </row>
    <row r="38" spans="1:10" ht="13.5" customHeight="1" x14ac:dyDescent="0.45">
      <c r="A38" s="32">
        <v>31</v>
      </c>
      <c r="B38" s="18" t="s">
        <v>110</v>
      </c>
      <c r="C38" s="38">
        <v>42958.809340000007</v>
      </c>
      <c r="D38" s="38">
        <v>22274.84935</v>
      </c>
      <c r="E38" s="38">
        <v>51.85164508099934</v>
      </c>
      <c r="F38" s="38">
        <v>12374.352649999999</v>
      </c>
      <c r="G38" s="38">
        <v>2679.0717800000002</v>
      </c>
      <c r="H38" s="38">
        <v>9695.2808699999987</v>
      </c>
      <c r="I38" s="38">
        <v>2133.9932800000001</v>
      </c>
      <c r="J38" s="38">
        <v>7766.5034200000009</v>
      </c>
    </row>
    <row r="39" spans="1:10" ht="13.5" customHeight="1" x14ac:dyDescent="0.45">
      <c r="A39" s="32">
        <v>32</v>
      </c>
      <c r="B39" s="18" t="s">
        <v>79</v>
      </c>
      <c r="C39" s="38">
        <v>133232.29659000001</v>
      </c>
      <c r="D39" s="38">
        <v>20177.042289999998</v>
      </c>
      <c r="E39" s="38">
        <v>15.144257666060845</v>
      </c>
      <c r="F39" s="38">
        <v>7869.0028199999997</v>
      </c>
      <c r="G39" s="38">
        <v>3280.0471200000002</v>
      </c>
      <c r="H39" s="38">
        <v>4588.9556999999995</v>
      </c>
      <c r="I39" s="38">
        <v>5252.6448099999998</v>
      </c>
      <c r="J39" s="38">
        <v>7055.394659999999</v>
      </c>
    </row>
    <row r="40" spans="1:10" ht="13.5" customHeight="1" x14ac:dyDescent="0.45">
      <c r="A40" s="32">
        <v>33</v>
      </c>
      <c r="B40" s="18" t="s">
        <v>75</v>
      </c>
      <c r="C40" s="38">
        <v>334586.12355999998</v>
      </c>
      <c r="D40" s="38">
        <v>19534.48502</v>
      </c>
      <c r="E40" s="38">
        <v>5.8384026247570784</v>
      </c>
      <c r="F40" s="38">
        <v>264.16768999999994</v>
      </c>
      <c r="G40" s="38">
        <v>0</v>
      </c>
      <c r="H40" s="38">
        <v>264.16768999999994</v>
      </c>
      <c r="I40" s="38">
        <v>173.78517000000002</v>
      </c>
      <c r="J40" s="38">
        <v>19096.532159999999</v>
      </c>
    </row>
    <row r="41" spans="1:10" ht="13.5" customHeight="1" x14ac:dyDescent="0.45">
      <c r="A41" s="32">
        <v>34</v>
      </c>
      <c r="B41" s="18" t="s">
        <v>83</v>
      </c>
      <c r="C41" s="38">
        <v>99460.383090000003</v>
      </c>
      <c r="D41" s="38">
        <v>7954.5825199999999</v>
      </c>
      <c r="E41" s="38">
        <v>7.9977396757078987</v>
      </c>
      <c r="F41" s="38">
        <v>2174.2654800000005</v>
      </c>
      <c r="G41" s="38">
        <v>1510.2364600000003</v>
      </c>
      <c r="H41" s="38">
        <v>664.02902000000006</v>
      </c>
      <c r="I41" s="38">
        <v>895.47569999999996</v>
      </c>
      <c r="J41" s="38">
        <v>4884.8413399999999</v>
      </c>
    </row>
    <row r="42" spans="1:10" ht="13.5" customHeight="1" x14ac:dyDescent="0.45">
      <c r="A42" s="32">
        <v>35</v>
      </c>
      <c r="B42" s="18" t="s">
        <v>69</v>
      </c>
      <c r="C42" s="39">
        <v>51173.981810000005</v>
      </c>
      <c r="D42" s="39">
        <v>6630.6936100000003</v>
      </c>
      <c r="E42" s="39">
        <v>12.957157867094649</v>
      </c>
      <c r="F42" s="40">
        <v>6630.6936100000003</v>
      </c>
      <c r="G42" s="40">
        <v>5106.0094000000008</v>
      </c>
      <c r="H42" s="40">
        <v>1524.6842099999999</v>
      </c>
      <c r="I42" s="40">
        <v>0</v>
      </c>
      <c r="J42" s="40">
        <v>0</v>
      </c>
    </row>
    <row r="43" spans="1:10" ht="13.5" customHeight="1" x14ac:dyDescent="0.45">
      <c r="A43" s="32">
        <v>36</v>
      </c>
      <c r="B43" s="18" t="s">
        <v>91</v>
      </c>
      <c r="C43" s="38">
        <v>7512.4419700000008</v>
      </c>
      <c r="D43" s="38">
        <v>4330.9288400000005</v>
      </c>
      <c r="E43" s="38">
        <v>57.650080457127316</v>
      </c>
      <c r="F43" s="38">
        <v>0</v>
      </c>
      <c r="G43" s="38">
        <v>0</v>
      </c>
      <c r="H43" s="38">
        <v>0</v>
      </c>
      <c r="I43" s="38">
        <v>837.86105000000009</v>
      </c>
      <c r="J43" s="38">
        <v>3493.0677900000001</v>
      </c>
    </row>
    <row r="44" spans="1:10" ht="13.5" customHeight="1" x14ac:dyDescent="0.45">
      <c r="A44" s="32">
        <v>37</v>
      </c>
      <c r="B44" s="18" t="s">
        <v>93</v>
      </c>
      <c r="C44" s="38">
        <v>8440.8049499999997</v>
      </c>
      <c r="D44" s="38">
        <v>2143.75</v>
      </c>
      <c r="E44" s="38">
        <v>25.397459279046604</v>
      </c>
      <c r="F44" s="38">
        <v>0</v>
      </c>
      <c r="G44" s="38">
        <v>0</v>
      </c>
      <c r="H44" s="38">
        <v>0</v>
      </c>
      <c r="I44" s="38">
        <v>0</v>
      </c>
      <c r="J44" s="38">
        <v>2143.75</v>
      </c>
    </row>
    <row r="45" spans="1:10" ht="13.5" customHeight="1" x14ac:dyDescent="0.45">
      <c r="A45" s="32">
        <v>38</v>
      </c>
      <c r="B45" s="18" t="s">
        <v>95</v>
      </c>
      <c r="C45" s="38">
        <v>493.60394000000002</v>
      </c>
      <c r="D45" s="38">
        <v>104.63693000000001</v>
      </c>
      <c r="E45" s="38">
        <v>21.19856053012867</v>
      </c>
      <c r="F45" s="38">
        <v>0</v>
      </c>
      <c r="G45" s="38">
        <v>0</v>
      </c>
      <c r="H45" s="38">
        <v>0</v>
      </c>
      <c r="I45" s="38">
        <v>2.1533600000000002</v>
      </c>
      <c r="J45" s="38">
        <v>102.48357</v>
      </c>
    </row>
    <row r="46" spans="1:10" ht="13.5" customHeight="1" x14ac:dyDescent="0.45">
      <c r="A46" s="32">
        <v>39</v>
      </c>
      <c r="B46" s="18" t="s">
        <v>85</v>
      </c>
      <c r="C46" s="40">
        <v>105.61715</v>
      </c>
      <c r="D46" s="40">
        <v>99.586129999999997</v>
      </c>
      <c r="E46" s="40">
        <v>94.28973419563016</v>
      </c>
      <c r="F46" s="40">
        <v>0</v>
      </c>
      <c r="G46" s="40">
        <v>0</v>
      </c>
      <c r="H46" s="40">
        <v>0</v>
      </c>
      <c r="I46" s="40">
        <v>0</v>
      </c>
      <c r="J46" s="40">
        <v>99.586129999999997</v>
      </c>
    </row>
    <row r="47" spans="1:10" ht="13.5" customHeight="1" x14ac:dyDescent="0.45">
      <c r="A47" s="32">
        <v>40</v>
      </c>
      <c r="B47" s="18" t="s">
        <v>98</v>
      </c>
      <c r="C47" s="38">
        <v>19536.610350000003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</row>
    <row r="48" spans="1:10" x14ac:dyDescent="0.45">
      <c r="A48" s="32">
        <v>41</v>
      </c>
      <c r="B48" s="18" t="s">
        <v>100</v>
      </c>
      <c r="C48" s="38">
        <v>551235.74026999995</v>
      </c>
      <c r="D48" s="38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</row>
    <row r="49" spans="1:10" x14ac:dyDescent="0.45">
      <c r="A49" s="32">
        <v>42</v>
      </c>
      <c r="B49" s="18" t="s">
        <v>77</v>
      </c>
      <c r="C49" s="38">
        <v>128996</v>
      </c>
      <c r="D49" s="38">
        <v>0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  <c r="J49" s="38">
        <v>0</v>
      </c>
    </row>
    <row r="50" spans="1:10" x14ac:dyDescent="0.45">
      <c r="B50" s="19" t="s">
        <v>128</v>
      </c>
      <c r="C50" s="45">
        <v>54446799.866669998</v>
      </c>
      <c r="D50" s="45">
        <v>10563161.263549998</v>
      </c>
      <c r="E50" s="45">
        <v>19.400885432049634</v>
      </c>
      <c r="F50" s="45">
        <v>3245123.4806499998</v>
      </c>
      <c r="G50" s="45">
        <v>1086591.46061</v>
      </c>
      <c r="H50" s="45">
        <v>2158532.0200399999</v>
      </c>
      <c r="I50" s="45">
        <v>1852528.7303299995</v>
      </c>
      <c r="J50" s="45">
        <v>5465509.0525699994</v>
      </c>
    </row>
  </sheetData>
  <sortState xmlns:xlrd2="http://schemas.microsoft.com/office/spreadsheetml/2017/richdata2" ref="B8:J49">
    <sortCondition descending="1" ref="D8:D49"/>
  </sortState>
  <mergeCells count="2">
    <mergeCell ref="A1:J5"/>
    <mergeCell ref="A6:J6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K52"/>
  <sheetViews>
    <sheetView workbookViewId="0">
      <selection sqref="A1:XFD1048576"/>
    </sheetView>
  </sheetViews>
  <sheetFormatPr baseColWidth="10" defaultColWidth="11.3984375" defaultRowHeight="12" customHeight="1" x14ac:dyDescent="0.3"/>
  <cols>
    <col min="1" max="1" width="3.3984375" style="57" customWidth="1"/>
    <col min="2" max="2" width="36" style="57" customWidth="1"/>
    <col min="3" max="3" width="14.59765625" style="57" customWidth="1"/>
    <col min="4" max="4" width="25" style="57" customWidth="1"/>
    <col min="5" max="5" width="14.59765625" style="57" customWidth="1"/>
    <col min="6" max="6" width="16.59765625" style="57" bestFit="1" customWidth="1"/>
    <col min="7" max="10" width="14.59765625" style="57" customWidth="1"/>
    <col min="11" max="11" width="34.59765625" style="57" customWidth="1"/>
    <col min="12" max="16384" width="11.3984375" style="57"/>
  </cols>
  <sheetData>
    <row r="1" spans="1:11" ht="12" customHeight="1" x14ac:dyDescent="0.3">
      <c r="A1" s="106" t="s">
        <v>172</v>
      </c>
      <c r="B1" s="107"/>
      <c r="C1" s="107"/>
      <c r="D1" s="107"/>
      <c r="E1" s="107"/>
      <c r="F1" s="107"/>
      <c r="G1" s="107"/>
      <c r="H1" s="107"/>
      <c r="I1" s="107"/>
      <c r="J1" s="107"/>
    </row>
    <row r="2" spans="1:11" ht="12" customHeight="1" x14ac:dyDescent="0.3">
      <c r="A2" s="107"/>
      <c r="B2" s="107"/>
      <c r="C2" s="107"/>
      <c r="D2" s="107"/>
      <c r="E2" s="107"/>
      <c r="F2" s="107"/>
      <c r="G2" s="107"/>
      <c r="H2" s="107"/>
      <c r="I2" s="107"/>
      <c r="J2" s="107"/>
    </row>
    <row r="3" spans="1:11" ht="12" customHeight="1" x14ac:dyDescent="0.3">
      <c r="A3" s="107"/>
      <c r="B3" s="107"/>
      <c r="C3" s="107"/>
      <c r="D3" s="107"/>
      <c r="E3" s="107"/>
      <c r="F3" s="107"/>
      <c r="G3" s="107"/>
      <c r="H3" s="107"/>
      <c r="I3" s="107"/>
      <c r="J3" s="107"/>
    </row>
    <row r="4" spans="1:11" ht="12" customHeight="1" x14ac:dyDescent="0.3">
      <c r="A4" s="107"/>
      <c r="B4" s="107"/>
      <c r="C4" s="107"/>
      <c r="D4" s="107"/>
      <c r="E4" s="107"/>
      <c r="F4" s="107"/>
      <c r="G4" s="107"/>
      <c r="H4" s="107"/>
      <c r="I4" s="107"/>
      <c r="J4" s="107"/>
    </row>
    <row r="5" spans="1:11" ht="12" customHeight="1" x14ac:dyDescent="0.3">
      <c r="A5" s="107"/>
      <c r="B5" s="107"/>
      <c r="C5" s="107"/>
      <c r="D5" s="107"/>
      <c r="E5" s="107"/>
      <c r="F5" s="107"/>
      <c r="G5" s="107"/>
      <c r="H5" s="107"/>
      <c r="I5" s="107"/>
      <c r="J5" s="107"/>
    </row>
    <row r="6" spans="1:11" ht="12" customHeight="1" x14ac:dyDescent="0.3">
      <c r="A6" s="108" t="s">
        <v>0</v>
      </c>
      <c r="B6" s="108"/>
      <c r="C6" s="108"/>
      <c r="D6" s="108"/>
      <c r="E6" s="108"/>
      <c r="F6" s="108"/>
      <c r="G6" s="108"/>
      <c r="H6" s="108"/>
      <c r="I6" s="108"/>
      <c r="J6" s="108"/>
    </row>
    <row r="7" spans="1:11" ht="12" customHeight="1" x14ac:dyDescent="0.3">
      <c r="A7" s="50" t="s">
        <v>1</v>
      </c>
      <c r="B7" s="51" t="s">
        <v>173</v>
      </c>
      <c r="C7" s="52" t="s">
        <v>2</v>
      </c>
      <c r="D7" s="52" t="s">
        <v>3</v>
      </c>
      <c r="E7" s="52" t="s">
        <v>4</v>
      </c>
      <c r="F7" s="52" t="s">
        <v>5</v>
      </c>
      <c r="G7" s="52" t="s">
        <v>6</v>
      </c>
      <c r="H7" s="52" t="s">
        <v>7</v>
      </c>
      <c r="I7" s="52" t="s">
        <v>8</v>
      </c>
      <c r="J7" s="52" t="s">
        <v>9</v>
      </c>
    </row>
    <row r="8" spans="1:11" ht="12" customHeight="1" x14ac:dyDescent="0.3">
      <c r="A8" s="50">
        <v>1</v>
      </c>
      <c r="B8" s="53" t="s">
        <v>11</v>
      </c>
      <c r="C8" s="47">
        <v>10005919318.619999</v>
      </c>
      <c r="D8" s="47">
        <v>1747184280.54</v>
      </c>
      <c r="E8" s="61">
        <f>D8/C8</f>
        <v>0.17461506783176511</v>
      </c>
      <c r="F8" s="47">
        <v>422137361.05999994</v>
      </c>
      <c r="G8" s="47">
        <v>145347509.84999999</v>
      </c>
      <c r="H8" s="47">
        <v>276789851.20999998</v>
      </c>
      <c r="I8" s="47">
        <v>400999383.21000004</v>
      </c>
      <c r="J8" s="47">
        <v>924047536.26999998</v>
      </c>
      <c r="K8" s="58"/>
    </row>
    <row r="9" spans="1:11" ht="12" customHeight="1" x14ac:dyDescent="0.3">
      <c r="A9" s="50">
        <v>2</v>
      </c>
      <c r="B9" s="53" t="s">
        <v>13</v>
      </c>
      <c r="C9" s="47">
        <v>7381710868.7199993</v>
      </c>
      <c r="D9" s="47">
        <v>1532050251.98</v>
      </c>
      <c r="E9" s="61">
        <f t="shared" ref="E9:E50" si="0">D9/C9</f>
        <v>0.20754677055586979</v>
      </c>
      <c r="F9" s="47">
        <v>817426206.7299999</v>
      </c>
      <c r="G9" s="47">
        <v>336844333.58000004</v>
      </c>
      <c r="H9" s="47">
        <v>480581873.14999986</v>
      </c>
      <c r="I9" s="47">
        <v>275429528.75</v>
      </c>
      <c r="J9" s="47">
        <v>439194516.5</v>
      </c>
      <c r="K9" s="58"/>
    </row>
    <row r="10" spans="1:11" ht="12" customHeight="1" x14ac:dyDescent="0.3">
      <c r="A10" s="50">
        <v>3</v>
      </c>
      <c r="B10" s="53" t="s">
        <v>15</v>
      </c>
      <c r="C10" s="48">
        <v>5709080256.25</v>
      </c>
      <c r="D10" s="48">
        <v>1087332571.6900001</v>
      </c>
      <c r="E10" s="61">
        <f t="shared" si="0"/>
        <v>0.19045669755643138</v>
      </c>
      <c r="F10" s="48">
        <v>134611458.49000001</v>
      </c>
      <c r="G10" s="48">
        <v>53356335.609999999</v>
      </c>
      <c r="H10" s="48">
        <v>81255122.879999995</v>
      </c>
      <c r="I10" s="48">
        <v>233672345.40999997</v>
      </c>
      <c r="J10" s="48">
        <v>719048767.79000008</v>
      </c>
      <c r="K10" s="58"/>
    </row>
    <row r="11" spans="1:11" ht="12" customHeight="1" x14ac:dyDescent="0.3">
      <c r="A11" s="50">
        <v>4</v>
      </c>
      <c r="B11" s="53" t="s">
        <v>156</v>
      </c>
      <c r="C11" s="47">
        <v>3231733220.1699996</v>
      </c>
      <c r="D11" s="47">
        <v>736613276.00999999</v>
      </c>
      <c r="E11" s="61">
        <f t="shared" si="0"/>
        <v>0.22793133771458146</v>
      </c>
      <c r="F11" s="47">
        <v>229758526.36000001</v>
      </c>
      <c r="G11" s="47">
        <v>84816869.359999999</v>
      </c>
      <c r="H11" s="47">
        <v>144941657</v>
      </c>
      <c r="I11" s="47">
        <v>179906777.79999998</v>
      </c>
      <c r="J11" s="47">
        <v>326947971.85000002</v>
      </c>
      <c r="K11" s="58"/>
    </row>
    <row r="12" spans="1:11" ht="12" customHeight="1" x14ac:dyDescent="0.3">
      <c r="A12" s="50">
        <v>5</v>
      </c>
      <c r="B12" s="53" t="s">
        <v>17</v>
      </c>
      <c r="C12" s="47">
        <v>3881561593.2000003</v>
      </c>
      <c r="D12" s="47">
        <v>682486253.41999996</v>
      </c>
      <c r="E12" s="61">
        <f t="shared" si="0"/>
        <v>0.17582775309185578</v>
      </c>
      <c r="F12" s="47">
        <v>165183254.21000001</v>
      </c>
      <c r="G12" s="47">
        <v>55333496.320000008</v>
      </c>
      <c r="H12" s="47">
        <v>109849757.89</v>
      </c>
      <c r="I12" s="47">
        <v>165235886.31999999</v>
      </c>
      <c r="J12" s="47">
        <v>352067112.88999999</v>
      </c>
      <c r="K12" s="58"/>
    </row>
    <row r="13" spans="1:11" ht="12" customHeight="1" x14ac:dyDescent="0.3">
      <c r="A13" s="50">
        <v>6</v>
      </c>
      <c r="B13" s="53" t="s">
        <v>19</v>
      </c>
      <c r="C13" s="47">
        <v>2962588586.9799995</v>
      </c>
      <c r="D13" s="47">
        <v>576051966.36999989</v>
      </c>
      <c r="E13" s="61">
        <f t="shared" si="0"/>
        <v>0.19444210677838841</v>
      </c>
      <c r="F13" s="47">
        <v>92441389.479999989</v>
      </c>
      <c r="G13" s="47">
        <v>35436779.100000001</v>
      </c>
      <c r="H13" s="47">
        <v>57004610.379999995</v>
      </c>
      <c r="I13" s="47">
        <v>36822543.539999992</v>
      </c>
      <c r="J13" s="47">
        <v>446788033.3499999</v>
      </c>
      <c r="K13" s="58"/>
    </row>
    <row r="14" spans="1:11" ht="12" customHeight="1" x14ac:dyDescent="0.3">
      <c r="A14" s="50">
        <v>7</v>
      </c>
      <c r="B14" s="53" t="s">
        <v>27</v>
      </c>
      <c r="C14" s="47">
        <v>1890582171.4400001</v>
      </c>
      <c r="D14" s="47">
        <v>555009246.76999998</v>
      </c>
      <c r="E14" s="61">
        <f t="shared" si="0"/>
        <v>0.29356526003165784</v>
      </c>
      <c r="F14" s="47">
        <v>195062552.77999997</v>
      </c>
      <c r="G14" s="47">
        <v>101410564.61999999</v>
      </c>
      <c r="H14" s="47">
        <v>93651988.159999967</v>
      </c>
      <c r="I14" s="47">
        <v>48739795.720000014</v>
      </c>
      <c r="J14" s="47">
        <v>311206898.27000004</v>
      </c>
      <c r="K14" s="58"/>
    </row>
    <row r="15" spans="1:11" ht="12" customHeight="1" x14ac:dyDescent="0.3">
      <c r="A15" s="50">
        <v>8</v>
      </c>
      <c r="B15" s="53" t="s">
        <v>25</v>
      </c>
      <c r="C15" s="47">
        <v>953367594.20999992</v>
      </c>
      <c r="D15" s="47">
        <v>489808861.14999998</v>
      </c>
      <c r="E15" s="61">
        <f t="shared" si="0"/>
        <v>0.51376705493737285</v>
      </c>
      <c r="F15" s="47">
        <v>101963045.40000001</v>
      </c>
      <c r="G15" s="47">
        <v>40038964.839999996</v>
      </c>
      <c r="H15" s="47">
        <v>61924080.560000002</v>
      </c>
      <c r="I15" s="47">
        <v>73923869.610000014</v>
      </c>
      <c r="J15" s="47">
        <v>313921946.13999999</v>
      </c>
    </row>
    <row r="16" spans="1:11" ht="12" customHeight="1" x14ac:dyDescent="0.3">
      <c r="A16" s="50">
        <v>9</v>
      </c>
      <c r="B16" s="53" t="s">
        <v>137</v>
      </c>
      <c r="C16" s="47">
        <v>2235920991.23</v>
      </c>
      <c r="D16" s="47">
        <v>417630488.97000009</v>
      </c>
      <c r="E16" s="61">
        <f t="shared" si="0"/>
        <v>0.18678231055930911</v>
      </c>
      <c r="F16" s="47">
        <v>292579252.08000004</v>
      </c>
      <c r="G16" s="47">
        <v>41072632.039999999</v>
      </c>
      <c r="H16" s="47">
        <v>251506620.04000002</v>
      </c>
      <c r="I16" s="47">
        <v>56521989.410000004</v>
      </c>
      <c r="J16" s="47">
        <v>68529247.480000004</v>
      </c>
    </row>
    <row r="17" spans="1:10" ht="12" customHeight="1" x14ac:dyDescent="0.3">
      <c r="A17" s="50">
        <v>10</v>
      </c>
      <c r="B17" s="53" t="s">
        <v>29</v>
      </c>
      <c r="C17" s="47">
        <v>5037135260.2799997</v>
      </c>
      <c r="D17" s="47">
        <v>378896436.26999998</v>
      </c>
      <c r="E17" s="61">
        <f t="shared" si="0"/>
        <v>7.5220619795097227E-2</v>
      </c>
      <c r="F17" s="47">
        <v>15666115.899999999</v>
      </c>
      <c r="G17" s="47">
        <v>1037010.48</v>
      </c>
      <c r="H17" s="47">
        <v>14629105.419999998</v>
      </c>
      <c r="I17" s="47">
        <v>20620630.190000001</v>
      </c>
      <c r="J17" s="47">
        <v>342609690.17999995</v>
      </c>
    </row>
    <row r="18" spans="1:10" ht="12" customHeight="1" x14ac:dyDescent="0.3">
      <c r="A18" s="50">
        <v>11</v>
      </c>
      <c r="B18" s="53" t="s">
        <v>31</v>
      </c>
      <c r="C18" s="47">
        <v>731864092.57999992</v>
      </c>
      <c r="D18" s="47">
        <v>332495135.62</v>
      </c>
      <c r="E18" s="61">
        <f t="shared" si="0"/>
        <v>0.45431267771024719</v>
      </c>
      <c r="F18" s="47">
        <v>81743985.350000009</v>
      </c>
      <c r="G18" s="47">
        <v>58146060.780000001</v>
      </c>
      <c r="H18" s="47">
        <v>23597924.570000004</v>
      </c>
      <c r="I18" s="47">
        <v>80497068.530000001</v>
      </c>
      <c r="J18" s="47">
        <v>170254081.73999998</v>
      </c>
    </row>
    <row r="19" spans="1:10" ht="12" customHeight="1" x14ac:dyDescent="0.3">
      <c r="A19" s="50">
        <v>12</v>
      </c>
      <c r="B19" s="53" t="s">
        <v>124</v>
      </c>
      <c r="C19" s="47">
        <v>555222477.13</v>
      </c>
      <c r="D19" s="47">
        <v>296260915.06000006</v>
      </c>
      <c r="E19" s="61">
        <f t="shared" si="0"/>
        <v>0.53358955601257729</v>
      </c>
      <c r="F19" s="47">
        <v>140516930.44000003</v>
      </c>
      <c r="G19" s="47">
        <v>54023370.770000003</v>
      </c>
      <c r="H19" s="47">
        <v>86493559.670000017</v>
      </c>
      <c r="I19" s="47">
        <v>37818935.339999996</v>
      </c>
      <c r="J19" s="47">
        <v>117925049.28000002</v>
      </c>
    </row>
    <row r="20" spans="1:10" ht="12" customHeight="1" x14ac:dyDescent="0.3">
      <c r="A20" s="50">
        <v>13</v>
      </c>
      <c r="B20" s="53" t="s">
        <v>39</v>
      </c>
      <c r="C20" s="47">
        <v>466473248.32000005</v>
      </c>
      <c r="D20" s="47">
        <v>193014004.15000001</v>
      </c>
      <c r="E20" s="61">
        <f t="shared" si="0"/>
        <v>0.41377293305701562</v>
      </c>
      <c r="F20" s="47">
        <v>173433388.00999999</v>
      </c>
      <c r="G20" s="47">
        <v>1039658.7</v>
      </c>
      <c r="H20" s="47">
        <v>172393729.31</v>
      </c>
      <c r="I20" s="47">
        <v>8328007.709999999</v>
      </c>
      <c r="J20" s="47">
        <v>11252608.43</v>
      </c>
    </row>
    <row r="21" spans="1:10" ht="12" customHeight="1" x14ac:dyDescent="0.3">
      <c r="A21" s="50">
        <v>14</v>
      </c>
      <c r="B21" s="53" t="s">
        <v>41</v>
      </c>
      <c r="C21" s="47">
        <v>341783634.41999996</v>
      </c>
      <c r="D21" s="47">
        <v>176612869.25</v>
      </c>
      <c r="E21" s="61">
        <f t="shared" si="0"/>
        <v>0.51673881211342532</v>
      </c>
      <c r="F21" s="47">
        <v>56454700.93</v>
      </c>
      <c r="G21" s="47">
        <v>12656528.470000001</v>
      </c>
      <c r="H21" s="47">
        <v>43798172.460000001</v>
      </c>
      <c r="I21" s="47">
        <v>16277812.65</v>
      </c>
      <c r="J21" s="47">
        <v>103880355.67</v>
      </c>
    </row>
    <row r="22" spans="1:10" ht="12" customHeight="1" x14ac:dyDescent="0.3">
      <c r="A22" s="50">
        <v>15</v>
      </c>
      <c r="B22" s="53" t="s">
        <v>58</v>
      </c>
      <c r="C22" s="47">
        <v>325003705.75</v>
      </c>
      <c r="D22" s="47">
        <v>155196396.81999999</v>
      </c>
      <c r="E22" s="61">
        <f t="shared" si="0"/>
        <v>0.47752192997879378</v>
      </c>
      <c r="F22" s="47">
        <v>49220061.390000001</v>
      </c>
      <c r="G22" s="47">
        <v>17733915.850000001</v>
      </c>
      <c r="H22" s="47">
        <v>31486145.540000003</v>
      </c>
      <c r="I22" s="47">
        <v>17177313.52</v>
      </c>
      <c r="J22" s="47">
        <v>88799021.910000011</v>
      </c>
    </row>
    <row r="23" spans="1:10" ht="12" customHeight="1" x14ac:dyDescent="0.3">
      <c r="A23" s="50">
        <v>16</v>
      </c>
      <c r="B23" s="53" t="s">
        <v>35</v>
      </c>
      <c r="C23" s="47">
        <v>1235424109.8199999</v>
      </c>
      <c r="D23" s="47">
        <v>143837981.48000002</v>
      </c>
      <c r="E23" s="61">
        <f t="shared" si="0"/>
        <v>0.11642801879668438</v>
      </c>
      <c r="F23" s="47">
        <v>30724868.93</v>
      </c>
      <c r="G23" s="47">
        <v>8927488.9500000011</v>
      </c>
      <c r="H23" s="47">
        <v>21797379.98</v>
      </c>
      <c r="I23" s="47">
        <v>65138294.180000007</v>
      </c>
      <c r="J23" s="47">
        <v>47974818.370000005</v>
      </c>
    </row>
    <row r="24" spans="1:10" ht="12" customHeight="1" x14ac:dyDescent="0.3">
      <c r="A24" s="50">
        <v>17</v>
      </c>
      <c r="B24" s="53" t="s">
        <v>33</v>
      </c>
      <c r="C24" s="47">
        <v>468363872.84999996</v>
      </c>
      <c r="D24" s="47">
        <v>134104257.86</v>
      </c>
      <c r="E24" s="61">
        <f t="shared" si="0"/>
        <v>0.28632494014530613</v>
      </c>
      <c r="F24" s="47">
        <v>32459060.629999995</v>
      </c>
      <c r="G24" s="47">
        <v>17593784.389999997</v>
      </c>
      <c r="H24" s="47">
        <v>14865276.24</v>
      </c>
      <c r="I24" s="47">
        <v>10763646.359999998</v>
      </c>
      <c r="J24" s="47">
        <v>90881550.870000005</v>
      </c>
    </row>
    <row r="25" spans="1:10" ht="12" customHeight="1" x14ac:dyDescent="0.3">
      <c r="A25" s="50">
        <v>18</v>
      </c>
      <c r="B25" s="53" t="s">
        <v>56</v>
      </c>
      <c r="C25" s="47">
        <v>248594478.61999997</v>
      </c>
      <c r="D25" s="47">
        <v>130775243.72000001</v>
      </c>
      <c r="E25" s="61">
        <f t="shared" si="0"/>
        <v>0.52605852087287208</v>
      </c>
      <c r="F25" s="47">
        <v>70843150.49000001</v>
      </c>
      <c r="G25" s="47">
        <v>17641814.550000001</v>
      </c>
      <c r="H25" s="47">
        <v>53201335.940000013</v>
      </c>
      <c r="I25" s="47">
        <v>13601854.540000001</v>
      </c>
      <c r="J25" s="47">
        <v>46330238.689999998</v>
      </c>
    </row>
    <row r="26" spans="1:10" ht="12" customHeight="1" x14ac:dyDescent="0.3">
      <c r="A26" s="50">
        <v>19</v>
      </c>
      <c r="B26" s="53" t="s">
        <v>60</v>
      </c>
      <c r="C26" s="47">
        <v>484938458.11000001</v>
      </c>
      <c r="D26" s="47">
        <v>118770077.13000001</v>
      </c>
      <c r="E26" s="61">
        <f t="shared" si="0"/>
        <v>0.24491783471431552</v>
      </c>
      <c r="F26" s="47">
        <v>27068268.090000004</v>
      </c>
      <c r="G26" s="38">
        <v>0</v>
      </c>
      <c r="H26" s="47">
        <v>27068268.090000004</v>
      </c>
      <c r="I26" s="47">
        <v>21560456.559999999</v>
      </c>
      <c r="J26" s="47">
        <v>70141352.480000004</v>
      </c>
    </row>
    <row r="27" spans="1:10" ht="12" customHeight="1" x14ac:dyDescent="0.3">
      <c r="A27" s="50">
        <v>20</v>
      </c>
      <c r="B27" s="53" t="s">
        <v>54</v>
      </c>
      <c r="C27" s="47">
        <v>3486276131.8899999</v>
      </c>
      <c r="D27" s="47">
        <v>116422884.11999999</v>
      </c>
      <c r="E27" s="61">
        <f t="shared" si="0"/>
        <v>3.3394625014078888E-2</v>
      </c>
      <c r="F27" s="47">
        <v>7330541.5300000012</v>
      </c>
      <c r="G27" s="47">
        <v>826419.29</v>
      </c>
      <c r="H27" s="47">
        <v>6504122.2400000012</v>
      </c>
      <c r="I27" s="47">
        <v>18637515.489999998</v>
      </c>
      <c r="J27" s="47">
        <v>90454827.099999994</v>
      </c>
    </row>
    <row r="28" spans="1:10" ht="12" customHeight="1" x14ac:dyDescent="0.3">
      <c r="A28" s="50">
        <v>21</v>
      </c>
      <c r="B28" s="53" t="s">
        <v>62</v>
      </c>
      <c r="C28" s="47">
        <v>232421858.44999999</v>
      </c>
      <c r="D28" s="47">
        <v>106492863.77</v>
      </c>
      <c r="E28" s="61">
        <f t="shared" si="0"/>
        <v>0.45818781624151494</v>
      </c>
      <c r="F28" s="47">
        <v>6493349.1600000001</v>
      </c>
      <c r="G28" s="38">
        <v>0</v>
      </c>
      <c r="H28" s="47">
        <v>6493349.1600000001</v>
      </c>
      <c r="I28" s="47">
        <v>3148403</v>
      </c>
      <c r="J28" s="47">
        <v>96851111.609999999</v>
      </c>
    </row>
    <row r="29" spans="1:10" ht="12" customHeight="1" x14ac:dyDescent="0.3">
      <c r="A29" s="50">
        <v>22</v>
      </c>
      <c r="B29" s="53" t="s">
        <v>105</v>
      </c>
      <c r="C29" s="47">
        <v>276232660.05000001</v>
      </c>
      <c r="D29" s="47">
        <v>80571264.409999996</v>
      </c>
      <c r="E29" s="61">
        <f t="shared" si="0"/>
        <v>0.29167899406035491</v>
      </c>
      <c r="F29" s="47">
        <v>18455746.609999999</v>
      </c>
      <c r="G29" s="47">
        <v>6906648.2700000005</v>
      </c>
      <c r="H29" s="47">
        <v>11549098.34</v>
      </c>
      <c r="I29" s="47">
        <v>6582290.7499999991</v>
      </c>
      <c r="J29" s="47">
        <v>55533227.049999997</v>
      </c>
    </row>
    <row r="30" spans="1:10" ht="12" customHeight="1" x14ac:dyDescent="0.3">
      <c r="A30" s="50">
        <v>23</v>
      </c>
      <c r="B30" s="53" t="s">
        <v>71</v>
      </c>
      <c r="C30" s="47">
        <v>153429594.27000001</v>
      </c>
      <c r="D30" s="47">
        <v>68439855.210000008</v>
      </c>
      <c r="E30" s="61">
        <f t="shared" si="0"/>
        <v>0.44606684607118202</v>
      </c>
      <c r="F30" s="47">
        <v>12170072</v>
      </c>
      <c r="G30" s="38">
        <v>0</v>
      </c>
      <c r="H30" s="47">
        <v>12170072</v>
      </c>
      <c r="I30" s="47">
        <v>11005296.850000001</v>
      </c>
      <c r="J30" s="47">
        <v>45264486.359999999</v>
      </c>
    </row>
    <row r="31" spans="1:10" ht="12" customHeight="1" x14ac:dyDescent="0.3">
      <c r="A31" s="50">
        <v>24</v>
      </c>
      <c r="B31" s="53" t="s">
        <v>52</v>
      </c>
      <c r="C31" s="47">
        <v>412270575.16000003</v>
      </c>
      <c r="D31" s="47">
        <v>62489183.609999999</v>
      </c>
      <c r="E31" s="61">
        <f t="shared" si="0"/>
        <v>0.15157323218070626</v>
      </c>
      <c r="F31" s="47">
        <v>37756640</v>
      </c>
      <c r="G31" s="47">
        <v>10000000</v>
      </c>
      <c r="H31" s="47">
        <v>27756640</v>
      </c>
      <c r="I31" s="47">
        <v>2646685.61</v>
      </c>
      <c r="J31" s="47">
        <v>22085858</v>
      </c>
    </row>
    <row r="32" spans="1:10" ht="12" customHeight="1" x14ac:dyDescent="0.3">
      <c r="A32" s="50">
        <v>25</v>
      </c>
      <c r="B32" s="53" t="s">
        <v>43</v>
      </c>
      <c r="C32" s="47">
        <v>158771744.46000001</v>
      </c>
      <c r="D32" s="47">
        <v>59925413</v>
      </c>
      <c r="E32" s="61">
        <f t="shared" si="0"/>
        <v>0.37743121865803553</v>
      </c>
      <c r="F32" s="47">
        <v>4908733.7</v>
      </c>
      <c r="G32" s="38">
        <v>0</v>
      </c>
      <c r="H32" s="47">
        <v>4908733.7</v>
      </c>
      <c r="I32" s="47">
        <v>631216.98</v>
      </c>
      <c r="J32" s="47">
        <v>54385462.32</v>
      </c>
    </row>
    <row r="33" spans="1:10" ht="12" customHeight="1" x14ac:dyDescent="0.3">
      <c r="A33" s="50">
        <v>26</v>
      </c>
      <c r="B33" s="53" t="s">
        <v>64</v>
      </c>
      <c r="C33" s="47">
        <v>193644861.99000001</v>
      </c>
      <c r="D33" s="47">
        <v>56975457.539999999</v>
      </c>
      <c r="E33" s="61">
        <f t="shared" si="0"/>
        <v>0.2942265390080025</v>
      </c>
      <c r="F33" s="47">
        <v>1402715.6</v>
      </c>
      <c r="G33" s="38">
        <v>0</v>
      </c>
      <c r="H33" s="47">
        <v>1402715.6</v>
      </c>
      <c r="I33" s="47">
        <v>11007516.050000001</v>
      </c>
      <c r="J33" s="47">
        <v>44565225.890000001</v>
      </c>
    </row>
    <row r="34" spans="1:10" ht="12" customHeight="1" x14ac:dyDescent="0.3">
      <c r="A34" s="50">
        <v>27</v>
      </c>
      <c r="B34" s="53" t="s">
        <v>47</v>
      </c>
      <c r="C34" s="47">
        <v>99952923.649999991</v>
      </c>
      <c r="D34" s="47">
        <v>40997542.100000001</v>
      </c>
      <c r="E34" s="61">
        <f t="shared" si="0"/>
        <v>0.41016851336494153</v>
      </c>
      <c r="F34" s="47">
        <v>28998447.450000003</v>
      </c>
      <c r="G34" s="47">
        <v>14873663.350000001</v>
      </c>
      <c r="H34" s="47">
        <v>14124784.100000001</v>
      </c>
      <c r="I34" s="47">
        <v>533577.77</v>
      </c>
      <c r="J34" s="47">
        <v>11465516.880000001</v>
      </c>
    </row>
    <row r="35" spans="1:10" ht="12" customHeight="1" x14ac:dyDescent="0.3">
      <c r="A35" s="50">
        <v>28</v>
      </c>
      <c r="B35" s="53" t="s">
        <v>87</v>
      </c>
      <c r="C35" s="47">
        <v>73479336.170000002</v>
      </c>
      <c r="D35" s="47">
        <v>31914326.82</v>
      </c>
      <c r="E35" s="61">
        <f t="shared" si="0"/>
        <v>0.43433063611467299</v>
      </c>
      <c r="F35" s="47">
        <v>7896901.7200000007</v>
      </c>
      <c r="G35" s="38">
        <v>0</v>
      </c>
      <c r="H35" s="47">
        <v>7896901.7200000007</v>
      </c>
      <c r="I35" s="47">
        <v>1250000</v>
      </c>
      <c r="J35" s="47">
        <v>22767425.100000001</v>
      </c>
    </row>
    <row r="36" spans="1:10" ht="12" customHeight="1" x14ac:dyDescent="0.3">
      <c r="A36" s="50">
        <v>29</v>
      </c>
      <c r="B36" s="53" t="s">
        <v>81</v>
      </c>
      <c r="C36" s="47">
        <v>41229668.080000006</v>
      </c>
      <c r="D36" s="47">
        <v>27607689</v>
      </c>
      <c r="E36" s="61">
        <f t="shared" si="0"/>
        <v>0.66960735522855552</v>
      </c>
      <c r="F36" s="47">
        <v>27607689</v>
      </c>
      <c r="G36" s="47">
        <v>4768581.62</v>
      </c>
      <c r="H36" s="47">
        <v>22839107.379999999</v>
      </c>
      <c r="I36" s="38">
        <v>0</v>
      </c>
      <c r="J36" s="38">
        <v>0</v>
      </c>
    </row>
    <row r="37" spans="1:10" ht="12" customHeight="1" x14ac:dyDescent="0.3">
      <c r="A37" s="50">
        <v>30</v>
      </c>
      <c r="B37" s="53" t="s">
        <v>106</v>
      </c>
      <c r="C37" s="47">
        <v>59733621.049999997</v>
      </c>
      <c r="D37" s="47">
        <v>25024218.779999997</v>
      </c>
      <c r="E37" s="61">
        <f t="shared" si="0"/>
        <v>0.41893021618517801</v>
      </c>
      <c r="F37" s="47">
        <v>9953375.8399999999</v>
      </c>
      <c r="G37" s="38">
        <v>0</v>
      </c>
      <c r="H37" s="47">
        <v>9953375.8399999999</v>
      </c>
      <c r="I37" s="47">
        <v>4460577.68</v>
      </c>
      <c r="J37" s="47">
        <v>10610265.259999998</v>
      </c>
    </row>
    <row r="38" spans="1:10" ht="12" customHeight="1" x14ac:dyDescent="0.3">
      <c r="A38" s="50">
        <v>31</v>
      </c>
      <c r="B38" s="53" t="s">
        <v>79</v>
      </c>
      <c r="C38" s="47">
        <v>136270209.53999999</v>
      </c>
      <c r="D38" s="47">
        <v>22979009.009999998</v>
      </c>
      <c r="E38" s="61">
        <f t="shared" si="0"/>
        <v>0.16862826502996511</v>
      </c>
      <c r="F38" s="47">
        <v>7824968.1899999995</v>
      </c>
      <c r="G38" s="47">
        <v>3465348.6399999997</v>
      </c>
      <c r="H38" s="47">
        <v>4359619.55</v>
      </c>
      <c r="I38" s="47">
        <v>5292206.6399999997</v>
      </c>
      <c r="J38" s="47">
        <v>9861834.1799999997</v>
      </c>
    </row>
    <row r="39" spans="1:10" ht="12" customHeight="1" x14ac:dyDescent="0.3">
      <c r="A39" s="50">
        <v>32</v>
      </c>
      <c r="B39" s="53" t="s">
        <v>110</v>
      </c>
      <c r="C39" s="47">
        <v>46571276.420000002</v>
      </c>
      <c r="D39" s="47">
        <v>22305388.150000002</v>
      </c>
      <c r="E39" s="61">
        <f t="shared" si="0"/>
        <v>0.47895161706199163</v>
      </c>
      <c r="F39" s="47">
        <v>12283753.02</v>
      </c>
      <c r="G39" s="47">
        <v>2674071.7800000003</v>
      </c>
      <c r="H39" s="47">
        <v>9609681.2400000002</v>
      </c>
      <c r="I39" s="47">
        <v>2249137.2800000003</v>
      </c>
      <c r="J39" s="47">
        <v>7772497.8500000006</v>
      </c>
    </row>
    <row r="40" spans="1:10" ht="12" customHeight="1" x14ac:dyDescent="0.3">
      <c r="A40" s="50">
        <v>33</v>
      </c>
      <c r="B40" s="53" t="s">
        <v>75</v>
      </c>
      <c r="C40" s="47">
        <v>338634142.17999995</v>
      </c>
      <c r="D40" s="47">
        <v>19875565.879999999</v>
      </c>
      <c r="E40" s="61">
        <f t="shared" si="0"/>
        <v>5.869333125138694E-2</v>
      </c>
      <c r="F40" s="47">
        <v>378638.99</v>
      </c>
      <c r="G40" s="38">
        <v>0</v>
      </c>
      <c r="H40" s="47">
        <v>378638.99</v>
      </c>
      <c r="I40" s="47">
        <v>163588.65</v>
      </c>
      <c r="J40" s="47">
        <v>19333338.239999998</v>
      </c>
    </row>
    <row r="41" spans="1:10" ht="12" customHeight="1" x14ac:dyDescent="0.3">
      <c r="A41" s="50">
        <v>34</v>
      </c>
      <c r="B41" s="53" t="s">
        <v>83</v>
      </c>
      <c r="C41" s="47">
        <v>100498000.88</v>
      </c>
      <c r="D41" s="47">
        <v>7311647.1900000004</v>
      </c>
      <c r="E41" s="61">
        <f t="shared" si="0"/>
        <v>7.2754155565049494E-2</v>
      </c>
      <c r="F41" s="47">
        <v>2172811.71</v>
      </c>
      <c r="G41" s="47">
        <v>1510236.4600000002</v>
      </c>
      <c r="H41" s="47">
        <v>662575.25</v>
      </c>
      <c r="I41" s="47">
        <v>895475.7</v>
      </c>
      <c r="J41" s="47">
        <v>4243359.78</v>
      </c>
    </row>
    <row r="42" spans="1:10" ht="12" customHeight="1" x14ac:dyDescent="0.3">
      <c r="A42" s="50">
        <v>35</v>
      </c>
      <c r="B42" s="53" t="s">
        <v>69</v>
      </c>
      <c r="C42" s="49">
        <v>50719131.850000001</v>
      </c>
      <c r="D42" s="49">
        <v>6603459.4300000006</v>
      </c>
      <c r="E42" s="61">
        <f t="shared" si="0"/>
        <v>0.13019661790602988</v>
      </c>
      <c r="F42" s="48">
        <v>6603459.4300000006</v>
      </c>
      <c r="G42" s="48">
        <v>5078775.2200000007</v>
      </c>
      <c r="H42" s="48">
        <v>1524684.21</v>
      </c>
      <c r="I42" s="40">
        <v>0</v>
      </c>
      <c r="J42" s="40">
        <v>0</v>
      </c>
    </row>
    <row r="43" spans="1:10" ht="12" customHeight="1" x14ac:dyDescent="0.3">
      <c r="A43" s="50">
        <v>36</v>
      </c>
      <c r="B43" s="53" t="s">
        <v>91</v>
      </c>
      <c r="C43" s="47">
        <v>7902223.7200000007</v>
      </c>
      <c r="D43" s="47">
        <v>4316757.55</v>
      </c>
      <c r="E43" s="61">
        <f t="shared" si="0"/>
        <v>0.54627123996433746</v>
      </c>
      <c r="F43" s="38">
        <v>0</v>
      </c>
      <c r="G43" s="38">
        <v>0</v>
      </c>
      <c r="H43" s="38">
        <v>0</v>
      </c>
      <c r="I43" s="47">
        <v>834324.03</v>
      </c>
      <c r="J43" s="47">
        <v>3482433.52</v>
      </c>
    </row>
    <row r="44" spans="1:10" ht="12" customHeight="1" x14ac:dyDescent="0.3">
      <c r="A44" s="50">
        <v>37</v>
      </c>
      <c r="B44" s="53" t="s">
        <v>93</v>
      </c>
      <c r="C44" s="47">
        <v>8440314.2300000004</v>
      </c>
      <c r="D44" s="47">
        <v>2143750</v>
      </c>
      <c r="E44" s="61">
        <f t="shared" si="0"/>
        <v>0.25398935887722274</v>
      </c>
      <c r="F44" s="38">
        <v>0</v>
      </c>
      <c r="G44" s="38">
        <v>0</v>
      </c>
      <c r="H44" s="38">
        <v>0</v>
      </c>
      <c r="I44" s="38">
        <v>0</v>
      </c>
      <c r="J44" s="47">
        <v>2143750</v>
      </c>
    </row>
    <row r="45" spans="1:10" ht="12" customHeight="1" x14ac:dyDescent="0.3">
      <c r="A45" s="50">
        <v>38</v>
      </c>
      <c r="B45" s="53" t="s">
        <v>95</v>
      </c>
      <c r="C45" s="47">
        <v>108734.59000000001</v>
      </c>
      <c r="D45" s="47">
        <v>106015.99</v>
      </c>
      <c r="E45" s="61">
        <f t="shared" si="0"/>
        <v>0.97499783647503513</v>
      </c>
      <c r="F45" s="38">
        <v>0</v>
      </c>
      <c r="G45" s="38">
        <v>0</v>
      </c>
      <c r="H45" s="38">
        <v>0</v>
      </c>
      <c r="I45" s="47">
        <v>4538.91</v>
      </c>
      <c r="J45" s="47">
        <v>101477.08</v>
      </c>
    </row>
    <row r="46" spans="1:10" ht="12" customHeight="1" x14ac:dyDescent="0.3">
      <c r="A46" s="50">
        <v>39</v>
      </c>
      <c r="B46" s="54" t="s">
        <v>85</v>
      </c>
      <c r="C46" s="48">
        <v>25617.15</v>
      </c>
      <c r="D46" s="48">
        <v>19586.13</v>
      </c>
      <c r="E46" s="61">
        <f t="shared" si="0"/>
        <v>0.76457100028691716</v>
      </c>
      <c r="F46" s="40">
        <v>0</v>
      </c>
      <c r="G46" s="40">
        <v>0</v>
      </c>
      <c r="H46" s="40">
        <v>0</v>
      </c>
      <c r="I46" s="40">
        <v>0</v>
      </c>
      <c r="J46" s="48">
        <v>19586.13</v>
      </c>
    </row>
    <row r="47" spans="1:10" ht="12" customHeight="1" x14ac:dyDescent="0.3">
      <c r="A47" s="50">
        <v>40</v>
      </c>
      <c r="B47" s="55" t="s">
        <v>98</v>
      </c>
      <c r="C47" s="48">
        <v>18947079.919999998</v>
      </c>
      <c r="D47" s="40">
        <v>0</v>
      </c>
      <c r="E47" s="61">
        <f t="shared" si="0"/>
        <v>0</v>
      </c>
      <c r="F47" s="40">
        <v>0</v>
      </c>
      <c r="G47" s="40">
        <v>0</v>
      </c>
      <c r="H47" s="40">
        <v>0</v>
      </c>
      <c r="I47" s="40">
        <v>0</v>
      </c>
      <c r="J47" s="40">
        <v>0</v>
      </c>
    </row>
    <row r="48" spans="1:10" ht="12" customHeight="1" x14ac:dyDescent="0.3">
      <c r="A48" s="50">
        <v>41</v>
      </c>
      <c r="B48" s="55" t="s">
        <v>100</v>
      </c>
      <c r="C48" s="48">
        <v>554898417.39999998</v>
      </c>
      <c r="D48" s="40">
        <v>0</v>
      </c>
      <c r="E48" s="61">
        <f t="shared" si="0"/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</row>
    <row r="49" spans="1:10" ht="12" customHeight="1" x14ac:dyDescent="0.3">
      <c r="A49" s="50">
        <v>42</v>
      </c>
      <c r="B49" s="55" t="s">
        <v>77</v>
      </c>
      <c r="C49" s="48">
        <v>128996000</v>
      </c>
      <c r="D49" s="40">
        <v>0</v>
      </c>
      <c r="E49" s="61">
        <f t="shared" si="0"/>
        <v>0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</row>
    <row r="50" spans="1:10" ht="12" customHeight="1" x14ac:dyDescent="0.3">
      <c r="A50" s="55"/>
      <c r="B50" s="56" t="s">
        <v>174</v>
      </c>
      <c r="C50" s="59">
        <v>54726722061.799995</v>
      </c>
      <c r="D50" s="59">
        <v>10646652391.949999</v>
      </c>
      <c r="E50" s="62">
        <f t="shared" si="0"/>
        <v>0.19454211746735528</v>
      </c>
      <c r="F50" s="59">
        <v>3321531420.6999993</v>
      </c>
      <c r="G50" s="59">
        <v>1132560862.8900001</v>
      </c>
      <c r="H50" s="59">
        <v>2188970557.8099995</v>
      </c>
      <c r="I50" s="59">
        <v>1832378490.7400002</v>
      </c>
      <c r="J50" s="59">
        <v>5492742480.5099993</v>
      </c>
    </row>
    <row r="51" spans="1:10" ht="12" customHeight="1" x14ac:dyDescent="0.3">
      <c r="C51" s="60"/>
      <c r="D51" s="60"/>
      <c r="E51" s="60"/>
      <c r="F51" s="60"/>
      <c r="G51" s="60"/>
      <c r="H51" s="60"/>
      <c r="I51" s="60"/>
      <c r="J51" s="60"/>
    </row>
    <row r="52" spans="1:10" ht="12" customHeight="1" x14ac:dyDescent="0.3">
      <c r="D52" s="58"/>
      <c r="E52" s="58"/>
      <c r="F52" s="58"/>
      <c r="G52" s="58"/>
      <c r="H52" s="58"/>
      <c r="I52" s="58"/>
      <c r="J52" s="58"/>
    </row>
  </sheetData>
  <mergeCells count="2">
    <mergeCell ref="A1:J5"/>
    <mergeCell ref="A6:J6"/>
  </mergeCells>
  <pageMargins left="0.7" right="0.7" top="0.75" bottom="0.75" header="0.3" footer="0.3"/>
  <pageSetup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J50"/>
  <sheetViews>
    <sheetView workbookViewId="0">
      <selection activeCell="E8" sqref="E8"/>
    </sheetView>
  </sheetViews>
  <sheetFormatPr baseColWidth="10" defaultColWidth="11.3984375" defaultRowHeight="10.15" x14ac:dyDescent="0.3"/>
  <cols>
    <col min="1" max="1" width="3.3984375" style="63" customWidth="1"/>
    <col min="2" max="2" width="36" style="63" customWidth="1"/>
    <col min="3" max="3" width="14.59765625" style="63" customWidth="1"/>
    <col min="4" max="4" width="25" style="63" customWidth="1"/>
    <col min="5" max="5" width="14.59765625" style="63" customWidth="1"/>
    <col min="6" max="6" width="16.59765625" style="63" bestFit="1" customWidth="1"/>
    <col min="7" max="10" width="14.59765625" style="63" customWidth="1"/>
    <col min="11" max="11" width="34.59765625" style="63" customWidth="1"/>
    <col min="12" max="16384" width="11.3984375" style="63"/>
  </cols>
  <sheetData>
    <row r="1" spans="1:10" ht="12" customHeight="1" x14ac:dyDescent="0.3">
      <c r="A1" s="96" t="s">
        <v>175</v>
      </c>
      <c r="B1" s="109"/>
      <c r="C1" s="109"/>
      <c r="D1" s="109"/>
      <c r="E1" s="109"/>
      <c r="F1" s="109"/>
      <c r="G1" s="109"/>
      <c r="H1" s="109"/>
      <c r="I1" s="109"/>
      <c r="J1" s="109"/>
    </row>
    <row r="2" spans="1:10" ht="12" customHeight="1" x14ac:dyDescent="0.3">
      <c r="A2" s="109"/>
      <c r="B2" s="109"/>
      <c r="C2" s="109"/>
      <c r="D2" s="109"/>
      <c r="E2" s="109"/>
      <c r="F2" s="109"/>
      <c r="G2" s="109"/>
      <c r="H2" s="109"/>
      <c r="I2" s="109"/>
      <c r="J2" s="109"/>
    </row>
    <row r="3" spans="1:10" ht="12" customHeight="1" x14ac:dyDescent="0.3">
      <c r="A3" s="109"/>
      <c r="B3" s="109"/>
      <c r="C3" s="109"/>
      <c r="D3" s="109"/>
      <c r="E3" s="109"/>
      <c r="F3" s="109"/>
      <c r="G3" s="109"/>
      <c r="H3" s="109"/>
      <c r="I3" s="109"/>
      <c r="J3" s="109"/>
    </row>
    <row r="4" spans="1:10" ht="12" customHeight="1" x14ac:dyDescent="0.3">
      <c r="A4" s="109"/>
      <c r="B4" s="109"/>
      <c r="C4" s="109"/>
      <c r="D4" s="109"/>
      <c r="E4" s="109"/>
      <c r="F4" s="109"/>
      <c r="G4" s="109"/>
      <c r="H4" s="109"/>
      <c r="I4" s="109"/>
      <c r="J4" s="109"/>
    </row>
    <row r="5" spans="1:10" ht="12" customHeight="1" x14ac:dyDescent="0.3">
      <c r="A5" s="109"/>
      <c r="B5" s="109"/>
      <c r="C5" s="109"/>
      <c r="D5" s="109"/>
      <c r="E5" s="109"/>
      <c r="F5" s="109"/>
      <c r="G5" s="109"/>
      <c r="H5" s="109"/>
      <c r="I5" s="109"/>
      <c r="J5" s="109"/>
    </row>
    <row r="6" spans="1:10" ht="12" customHeight="1" x14ac:dyDescent="0.3">
      <c r="A6" s="110" t="s">
        <v>0</v>
      </c>
      <c r="B6" s="110"/>
      <c r="C6" s="110"/>
      <c r="D6" s="110"/>
      <c r="E6" s="110"/>
      <c r="F6" s="110"/>
      <c r="G6" s="110"/>
      <c r="H6" s="110"/>
      <c r="I6" s="110"/>
      <c r="J6" s="110"/>
    </row>
    <row r="7" spans="1:10" ht="12" customHeight="1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ht="12" customHeight="1" x14ac:dyDescent="0.3">
      <c r="A8" s="64">
        <v>1</v>
      </c>
      <c r="B8" s="67" t="s">
        <v>11</v>
      </c>
      <c r="C8" s="47">
        <v>10008193567.02</v>
      </c>
      <c r="D8" s="47">
        <v>1755637460.2</v>
      </c>
      <c r="E8" s="72">
        <f>D8/C8</f>
        <v>0.17542001445549096</v>
      </c>
      <c r="F8" s="47">
        <v>434382071.32999998</v>
      </c>
      <c r="G8" s="47">
        <v>148908348.62</v>
      </c>
      <c r="H8" s="47">
        <v>285473722.70999998</v>
      </c>
      <c r="I8" s="47">
        <v>406212499.58000004</v>
      </c>
      <c r="J8" s="47">
        <v>915042889.28999996</v>
      </c>
    </row>
    <row r="9" spans="1:10" ht="12" customHeight="1" x14ac:dyDescent="0.3">
      <c r="A9" s="64">
        <v>2</v>
      </c>
      <c r="B9" s="67" t="s">
        <v>13</v>
      </c>
      <c r="C9" s="47">
        <v>7471668467.1999989</v>
      </c>
      <c r="D9" s="47">
        <v>1602427906.03</v>
      </c>
      <c r="E9" s="72">
        <f t="shared" ref="E9:E50" si="0">D9/C9</f>
        <v>0.21446721211795261</v>
      </c>
      <c r="F9" s="47">
        <v>848673259.78999996</v>
      </c>
      <c r="G9" s="47">
        <v>352962561.77000004</v>
      </c>
      <c r="H9" s="47">
        <v>495710698.01999998</v>
      </c>
      <c r="I9" s="47">
        <v>318640958.55000001</v>
      </c>
      <c r="J9" s="47">
        <v>435113687.69</v>
      </c>
    </row>
    <row r="10" spans="1:10" ht="12" customHeight="1" x14ac:dyDescent="0.3">
      <c r="A10" s="64">
        <v>3</v>
      </c>
      <c r="B10" s="67" t="s">
        <v>15</v>
      </c>
      <c r="C10" s="48">
        <v>5695191357.1399994</v>
      </c>
      <c r="D10" s="48">
        <v>1070893160.4799998</v>
      </c>
      <c r="E10" s="72">
        <f t="shared" si="0"/>
        <v>0.18803462312770802</v>
      </c>
      <c r="F10" s="48">
        <v>118626973.15000001</v>
      </c>
      <c r="G10" s="48">
        <v>54124836.210000001</v>
      </c>
      <c r="H10" s="48">
        <v>64502136.939999998</v>
      </c>
      <c r="I10" s="48">
        <v>228427360.40999997</v>
      </c>
      <c r="J10" s="48">
        <v>723838826.91999984</v>
      </c>
    </row>
    <row r="11" spans="1:10" ht="12" customHeight="1" x14ac:dyDescent="0.3">
      <c r="A11" s="64">
        <v>4</v>
      </c>
      <c r="B11" s="67" t="s">
        <v>156</v>
      </c>
      <c r="C11" s="47">
        <v>3253731724.0500002</v>
      </c>
      <c r="D11" s="47">
        <v>738258791.67000008</v>
      </c>
      <c r="E11" s="72">
        <f t="shared" si="0"/>
        <v>0.22689602409846843</v>
      </c>
      <c r="F11" s="47">
        <v>227278733.50999999</v>
      </c>
      <c r="G11" s="47">
        <v>81909773.100000009</v>
      </c>
      <c r="H11" s="47">
        <v>145368960.41</v>
      </c>
      <c r="I11" s="47">
        <v>182171161.81999999</v>
      </c>
      <c r="J11" s="47">
        <v>328808896.34000003</v>
      </c>
    </row>
    <row r="12" spans="1:10" ht="12" customHeight="1" x14ac:dyDescent="0.3">
      <c r="A12" s="64">
        <v>5</v>
      </c>
      <c r="B12" s="67" t="s">
        <v>17</v>
      </c>
      <c r="C12" s="47">
        <v>3945510163.7399998</v>
      </c>
      <c r="D12" s="47">
        <v>693525455.12000012</v>
      </c>
      <c r="E12" s="72">
        <f t="shared" si="0"/>
        <v>0.17577586328217654</v>
      </c>
      <c r="F12" s="47">
        <v>187241229.59</v>
      </c>
      <c r="G12" s="47">
        <v>74786526.120000005</v>
      </c>
      <c r="H12" s="47">
        <v>112454703.47</v>
      </c>
      <c r="I12" s="47">
        <v>158601639.69000003</v>
      </c>
      <c r="J12" s="47">
        <v>347682585.84000003</v>
      </c>
    </row>
    <row r="13" spans="1:10" ht="12" customHeight="1" x14ac:dyDescent="0.3">
      <c r="A13" s="64">
        <v>6</v>
      </c>
      <c r="B13" s="67" t="s">
        <v>19</v>
      </c>
      <c r="C13" s="47">
        <v>2927828448.8400002</v>
      </c>
      <c r="D13" s="47">
        <v>653181000.32999992</v>
      </c>
      <c r="E13" s="72">
        <f t="shared" si="0"/>
        <v>0.22309401378649385</v>
      </c>
      <c r="F13" s="47">
        <v>80459122.659999996</v>
      </c>
      <c r="G13" s="47">
        <v>33796122.359999999</v>
      </c>
      <c r="H13" s="47">
        <v>46663000.299999997</v>
      </c>
      <c r="I13" s="47">
        <v>29854411.469999999</v>
      </c>
      <c r="J13" s="47">
        <v>542867466.19999993</v>
      </c>
    </row>
    <row r="14" spans="1:10" ht="12" customHeight="1" x14ac:dyDescent="0.3">
      <c r="A14" s="64">
        <v>7</v>
      </c>
      <c r="B14" s="67" t="s">
        <v>27</v>
      </c>
      <c r="C14" s="47">
        <v>1905137546.47</v>
      </c>
      <c r="D14" s="47">
        <v>572082348.34000003</v>
      </c>
      <c r="E14" s="72">
        <f t="shared" si="0"/>
        <v>0.30028401329867366</v>
      </c>
      <c r="F14" s="47">
        <v>199000711.94999999</v>
      </c>
      <c r="G14" s="47">
        <v>106466057.88000001</v>
      </c>
      <c r="H14" s="47">
        <v>92534654.069999993</v>
      </c>
      <c r="I14" s="47">
        <v>62279236.979999997</v>
      </c>
      <c r="J14" s="47">
        <v>310802399.41000003</v>
      </c>
    </row>
    <row r="15" spans="1:10" ht="12" customHeight="1" x14ac:dyDescent="0.3">
      <c r="A15" s="64">
        <v>8</v>
      </c>
      <c r="B15" s="67" t="s">
        <v>25</v>
      </c>
      <c r="C15" s="47">
        <v>948657296.13000011</v>
      </c>
      <c r="D15" s="47">
        <v>489723909.64000005</v>
      </c>
      <c r="E15" s="72">
        <f t="shared" si="0"/>
        <v>0.51622847538073457</v>
      </c>
      <c r="F15" s="47">
        <v>97740883.090000004</v>
      </c>
      <c r="G15" s="47">
        <v>37008942.600000001</v>
      </c>
      <c r="H15" s="47">
        <v>60731940.490000002</v>
      </c>
      <c r="I15" s="47">
        <v>73820971.250000015</v>
      </c>
      <c r="J15" s="47">
        <v>318162055.30000001</v>
      </c>
    </row>
    <row r="16" spans="1:10" ht="12" customHeight="1" x14ac:dyDescent="0.3">
      <c r="A16" s="64">
        <v>9</v>
      </c>
      <c r="B16" s="67" t="s">
        <v>137</v>
      </c>
      <c r="C16" s="47">
        <v>2246870781.3800001</v>
      </c>
      <c r="D16" s="47">
        <v>431781227.69000006</v>
      </c>
      <c r="E16" s="72">
        <f t="shared" si="0"/>
        <v>0.19217003099074767</v>
      </c>
      <c r="F16" s="47">
        <v>302340534.03000009</v>
      </c>
      <c r="G16" s="47">
        <v>37870452.219999999</v>
      </c>
      <c r="H16" s="47">
        <v>264470081.81000006</v>
      </c>
      <c r="I16" s="47">
        <v>51060981.409999989</v>
      </c>
      <c r="J16" s="47">
        <v>78379712.25</v>
      </c>
    </row>
    <row r="17" spans="1:10" ht="12" customHeight="1" x14ac:dyDescent="0.3">
      <c r="A17" s="64">
        <v>10</v>
      </c>
      <c r="B17" s="67" t="s">
        <v>29</v>
      </c>
      <c r="C17" s="47">
        <v>5019708350.4500008</v>
      </c>
      <c r="D17" s="47">
        <v>386658666.93999994</v>
      </c>
      <c r="E17" s="72">
        <f t="shared" si="0"/>
        <v>7.7028113975055393E-2</v>
      </c>
      <c r="F17" s="47">
        <v>18442642</v>
      </c>
      <c r="G17" s="47">
        <v>5992105.1699999999</v>
      </c>
      <c r="H17" s="47">
        <v>12450536.830000002</v>
      </c>
      <c r="I17" s="47">
        <v>20550429.41</v>
      </c>
      <c r="J17" s="47">
        <v>347665595.52999997</v>
      </c>
    </row>
    <row r="18" spans="1:10" ht="12" customHeight="1" x14ac:dyDescent="0.3">
      <c r="A18" s="64">
        <v>11</v>
      </c>
      <c r="B18" s="67" t="s">
        <v>31</v>
      </c>
      <c r="C18" s="47">
        <v>739423366.88</v>
      </c>
      <c r="D18" s="47">
        <v>326467434.23000002</v>
      </c>
      <c r="E18" s="72">
        <f t="shared" si="0"/>
        <v>0.44151625287084278</v>
      </c>
      <c r="F18" s="47">
        <v>76910346.86999999</v>
      </c>
      <c r="G18" s="47">
        <v>54179005.309999995</v>
      </c>
      <c r="H18" s="47">
        <v>22731341.559999999</v>
      </c>
      <c r="I18" s="47">
        <v>79785584.170000002</v>
      </c>
      <c r="J18" s="47">
        <v>169771503.19</v>
      </c>
    </row>
    <row r="19" spans="1:10" ht="12" customHeight="1" x14ac:dyDescent="0.3">
      <c r="A19" s="64">
        <v>12</v>
      </c>
      <c r="B19" s="67" t="s">
        <v>124</v>
      </c>
      <c r="C19" s="47">
        <v>568994944.23999989</v>
      </c>
      <c r="D19" s="47">
        <v>298443852.75</v>
      </c>
      <c r="E19" s="72">
        <f t="shared" si="0"/>
        <v>0.52451055281102377</v>
      </c>
      <c r="F19" s="47">
        <v>144851004.91999999</v>
      </c>
      <c r="G19" s="47">
        <v>51652730.209999993</v>
      </c>
      <c r="H19" s="47">
        <v>93198274.709999993</v>
      </c>
      <c r="I19" s="47">
        <v>36106387.349999994</v>
      </c>
      <c r="J19" s="47">
        <v>117486460.48</v>
      </c>
    </row>
    <row r="20" spans="1:10" ht="12" customHeight="1" x14ac:dyDescent="0.3">
      <c r="A20" s="64">
        <v>13</v>
      </c>
      <c r="B20" s="67" t="s">
        <v>39</v>
      </c>
      <c r="C20" s="47">
        <v>481696054.00999999</v>
      </c>
      <c r="D20" s="47">
        <v>205531868.64999998</v>
      </c>
      <c r="E20" s="72">
        <f t="shared" si="0"/>
        <v>0.4266837291669679</v>
      </c>
      <c r="F20" s="47">
        <v>174063767.10999998</v>
      </c>
      <c r="G20" s="38">
        <v>0</v>
      </c>
      <c r="H20" s="47">
        <v>174063767.10999998</v>
      </c>
      <c r="I20" s="47">
        <v>8475263.9800000004</v>
      </c>
      <c r="J20" s="47">
        <v>22992837.560000002</v>
      </c>
    </row>
    <row r="21" spans="1:10" ht="12" customHeight="1" x14ac:dyDescent="0.3">
      <c r="A21" s="64">
        <v>14</v>
      </c>
      <c r="B21" s="67" t="s">
        <v>41</v>
      </c>
      <c r="C21" s="47">
        <v>345518728.64999998</v>
      </c>
      <c r="D21" s="47">
        <v>178461409.10999998</v>
      </c>
      <c r="E21" s="72">
        <f t="shared" si="0"/>
        <v>0.51650285299230769</v>
      </c>
      <c r="F21" s="47">
        <v>56961370.120000005</v>
      </c>
      <c r="G21" s="47">
        <v>13632375.210000001</v>
      </c>
      <c r="H21" s="47">
        <v>43328994.910000004</v>
      </c>
      <c r="I21" s="47">
        <v>17795699.66</v>
      </c>
      <c r="J21" s="47">
        <v>103704339.32999998</v>
      </c>
    </row>
    <row r="22" spans="1:10" ht="12" customHeight="1" x14ac:dyDescent="0.3">
      <c r="A22" s="64">
        <v>15</v>
      </c>
      <c r="B22" s="67" t="s">
        <v>58</v>
      </c>
      <c r="C22" s="47">
        <v>322244018.41000003</v>
      </c>
      <c r="D22" s="47">
        <v>154158915.18000001</v>
      </c>
      <c r="E22" s="72">
        <f t="shared" si="0"/>
        <v>0.47839185950027263</v>
      </c>
      <c r="F22" s="47">
        <v>51398026.990000002</v>
      </c>
      <c r="G22" s="47">
        <v>17532171.990000002</v>
      </c>
      <c r="H22" s="47">
        <v>33865855</v>
      </c>
      <c r="I22" s="47">
        <v>14885959.450000001</v>
      </c>
      <c r="J22" s="47">
        <v>87874928.74000001</v>
      </c>
    </row>
    <row r="23" spans="1:10" ht="12" customHeight="1" x14ac:dyDescent="0.3">
      <c r="A23" s="64">
        <v>16</v>
      </c>
      <c r="B23" s="67" t="s">
        <v>35</v>
      </c>
      <c r="C23" s="47">
        <v>1229911563.03</v>
      </c>
      <c r="D23" s="47">
        <v>142215846.63999999</v>
      </c>
      <c r="E23" s="72">
        <f t="shared" si="0"/>
        <v>0.11563095340744517</v>
      </c>
      <c r="F23" s="47">
        <v>33244434.400000002</v>
      </c>
      <c r="G23" s="47">
        <v>10955620.550000001</v>
      </c>
      <c r="H23" s="47">
        <v>22288813.850000001</v>
      </c>
      <c r="I23" s="47">
        <v>61721578.520000003</v>
      </c>
      <c r="J23" s="47">
        <v>47249833.719999999</v>
      </c>
    </row>
    <row r="24" spans="1:10" ht="12" customHeight="1" x14ac:dyDescent="0.3">
      <c r="A24" s="64">
        <v>17</v>
      </c>
      <c r="B24" s="67" t="s">
        <v>33</v>
      </c>
      <c r="C24" s="47">
        <v>471979482.80000001</v>
      </c>
      <c r="D24" s="47">
        <v>137339257.88</v>
      </c>
      <c r="E24" s="72">
        <f t="shared" si="0"/>
        <v>0.29098565273481841</v>
      </c>
      <c r="F24" s="47">
        <v>34861344.519999996</v>
      </c>
      <c r="G24" s="47">
        <v>19122028.169999998</v>
      </c>
      <c r="H24" s="47">
        <v>15739316.35</v>
      </c>
      <c r="I24" s="47">
        <v>10206755.879999999</v>
      </c>
      <c r="J24" s="47">
        <v>92271157.480000004</v>
      </c>
    </row>
    <row r="25" spans="1:10" ht="12" customHeight="1" x14ac:dyDescent="0.3">
      <c r="A25" s="64">
        <v>18</v>
      </c>
      <c r="B25" s="67" t="s">
        <v>60</v>
      </c>
      <c r="C25" s="47">
        <v>496636168.96000004</v>
      </c>
      <c r="D25" s="47">
        <v>128548754.41000001</v>
      </c>
      <c r="E25" s="72">
        <f t="shared" si="0"/>
        <v>0.25883888940105276</v>
      </c>
      <c r="F25" s="47">
        <v>28444111.380000003</v>
      </c>
      <c r="G25" s="38">
        <v>0</v>
      </c>
      <c r="H25" s="47">
        <v>28444111.380000003</v>
      </c>
      <c r="I25" s="47">
        <v>20334053.780000005</v>
      </c>
      <c r="J25" s="47">
        <v>79770589.25</v>
      </c>
    </row>
    <row r="26" spans="1:10" ht="12" customHeight="1" x14ac:dyDescent="0.3">
      <c r="A26" s="64">
        <v>19</v>
      </c>
      <c r="B26" s="67" t="s">
        <v>56</v>
      </c>
      <c r="C26" s="47">
        <v>242933974.03</v>
      </c>
      <c r="D26" s="47">
        <v>127262019.62</v>
      </c>
      <c r="E26" s="72">
        <f t="shared" si="0"/>
        <v>0.52385435231172883</v>
      </c>
      <c r="F26" s="47">
        <v>68424549.780000001</v>
      </c>
      <c r="G26" s="47">
        <v>17333443.809999999</v>
      </c>
      <c r="H26" s="47">
        <v>51091105.969999999</v>
      </c>
      <c r="I26" s="47">
        <v>12500000</v>
      </c>
      <c r="J26" s="47">
        <v>46337469.840000004</v>
      </c>
    </row>
    <row r="27" spans="1:10" ht="12" customHeight="1" x14ac:dyDescent="0.3">
      <c r="A27" s="64">
        <v>20</v>
      </c>
      <c r="B27" s="67" t="s">
        <v>54</v>
      </c>
      <c r="C27" s="47">
        <v>3509228594.0500002</v>
      </c>
      <c r="D27" s="47">
        <v>115240090.45999998</v>
      </c>
      <c r="E27" s="72">
        <f t="shared" si="0"/>
        <v>3.2839151788342583E-2</v>
      </c>
      <c r="F27" s="47">
        <v>8387599.8100000005</v>
      </c>
      <c r="G27" s="47">
        <v>826419.29</v>
      </c>
      <c r="H27" s="47">
        <v>7561180.5200000005</v>
      </c>
      <c r="I27" s="47">
        <v>20008362.460000001</v>
      </c>
      <c r="J27" s="47">
        <v>86844128.189999983</v>
      </c>
    </row>
    <row r="28" spans="1:10" ht="12" customHeight="1" x14ac:dyDescent="0.3">
      <c r="A28" s="64">
        <v>21</v>
      </c>
      <c r="B28" s="67" t="s">
        <v>62</v>
      </c>
      <c r="C28" s="47">
        <v>233664829.94</v>
      </c>
      <c r="D28" s="47">
        <v>106361807.51000001</v>
      </c>
      <c r="E28" s="72">
        <f t="shared" si="0"/>
        <v>0.45518963010955216</v>
      </c>
      <c r="F28" s="47">
        <v>7018021.4100000001</v>
      </c>
      <c r="G28" s="38">
        <v>0</v>
      </c>
      <c r="H28" s="47">
        <v>7018021.4100000001</v>
      </c>
      <c r="I28" s="47">
        <v>3454221.3800000004</v>
      </c>
      <c r="J28" s="47">
        <v>95889564.719999999</v>
      </c>
    </row>
    <row r="29" spans="1:10" ht="12" customHeight="1" x14ac:dyDescent="0.3">
      <c r="A29" s="64">
        <v>22</v>
      </c>
      <c r="B29" s="67" t="s">
        <v>105</v>
      </c>
      <c r="C29" s="47">
        <v>276134839.43000001</v>
      </c>
      <c r="D29" s="47">
        <v>80674806.959999993</v>
      </c>
      <c r="E29" s="72">
        <f t="shared" si="0"/>
        <v>0.29215729216396469</v>
      </c>
      <c r="F29" s="47">
        <v>19638854.82</v>
      </c>
      <c r="G29" s="47">
        <v>7046489.3799999999</v>
      </c>
      <c r="H29" s="47">
        <v>12592365.439999999</v>
      </c>
      <c r="I29" s="47">
        <v>6772431.3699999992</v>
      </c>
      <c r="J29" s="47">
        <v>54263520.769999996</v>
      </c>
    </row>
    <row r="30" spans="1:10" ht="12" customHeight="1" x14ac:dyDescent="0.3">
      <c r="A30" s="64">
        <v>23</v>
      </c>
      <c r="B30" s="67" t="s">
        <v>71</v>
      </c>
      <c r="C30" s="47">
        <v>157207557.77999997</v>
      </c>
      <c r="D30" s="47">
        <v>69138896.469999999</v>
      </c>
      <c r="E30" s="72">
        <f t="shared" si="0"/>
        <v>0.43979371886658675</v>
      </c>
      <c r="F30" s="47">
        <v>12532672.629999999</v>
      </c>
      <c r="G30" s="38">
        <v>0</v>
      </c>
      <c r="H30" s="47">
        <v>12532672.629999999</v>
      </c>
      <c r="I30" s="47">
        <v>11489933.23</v>
      </c>
      <c r="J30" s="47">
        <v>45116290.609999999</v>
      </c>
    </row>
    <row r="31" spans="1:10" ht="12" customHeight="1" x14ac:dyDescent="0.3">
      <c r="A31" s="64">
        <v>24</v>
      </c>
      <c r="B31" s="67" t="s">
        <v>52</v>
      </c>
      <c r="C31" s="47">
        <v>434785918.40999997</v>
      </c>
      <c r="D31" s="47">
        <v>64574468.520000003</v>
      </c>
      <c r="E31" s="72">
        <f t="shared" si="0"/>
        <v>0.14852014700969857</v>
      </c>
      <c r="F31" s="47">
        <v>39933469</v>
      </c>
      <c r="G31" s="47">
        <v>10000000</v>
      </c>
      <c r="H31" s="47">
        <v>29933469</v>
      </c>
      <c r="I31" s="47">
        <v>2750379.52</v>
      </c>
      <c r="J31" s="47">
        <v>21890620</v>
      </c>
    </row>
    <row r="32" spans="1:10" ht="12" customHeight="1" x14ac:dyDescent="0.3">
      <c r="A32" s="64">
        <v>25</v>
      </c>
      <c r="B32" s="67" t="s">
        <v>64</v>
      </c>
      <c r="C32" s="47">
        <v>197745880.63000003</v>
      </c>
      <c r="D32" s="47">
        <v>58801877.650000006</v>
      </c>
      <c r="E32" s="72">
        <f t="shared" si="0"/>
        <v>0.29736082219595511</v>
      </c>
      <c r="F32" s="47">
        <v>1399672.13</v>
      </c>
      <c r="G32" s="38">
        <v>0</v>
      </c>
      <c r="H32" s="47">
        <v>1399672.13</v>
      </c>
      <c r="I32" s="47">
        <v>11226071.390000001</v>
      </c>
      <c r="J32" s="47">
        <v>46176134.130000003</v>
      </c>
    </row>
    <row r="33" spans="1:10" ht="12" customHeight="1" x14ac:dyDescent="0.3">
      <c r="A33" s="64">
        <v>26</v>
      </c>
      <c r="B33" s="67" t="s">
        <v>43</v>
      </c>
      <c r="C33" s="47">
        <v>155971715.14000002</v>
      </c>
      <c r="D33" s="47">
        <v>57854833.540000007</v>
      </c>
      <c r="E33" s="72">
        <f t="shared" si="0"/>
        <v>0.37093157235636975</v>
      </c>
      <c r="F33" s="47">
        <v>1096377.25</v>
      </c>
      <c r="G33" s="38">
        <v>0</v>
      </c>
      <c r="H33" s="47">
        <v>1096377.25</v>
      </c>
      <c r="I33" s="47">
        <v>329032.06</v>
      </c>
      <c r="J33" s="47">
        <v>56429424.230000004</v>
      </c>
    </row>
    <row r="34" spans="1:10" ht="12" customHeight="1" x14ac:dyDescent="0.3">
      <c r="A34" s="64">
        <v>27</v>
      </c>
      <c r="B34" s="67" t="s">
        <v>47</v>
      </c>
      <c r="C34" s="47">
        <v>111343051.37</v>
      </c>
      <c r="D34" s="47">
        <v>52696081.140000001</v>
      </c>
      <c r="E34" s="72">
        <f t="shared" si="0"/>
        <v>0.47327678280423258</v>
      </c>
      <c r="F34" s="47">
        <v>28715337.43</v>
      </c>
      <c r="G34" s="47">
        <v>14702020.870000001</v>
      </c>
      <c r="H34" s="47">
        <v>14013316.560000001</v>
      </c>
      <c r="I34" s="47">
        <v>528055.48</v>
      </c>
      <c r="J34" s="47">
        <v>23452688.23</v>
      </c>
    </row>
    <row r="35" spans="1:10" ht="12" customHeight="1" x14ac:dyDescent="0.3">
      <c r="A35" s="64">
        <v>28</v>
      </c>
      <c r="B35" s="67" t="s">
        <v>87</v>
      </c>
      <c r="C35" s="47">
        <v>73081026.890000001</v>
      </c>
      <c r="D35" s="47">
        <v>31516897.460000001</v>
      </c>
      <c r="E35" s="72">
        <f t="shared" si="0"/>
        <v>0.43125964154059521</v>
      </c>
      <c r="F35" s="47">
        <v>7837568.7600000016</v>
      </c>
      <c r="G35" s="47">
        <v>0</v>
      </c>
      <c r="H35" s="47">
        <v>7837568.7600000016</v>
      </c>
      <c r="I35" s="47">
        <v>1145253.55</v>
      </c>
      <c r="J35" s="47">
        <v>22534075.149999999</v>
      </c>
    </row>
    <row r="36" spans="1:10" ht="12" customHeight="1" x14ac:dyDescent="0.3">
      <c r="A36" s="64">
        <v>29</v>
      </c>
      <c r="B36" s="67" t="s">
        <v>81</v>
      </c>
      <c r="C36" s="47">
        <v>40902634.369999997</v>
      </c>
      <c r="D36" s="47">
        <v>27362815.489999998</v>
      </c>
      <c r="E36" s="72">
        <f t="shared" si="0"/>
        <v>0.66897440498525029</v>
      </c>
      <c r="F36" s="47">
        <v>27362815.489999998</v>
      </c>
      <c r="G36" s="47">
        <v>4764246.43</v>
      </c>
      <c r="H36" s="47">
        <v>22598569.059999999</v>
      </c>
      <c r="I36" s="38">
        <v>0</v>
      </c>
      <c r="J36" s="38">
        <v>0</v>
      </c>
    </row>
    <row r="37" spans="1:10" ht="12" customHeight="1" x14ac:dyDescent="0.3">
      <c r="A37" s="64">
        <v>30</v>
      </c>
      <c r="B37" s="67" t="s">
        <v>106</v>
      </c>
      <c r="C37" s="47">
        <v>61471799.960000001</v>
      </c>
      <c r="D37" s="47">
        <v>24337359.25</v>
      </c>
      <c r="E37" s="72">
        <f t="shared" si="0"/>
        <v>0.39591095861576264</v>
      </c>
      <c r="F37" s="47">
        <v>9355404.3699999992</v>
      </c>
      <c r="G37" s="47">
        <v>0</v>
      </c>
      <c r="H37" s="47">
        <v>9355404.3699999992</v>
      </c>
      <c r="I37" s="47">
        <v>4460577.68</v>
      </c>
      <c r="J37" s="47">
        <v>10521377.199999999</v>
      </c>
    </row>
    <row r="38" spans="1:10" ht="12" customHeight="1" x14ac:dyDescent="0.3">
      <c r="A38" s="64">
        <v>31</v>
      </c>
      <c r="B38" s="67" t="s">
        <v>79</v>
      </c>
      <c r="C38" s="47">
        <v>136709617.64000002</v>
      </c>
      <c r="D38" s="47">
        <v>22367092.380000003</v>
      </c>
      <c r="E38" s="72">
        <f t="shared" si="0"/>
        <v>0.16361023288719659</v>
      </c>
      <c r="F38" s="47">
        <v>7534649.3500000006</v>
      </c>
      <c r="G38" s="47">
        <v>2729179.6000000006</v>
      </c>
      <c r="H38" s="47">
        <v>4805469.75</v>
      </c>
      <c r="I38" s="47">
        <v>5289076</v>
      </c>
      <c r="J38" s="47">
        <v>9543367.0299999993</v>
      </c>
    </row>
    <row r="39" spans="1:10" ht="12" customHeight="1" x14ac:dyDescent="0.3">
      <c r="A39" s="64">
        <v>32</v>
      </c>
      <c r="B39" s="67" t="s">
        <v>110</v>
      </c>
      <c r="C39" s="47">
        <v>46124267.799999997</v>
      </c>
      <c r="D39" s="47">
        <v>21982614.469999999</v>
      </c>
      <c r="E39" s="72">
        <f t="shared" si="0"/>
        <v>0.47659541318507392</v>
      </c>
      <c r="F39" s="47">
        <v>12264047.489999998</v>
      </c>
      <c r="G39" s="47">
        <v>2669071.7800000003</v>
      </c>
      <c r="H39" s="47">
        <v>9594975.709999999</v>
      </c>
      <c r="I39" s="47">
        <v>2026637.28</v>
      </c>
      <c r="J39" s="47">
        <v>7691929.7000000002</v>
      </c>
    </row>
    <row r="40" spans="1:10" ht="12" customHeight="1" x14ac:dyDescent="0.3">
      <c r="A40" s="64">
        <v>33</v>
      </c>
      <c r="B40" s="67" t="s">
        <v>75</v>
      </c>
      <c r="C40" s="47">
        <v>342705703.81</v>
      </c>
      <c r="D40" s="47">
        <v>20643357.640000004</v>
      </c>
      <c r="E40" s="72">
        <f t="shared" si="0"/>
        <v>6.0236399366860024E-2</v>
      </c>
      <c r="F40" s="47">
        <v>383153.89</v>
      </c>
      <c r="G40" s="47">
        <v>0</v>
      </c>
      <c r="H40" s="47">
        <v>383153.89</v>
      </c>
      <c r="I40" s="47">
        <v>157999.12</v>
      </c>
      <c r="J40" s="47">
        <v>20102204.630000003</v>
      </c>
    </row>
    <row r="41" spans="1:10" ht="12" customHeight="1" x14ac:dyDescent="0.3">
      <c r="A41" s="64">
        <v>34</v>
      </c>
      <c r="B41" s="67" t="s">
        <v>69</v>
      </c>
      <c r="C41" s="47">
        <v>50560541.589999996</v>
      </c>
      <c r="D41" s="47">
        <v>6566118.75</v>
      </c>
      <c r="E41" s="72">
        <f t="shared" si="0"/>
        <v>0.12986646391657056</v>
      </c>
      <c r="F41" s="47">
        <v>6566118.75</v>
      </c>
      <c r="G41" s="47">
        <v>5051256.96</v>
      </c>
      <c r="H41" s="47">
        <v>1514861.79</v>
      </c>
      <c r="I41" s="38">
        <v>0</v>
      </c>
      <c r="J41" s="38">
        <v>0</v>
      </c>
    </row>
    <row r="42" spans="1:10" ht="12" customHeight="1" x14ac:dyDescent="0.3">
      <c r="A42" s="64">
        <v>35</v>
      </c>
      <c r="B42" s="67" t="s">
        <v>91</v>
      </c>
      <c r="C42" s="49">
        <v>7728810.3400000008</v>
      </c>
      <c r="D42" s="49">
        <v>4139416.77</v>
      </c>
      <c r="E42" s="72">
        <f t="shared" si="0"/>
        <v>0.53558265604949484</v>
      </c>
      <c r="F42" s="40">
        <v>0</v>
      </c>
      <c r="G42" s="40">
        <v>0</v>
      </c>
      <c r="H42" s="40">
        <v>0</v>
      </c>
      <c r="I42" s="48">
        <v>1063435.31</v>
      </c>
      <c r="J42" s="48">
        <v>3075981.46</v>
      </c>
    </row>
    <row r="43" spans="1:10" ht="12" customHeight="1" x14ac:dyDescent="0.3">
      <c r="A43" s="64">
        <v>36</v>
      </c>
      <c r="B43" s="67" t="s">
        <v>83</v>
      </c>
      <c r="C43" s="47">
        <v>94593527.879999995</v>
      </c>
      <c r="D43" s="47">
        <v>3748654.33</v>
      </c>
      <c r="E43" s="72">
        <f t="shared" si="0"/>
        <v>3.9629078373686302E-2</v>
      </c>
      <c r="F43" s="47">
        <v>992378.09000000008</v>
      </c>
      <c r="G43" s="47">
        <v>329802.84000000003</v>
      </c>
      <c r="H43" s="47">
        <v>662575.25</v>
      </c>
      <c r="I43" s="47">
        <v>895475.7</v>
      </c>
      <c r="J43" s="47">
        <v>1860800.54</v>
      </c>
    </row>
    <row r="44" spans="1:10" ht="12" customHeight="1" x14ac:dyDescent="0.3">
      <c r="A44" s="64">
        <v>37</v>
      </c>
      <c r="B44" s="67" t="s">
        <v>93</v>
      </c>
      <c r="C44" s="47">
        <v>5394533.2300000004</v>
      </c>
      <c r="D44" s="47">
        <v>2143750</v>
      </c>
      <c r="E44" s="72">
        <f t="shared" si="0"/>
        <v>0.39739304747966114</v>
      </c>
      <c r="F44" s="38">
        <v>0</v>
      </c>
      <c r="G44" s="38">
        <v>0</v>
      </c>
      <c r="H44" s="38">
        <v>0</v>
      </c>
      <c r="I44" s="38">
        <v>0</v>
      </c>
      <c r="J44" s="47">
        <v>2143750</v>
      </c>
    </row>
    <row r="45" spans="1:10" ht="12" customHeight="1" x14ac:dyDescent="0.3">
      <c r="A45" s="64">
        <v>38</v>
      </c>
      <c r="B45" s="67" t="s">
        <v>95</v>
      </c>
      <c r="C45" s="47">
        <v>108875.79000000001</v>
      </c>
      <c r="D45" s="47">
        <v>105767.88</v>
      </c>
      <c r="E45" s="72">
        <f t="shared" si="0"/>
        <v>0.97145453548488603</v>
      </c>
      <c r="F45" s="38">
        <v>0</v>
      </c>
      <c r="G45" s="38">
        <v>0</v>
      </c>
      <c r="H45" s="38">
        <v>0</v>
      </c>
      <c r="I45" s="47">
        <v>4094.1899999999996</v>
      </c>
      <c r="J45" s="47">
        <v>101673.69</v>
      </c>
    </row>
    <row r="46" spans="1:10" ht="12" customHeight="1" x14ac:dyDescent="0.3">
      <c r="A46" s="64">
        <v>39</v>
      </c>
      <c r="B46" s="68" t="s">
        <v>85</v>
      </c>
      <c r="C46" s="48">
        <v>25617.15</v>
      </c>
      <c r="D46" s="48">
        <v>19586.13</v>
      </c>
      <c r="E46" s="72">
        <f t="shared" si="0"/>
        <v>0.76457100028691716</v>
      </c>
      <c r="F46" s="40">
        <v>0</v>
      </c>
      <c r="G46" s="40">
        <v>0</v>
      </c>
      <c r="H46" s="40">
        <v>0</v>
      </c>
      <c r="I46" s="40">
        <v>0</v>
      </c>
      <c r="J46" s="48">
        <v>19586.13</v>
      </c>
    </row>
    <row r="47" spans="1:10" x14ac:dyDescent="0.3">
      <c r="A47" s="70">
        <v>40</v>
      </c>
      <c r="B47" s="68" t="s">
        <v>98</v>
      </c>
      <c r="C47" s="48">
        <v>18374562.91</v>
      </c>
      <c r="D47" s="40">
        <v>0</v>
      </c>
      <c r="E47" s="72">
        <f t="shared" si="0"/>
        <v>0</v>
      </c>
      <c r="F47" s="40">
        <v>0</v>
      </c>
      <c r="G47" s="40">
        <v>0</v>
      </c>
      <c r="H47" s="40">
        <v>0</v>
      </c>
      <c r="I47" s="40">
        <v>0</v>
      </c>
      <c r="J47" s="40">
        <v>0</v>
      </c>
    </row>
    <row r="48" spans="1:10" x14ac:dyDescent="0.3">
      <c r="A48" s="70">
        <v>41</v>
      </c>
      <c r="B48" s="68" t="s">
        <v>100</v>
      </c>
      <c r="C48" s="48">
        <v>446377560.47999996</v>
      </c>
      <c r="D48" s="40">
        <v>0</v>
      </c>
      <c r="E48" s="72">
        <f t="shared" si="0"/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</row>
    <row r="49" spans="1:10" x14ac:dyDescent="0.3">
      <c r="A49" s="70">
        <v>42</v>
      </c>
      <c r="B49" s="68" t="s">
        <v>77</v>
      </c>
      <c r="C49" s="48">
        <v>128996000</v>
      </c>
      <c r="D49" s="40">
        <v>0</v>
      </c>
      <c r="E49" s="72">
        <f t="shared" si="0"/>
        <v>0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</row>
    <row r="50" spans="1:10" s="69" customFormat="1" x14ac:dyDescent="0.3">
      <c r="A50" s="71"/>
      <c r="B50" s="71" t="s">
        <v>176</v>
      </c>
      <c r="C50" s="59">
        <v>54851073470.020012</v>
      </c>
      <c r="D50" s="59">
        <v>10862875577.709993</v>
      </c>
      <c r="E50" s="72">
        <f t="shared" si="0"/>
        <v>0.1980430808459441</v>
      </c>
      <c r="F50" s="59">
        <v>3374363257.8600001</v>
      </c>
      <c r="G50" s="59">
        <v>1166351588.45</v>
      </c>
      <c r="H50" s="59">
        <v>2208011669.4099998</v>
      </c>
      <c r="I50" s="59">
        <v>1865031969.0800006</v>
      </c>
      <c r="J50" s="59">
        <v>5623480350.7699966</v>
      </c>
    </row>
  </sheetData>
  <mergeCells count="2">
    <mergeCell ref="A1:J5"/>
    <mergeCell ref="A6:J6"/>
  </mergeCells>
  <pageMargins left="0.7" right="0.7" top="0.75" bottom="0.75" header="0.3" footer="0.3"/>
  <pageSetup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J50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63" customWidth="1"/>
    <col min="2" max="2" width="36" style="63" customWidth="1"/>
    <col min="3" max="3" width="14.59765625" style="63" customWidth="1"/>
    <col min="4" max="4" width="25" style="63" customWidth="1"/>
    <col min="5" max="5" width="14.59765625" style="63" customWidth="1"/>
    <col min="6" max="6" width="16.59765625" style="63" bestFit="1" customWidth="1"/>
    <col min="7" max="10" width="14.59765625" style="63" customWidth="1"/>
    <col min="11" max="11" width="34.59765625" style="63" customWidth="1"/>
    <col min="12" max="16384" width="11.3984375" style="63"/>
  </cols>
  <sheetData>
    <row r="1" spans="1:10" ht="12" customHeight="1" x14ac:dyDescent="0.3">
      <c r="A1" s="96" t="s">
        <v>177</v>
      </c>
      <c r="B1" s="109"/>
      <c r="C1" s="109"/>
      <c r="D1" s="109"/>
      <c r="E1" s="109"/>
      <c r="F1" s="109"/>
      <c r="G1" s="109"/>
      <c r="H1" s="109"/>
      <c r="I1" s="109"/>
      <c r="J1" s="109"/>
    </row>
    <row r="2" spans="1:10" ht="12" customHeight="1" x14ac:dyDescent="0.3">
      <c r="A2" s="109"/>
      <c r="B2" s="109"/>
      <c r="C2" s="109"/>
      <c r="D2" s="109"/>
      <c r="E2" s="109"/>
      <c r="F2" s="109"/>
      <c r="G2" s="109"/>
      <c r="H2" s="109"/>
      <c r="I2" s="109"/>
      <c r="J2" s="109"/>
    </row>
    <row r="3" spans="1:10" ht="12" customHeight="1" x14ac:dyDescent="0.3">
      <c r="A3" s="109"/>
      <c r="B3" s="109"/>
      <c r="C3" s="109"/>
      <c r="D3" s="109"/>
      <c r="E3" s="109"/>
      <c r="F3" s="109"/>
      <c r="G3" s="109"/>
      <c r="H3" s="109"/>
      <c r="I3" s="109"/>
      <c r="J3" s="109"/>
    </row>
    <row r="4" spans="1:10" ht="12" customHeight="1" x14ac:dyDescent="0.3">
      <c r="A4" s="109"/>
      <c r="B4" s="109"/>
      <c r="C4" s="109"/>
      <c r="D4" s="109"/>
      <c r="E4" s="109"/>
      <c r="F4" s="109"/>
      <c r="G4" s="109"/>
      <c r="H4" s="109"/>
      <c r="I4" s="109"/>
      <c r="J4" s="109"/>
    </row>
    <row r="5" spans="1:10" ht="12" customHeight="1" x14ac:dyDescent="0.3">
      <c r="A5" s="109"/>
      <c r="B5" s="109"/>
      <c r="C5" s="109"/>
      <c r="D5" s="109"/>
      <c r="E5" s="109"/>
      <c r="F5" s="109"/>
      <c r="G5" s="109"/>
      <c r="H5" s="109"/>
      <c r="I5" s="109"/>
      <c r="J5" s="109"/>
    </row>
    <row r="6" spans="1:10" ht="12" customHeight="1" x14ac:dyDescent="0.3">
      <c r="A6" s="110" t="s">
        <v>0</v>
      </c>
      <c r="B6" s="110"/>
      <c r="C6" s="110"/>
      <c r="D6" s="110"/>
      <c r="E6" s="110"/>
      <c r="F6" s="110"/>
      <c r="G6" s="110"/>
      <c r="H6" s="110"/>
      <c r="I6" s="110"/>
      <c r="J6" s="110"/>
    </row>
    <row r="7" spans="1:10" ht="12" customHeight="1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ht="12" customHeight="1" x14ac:dyDescent="0.3">
      <c r="A8" s="64">
        <v>1</v>
      </c>
      <c r="B8" s="67" t="s">
        <v>11</v>
      </c>
      <c r="C8" s="47">
        <v>10016408604.650002</v>
      </c>
      <c r="D8" s="47">
        <v>1774240608.6500001</v>
      </c>
      <c r="E8" s="72">
        <f>D8/C8</f>
        <v>0.17713340965606469</v>
      </c>
      <c r="F8" s="47">
        <v>452725965.73999995</v>
      </c>
      <c r="G8" s="47">
        <v>157860455.94999999</v>
      </c>
      <c r="H8" s="47">
        <v>294865509.78999996</v>
      </c>
      <c r="I8" s="47">
        <v>406964592.78999996</v>
      </c>
      <c r="J8" s="47">
        <v>914550050.12</v>
      </c>
    </row>
    <row r="9" spans="1:10" ht="12" customHeight="1" x14ac:dyDescent="0.3">
      <c r="A9" s="64">
        <v>2</v>
      </c>
      <c r="B9" s="67" t="s">
        <v>13</v>
      </c>
      <c r="C9" s="47">
        <v>7568228647.5500002</v>
      </c>
      <c r="D9" s="47">
        <v>1597007641.51</v>
      </c>
      <c r="E9" s="72">
        <f t="shared" ref="E9:E50" si="0">D9/C9</f>
        <v>0.21101471901578792</v>
      </c>
      <c r="F9" s="47">
        <v>862904026.21000004</v>
      </c>
      <c r="G9" s="47">
        <v>363822872.29999995</v>
      </c>
      <c r="H9" s="47">
        <v>499081153.91000003</v>
      </c>
      <c r="I9" s="47">
        <v>310105360.79000002</v>
      </c>
      <c r="J9" s="47">
        <v>423998254.51000005</v>
      </c>
    </row>
    <row r="10" spans="1:10" ht="12" customHeight="1" x14ac:dyDescent="0.3">
      <c r="A10" s="64">
        <v>3</v>
      </c>
      <c r="B10" s="67" t="s">
        <v>15</v>
      </c>
      <c r="C10" s="48">
        <v>5686827216.5100002</v>
      </c>
      <c r="D10" s="48">
        <v>1072858568.61</v>
      </c>
      <c r="E10" s="72">
        <f t="shared" si="0"/>
        <v>0.18865679011580946</v>
      </c>
      <c r="F10" s="48">
        <v>115278183.68999997</v>
      </c>
      <c r="G10" s="48">
        <v>52405117.059999995</v>
      </c>
      <c r="H10" s="48">
        <v>62873066.62999998</v>
      </c>
      <c r="I10" s="48">
        <v>243175772.42000002</v>
      </c>
      <c r="J10" s="48">
        <v>714404612.5</v>
      </c>
    </row>
    <row r="11" spans="1:10" ht="12" customHeight="1" x14ac:dyDescent="0.3">
      <c r="A11" s="64">
        <v>4</v>
      </c>
      <c r="B11" s="67" t="s">
        <v>156</v>
      </c>
      <c r="C11" s="47">
        <v>3255677976.1300001</v>
      </c>
      <c r="D11" s="47">
        <v>746347838.12000012</v>
      </c>
      <c r="E11" s="72">
        <f t="shared" si="0"/>
        <v>0.22924498171873195</v>
      </c>
      <c r="F11" s="47">
        <v>234367105.90000001</v>
      </c>
      <c r="G11" s="47">
        <v>84153025.330000013</v>
      </c>
      <c r="H11" s="47">
        <v>150214080.56999999</v>
      </c>
      <c r="I11" s="47">
        <v>183661965.06</v>
      </c>
      <c r="J11" s="47">
        <v>328318767.16000003</v>
      </c>
    </row>
    <row r="12" spans="1:10" ht="12" customHeight="1" x14ac:dyDescent="0.3">
      <c r="A12" s="64">
        <v>5</v>
      </c>
      <c r="B12" s="67" t="s">
        <v>17</v>
      </c>
      <c r="C12" s="47">
        <v>3955227288.3699999</v>
      </c>
      <c r="D12" s="47">
        <v>691767090.71000004</v>
      </c>
      <c r="E12" s="72">
        <f t="shared" si="0"/>
        <v>0.17489945337505147</v>
      </c>
      <c r="F12" s="47">
        <v>184592398.25999999</v>
      </c>
      <c r="G12" s="47">
        <v>73910680.400000006</v>
      </c>
      <c r="H12" s="47">
        <v>110681717.86</v>
      </c>
      <c r="I12" s="47">
        <v>164713127.19000006</v>
      </c>
      <c r="J12" s="47">
        <v>342461565.25999999</v>
      </c>
    </row>
    <row r="13" spans="1:10" ht="12" customHeight="1" x14ac:dyDescent="0.3">
      <c r="A13" s="64">
        <v>6</v>
      </c>
      <c r="B13" s="67" t="s">
        <v>19</v>
      </c>
      <c r="C13" s="47">
        <v>2934292436.5499992</v>
      </c>
      <c r="D13" s="47">
        <v>674307024.16999996</v>
      </c>
      <c r="E13" s="72">
        <f t="shared" si="0"/>
        <v>0.22980225684758876</v>
      </c>
      <c r="F13" s="47">
        <v>85035760.24000001</v>
      </c>
      <c r="G13" s="47">
        <v>32374677.589999996</v>
      </c>
      <c r="H13" s="47">
        <v>52661082.650000006</v>
      </c>
      <c r="I13" s="47">
        <v>36366493.170000002</v>
      </c>
      <c r="J13" s="47">
        <v>552904770.75999999</v>
      </c>
    </row>
    <row r="14" spans="1:10" ht="12" customHeight="1" x14ac:dyDescent="0.3">
      <c r="A14" s="64">
        <v>7</v>
      </c>
      <c r="B14" s="67" t="s">
        <v>27</v>
      </c>
      <c r="C14" s="47">
        <v>1916216770.95</v>
      </c>
      <c r="D14" s="47">
        <v>582827838.6099999</v>
      </c>
      <c r="E14" s="72">
        <f t="shared" si="0"/>
        <v>0.30415548357874572</v>
      </c>
      <c r="F14" s="47">
        <v>206659006.44</v>
      </c>
      <c r="G14" s="47">
        <v>109410251.01000001</v>
      </c>
      <c r="H14" s="47">
        <v>97248755.429999977</v>
      </c>
      <c r="I14" s="47">
        <v>63502154.869999997</v>
      </c>
      <c r="J14" s="47">
        <v>312666677.29999995</v>
      </c>
    </row>
    <row r="15" spans="1:10" ht="12" customHeight="1" x14ac:dyDescent="0.3">
      <c r="A15" s="64">
        <v>8</v>
      </c>
      <c r="B15" s="67" t="s">
        <v>25</v>
      </c>
      <c r="C15" s="47">
        <v>947290924.90999985</v>
      </c>
      <c r="D15" s="47">
        <v>491016957.82999998</v>
      </c>
      <c r="E15" s="72">
        <f t="shared" si="0"/>
        <v>0.51833807853342462</v>
      </c>
      <c r="F15" s="47">
        <v>96869464.400000006</v>
      </c>
      <c r="G15" s="47">
        <v>37011445.109999999</v>
      </c>
      <c r="H15" s="47">
        <v>59858019.289999999</v>
      </c>
      <c r="I15" s="47">
        <v>73664000.809999987</v>
      </c>
      <c r="J15" s="47">
        <v>320483492.62</v>
      </c>
    </row>
    <row r="16" spans="1:10" ht="12" customHeight="1" x14ac:dyDescent="0.3">
      <c r="A16" s="64">
        <v>9</v>
      </c>
      <c r="B16" s="67" t="s">
        <v>137</v>
      </c>
      <c r="C16" s="47">
        <v>2297079781.1599998</v>
      </c>
      <c r="D16" s="47">
        <v>444152443.24000001</v>
      </c>
      <c r="E16" s="72">
        <f t="shared" si="0"/>
        <v>0.19335525343212412</v>
      </c>
      <c r="F16" s="47">
        <v>300277017.53000003</v>
      </c>
      <c r="G16" s="47">
        <v>37975558.379999995</v>
      </c>
      <c r="H16" s="47">
        <v>262301459.15000004</v>
      </c>
      <c r="I16" s="47">
        <v>63678682.050000012</v>
      </c>
      <c r="J16" s="47">
        <v>80196743.659999996</v>
      </c>
    </row>
    <row r="17" spans="1:10" ht="12" customHeight="1" x14ac:dyDescent="0.3">
      <c r="A17" s="64">
        <v>10</v>
      </c>
      <c r="B17" s="67" t="s">
        <v>29</v>
      </c>
      <c r="C17" s="47">
        <v>5308838200.3500004</v>
      </c>
      <c r="D17" s="47">
        <v>382774823.68000001</v>
      </c>
      <c r="E17" s="72">
        <f t="shared" si="0"/>
        <v>7.2101429584869342E-2</v>
      </c>
      <c r="F17" s="47">
        <v>16744978.52</v>
      </c>
      <c r="G17" s="47">
        <v>6009835.5899999999</v>
      </c>
      <c r="H17" s="47">
        <v>10735142.93</v>
      </c>
      <c r="I17" s="47">
        <v>20170456.470000003</v>
      </c>
      <c r="J17" s="47">
        <v>345859388.69</v>
      </c>
    </row>
    <row r="18" spans="1:10" ht="12" customHeight="1" x14ac:dyDescent="0.3">
      <c r="A18" s="64">
        <v>11</v>
      </c>
      <c r="B18" s="67" t="s">
        <v>31</v>
      </c>
      <c r="C18" s="47">
        <v>737354592.03999996</v>
      </c>
      <c r="D18" s="47">
        <v>325710424.86999995</v>
      </c>
      <c r="E18" s="72">
        <f t="shared" si="0"/>
        <v>0.44172834669527744</v>
      </c>
      <c r="F18" s="47">
        <v>77531460.389999986</v>
      </c>
      <c r="G18" s="47">
        <v>55316646.039999992</v>
      </c>
      <c r="H18" s="47">
        <v>22214814.350000001</v>
      </c>
      <c r="I18" s="47">
        <v>78379527.579999983</v>
      </c>
      <c r="J18" s="47">
        <v>169799436.89999998</v>
      </c>
    </row>
    <row r="19" spans="1:10" ht="12" customHeight="1" x14ac:dyDescent="0.3">
      <c r="A19" s="64">
        <v>12</v>
      </c>
      <c r="B19" s="67" t="s">
        <v>124</v>
      </c>
      <c r="C19" s="47">
        <v>575714433.02999997</v>
      </c>
      <c r="D19" s="47">
        <v>297454761.39999998</v>
      </c>
      <c r="E19" s="72">
        <f t="shared" si="0"/>
        <v>0.51667066923177152</v>
      </c>
      <c r="F19" s="47">
        <v>145952328.09</v>
      </c>
      <c r="G19" s="47">
        <v>53172071.759999998</v>
      </c>
      <c r="H19" s="47">
        <v>92780256.329999998</v>
      </c>
      <c r="I19" s="47">
        <v>36868296.909999996</v>
      </c>
      <c r="J19" s="47">
        <v>114634136.39999999</v>
      </c>
    </row>
    <row r="20" spans="1:10" ht="12" customHeight="1" x14ac:dyDescent="0.3">
      <c r="A20" s="64">
        <v>13</v>
      </c>
      <c r="B20" s="67" t="s">
        <v>39</v>
      </c>
      <c r="C20" s="47">
        <v>492942506.10000002</v>
      </c>
      <c r="D20" s="47">
        <v>212737975.00999999</v>
      </c>
      <c r="E20" s="72">
        <f t="shared" si="0"/>
        <v>0.43156752030396672</v>
      </c>
      <c r="F20" s="47">
        <v>177649473.95999998</v>
      </c>
      <c r="G20" s="38">
        <v>0</v>
      </c>
      <c r="H20" s="47">
        <v>177649473.95999998</v>
      </c>
      <c r="I20" s="47">
        <v>12007773.58</v>
      </c>
      <c r="J20" s="47">
        <v>23080727.469999999</v>
      </c>
    </row>
    <row r="21" spans="1:10" ht="12" customHeight="1" x14ac:dyDescent="0.3">
      <c r="A21" s="64">
        <v>14</v>
      </c>
      <c r="B21" s="67" t="s">
        <v>41</v>
      </c>
      <c r="C21" s="47">
        <v>349467607.36000001</v>
      </c>
      <c r="D21" s="47">
        <v>182499734.75</v>
      </c>
      <c r="E21" s="72">
        <f t="shared" si="0"/>
        <v>0.52222217712441654</v>
      </c>
      <c r="F21" s="47">
        <v>58644498.490000002</v>
      </c>
      <c r="G21" s="47">
        <v>14934211.5</v>
      </c>
      <c r="H21" s="47">
        <v>43710286.990000002</v>
      </c>
      <c r="I21" s="47">
        <v>19741839.960000001</v>
      </c>
      <c r="J21" s="47">
        <v>104113396.30000001</v>
      </c>
    </row>
    <row r="22" spans="1:10" ht="12" customHeight="1" x14ac:dyDescent="0.3">
      <c r="A22" s="64">
        <v>15</v>
      </c>
      <c r="B22" s="67" t="s">
        <v>58</v>
      </c>
      <c r="C22" s="47">
        <v>320555060.93000001</v>
      </c>
      <c r="D22" s="47">
        <v>154019158.15000001</v>
      </c>
      <c r="E22" s="72">
        <f t="shared" si="0"/>
        <v>0.48047645138765521</v>
      </c>
      <c r="F22" s="47">
        <v>50798580.43</v>
      </c>
      <c r="G22" s="47">
        <v>17370251.329999998</v>
      </c>
      <c r="H22" s="47">
        <v>33428329.100000001</v>
      </c>
      <c r="I22" s="47">
        <v>15118181.760000002</v>
      </c>
      <c r="J22" s="47">
        <v>88102395.960000008</v>
      </c>
    </row>
    <row r="23" spans="1:10" ht="12" customHeight="1" x14ac:dyDescent="0.3">
      <c r="A23" s="64">
        <v>16</v>
      </c>
      <c r="B23" s="67" t="s">
        <v>35</v>
      </c>
      <c r="C23" s="47">
        <v>1236938328.76</v>
      </c>
      <c r="D23" s="47">
        <v>149201580.16000003</v>
      </c>
      <c r="E23" s="72">
        <f t="shared" si="0"/>
        <v>0.12062168071836768</v>
      </c>
      <c r="F23" s="47">
        <v>33220179.859999999</v>
      </c>
      <c r="G23" s="47">
        <v>9875623.3800000008</v>
      </c>
      <c r="H23" s="47">
        <v>23344556.48</v>
      </c>
      <c r="I23" s="47">
        <v>68549739.469999999</v>
      </c>
      <c r="J23" s="47">
        <v>47431660.830000013</v>
      </c>
    </row>
    <row r="24" spans="1:10" ht="12" customHeight="1" x14ac:dyDescent="0.3">
      <c r="A24" s="64">
        <v>17</v>
      </c>
      <c r="B24" s="67" t="s">
        <v>33</v>
      </c>
      <c r="C24" s="47">
        <v>474707014.99000001</v>
      </c>
      <c r="D24" s="47">
        <v>142340060.85000002</v>
      </c>
      <c r="E24" s="72">
        <f t="shared" si="0"/>
        <v>0.29984823555429974</v>
      </c>
      <c r="F24" s="47">
        <v>36726471.710000001</v>
      </c>
      <c r="G24" s="47">
        <v>21031825.699999999</v>
      </c>
      <c r="H24" s="47">
        <v>15694646.010000004</v>
      </c>
      <c r="I24" s="47">
        <v>10208808.489999998</v>
      </c>
      <c r="J24" s="47">
        <v>95404780.650000006</v>
      </c>
    </row>
    <row r="25" spans="1:10" ht="12" customHeight="1" x14ac:dyDescent="0.3">
      <c r="A25" s="64">
        <v>18</v>
      </c>
      <c r="B25" s="67" t="s">
        <v>56</v>
      </c>
      <c r="C25" s="47">
        <v>257241841.11000001</v>
      </c>
      <c r="D25" s="47">
        <v>139431665.78</v>
      </c>
      <c r="E25" s="72">
        <f t="shared" si="0"/>
        <v>0.54202560974665537</v>
      </c>
      <c r="F25" s="47">
        <v>75600180.430000007</v>
      </c>
      <c r="G25" s="47">
        <v>18001130.68</v>
      </c>
      <c r="H25" s="47">
        <v>57599049.750000007</v>
      </c>
      <c r="I25" s="47">
        <v>12500000</v>
      </c>
      <c r="J25" s="47">
        <v>51331485.349999994</v>
      </c>
    </row>
    <row r="26" spans="1:10" ht="12" customHeight="1" x14ac:dyDescent="0.3">
      <c r="A26" s="64">
        <v>19</v>
      </c>
      <c r="B26" s="67" t="s">
        <v>60</v>
      </c>
      <c r="C26" s="47">
        <v>501917985.92000002</v>
      </c>
      <c r="D26" s="47">
        <v>134388252.77000001</v>
      </c>
      <c r="E26" s="72">
        <f t="shared" si="0"/>
        <v>0.26774942628061144</v>
      </c>
      <c r="F26" s="47">
        <v>29257243.320000004</v>
      </c>
      <c r="G26" s="38">
        <v>0</v>
      </c>
      <c r="H26" s="47">
        <v>29257243.320000004</v>
      </c>
      <c r="I26" s="47">
        <v>20810418.659999996</v>
      </c>
      <c r="J26" s="47">
        <v>84320590.790000007</v>
      </c>
    </row>
    <row r="27" spans="1:10" ht="12" customHeight="1" x14ac:dyDescent="0.3">
      <c r="A27" s="64">
        <v>20</v>
      </c>
      <c r="B27" s="67" t="s">
        <v>54</v>
      </c>
      <c r="C27" s="47">
        <v>3524319355.2500005</v>
      </c>
      <c r="D27" s="47">
        <v>116476809.22999999</v>
      </c>
      <c r="E27" s="72">
        <f t="shared" si="0"/>
        <v>3.3049447989578574E-2</v>
      </c>
      <c r="F27" s="47">
        <v>8218600.9700000007</v>
      </c>
      <c r="G27" s="47">
        <v>1516534.3900000001</v>
      </c>
      <c r="H27" s="47">
        <v>6702066.580000001</v>
      </c>
      <c r="I27" s="47">
        <v>20716652.710000001</v>
      </c>
      <c r="J27" s="47">
        <v>87541555.549999997</v>
      </c>
    </row>
    <row r="28" spans="1:10" ht="12" customHeight="1" x14ac:dyDescent="0.3">
      <c r="A28" s="64">
        <v>21</v>
      </c>
      <c r="B28" s="67" t="s">
        <v>62</v>
      </c>
      <c r="C28" s="47">
        <v>232743696.25</v>
      </c>
      <c r="D28" s="47">
        <v>106587650.14000002</v>
      </c>
      <c r="E28" s="72">
        <f t="shared" si="0"/>
        <v>0.45796149093339844</v>
      </c>
      <c r="F28" s="47">
        <v>7002474.04</v>
      </c>
      <c r="G28" s="38">
        <v>0</v>
      </c>
      <c r="H28" s="47">
        <v>7002474.04</v>
      </c>
      <c r="I28" s="47">
        <v>3579006.6700000004</v>
      </c>
      <c r="J28" s="47">
        <v>96006169.430000007</v>
      </c>
    </row>
    <row r="29" spans="1:10" ht="12" customHeight="1" x14ac:dyDescent="0.3">
      <c r="A29" s="64">
        <v>22</v>
      </c>
      <c r="B29" s="67" t="s">
        <v>105</v>
      </c>
      <c r="C29" s="47">
        <v>276088592.15999997</v>
      </c>
      <c r="D29" s="47">
        <v>80447683.519999996</v>
      </c>
      <c r="E29" s="72">
        <f t="shared" si="0"/>
        <v>0.29138358412642645</v>
      </c>
      <c r="F29" s="47">
        <v>18392659.609999999</v>
      </c>
      <c r="G29" s="47">
        <v>5768359.9400000004</v>
      </c>
      <c r="H29" s="47">
        <v>12624299.67</v>
      </c>
      <c r="I29" s="47">
        <v>6705530.2600000007</v>
      </c>
      <c r="J29" s="47">
        <v>55349493.649999991</v>
      </c>
    </row>
    <row r="30" spans="1:10" ht="12" customHeight="1" x14ac:dyDescent="0.3">
      <c r="A30" s="64">
        <v>23</v>
      </c>
      <c r="B30" s="67" t="s">
        <v>52</v>
      </c>
      <c r="C30" s="47">
        <v>429249596.20000005</v>
      </c>
      <c r="D30" s="47">
        <v>64626750.670000002</v>
      </c>
      <c r="E30" s="72">
        <f t="shared" si="0"/>
        <v>0.15055751069335541</v>
      </c>
      <c r="F30" s="47">
        <v>39933469</v>
      </c>
      <c r="G30" s="47">
        <v>10000000</v>
      </c>
      <c r="H30" s="47">
        <v>29933469</v>
      </c>
      <c r="I30" s="47">
        <v>2997899.67</v>
      </c>
      <c r="J30" s="47">
        <v>21695382</v>
      </c>
    </row>
    <row r="31" spans="1:10" ht="12" customHeight="1" x14ac:dyDescent="0.3">
      <c r="A31" s="64">
        <v>24</v>
      </c>
      <c r="B31" s="67" t="s">
        <v>71</v>
      </c>
      <c r="C31" s="47">
        <v>153095566.75999999</v>
      </c>
      <c r="D31" s="47">
        <v>64516284.290000007</v>
      </c>
      <c r="E31" s="72">
        <f t="shared" si="0"/>
        <v>0.42141183873167831</v>
      </c>
      <c r="F31" s="47">
        <v>12732672.629999999</v>
      </c>
      <c r="G31" s="38">
        <v>0</v>
      </c>
      <c r="H31" s="47">
        <v>12732672.629999999</v>
      </c>
      <c r="I31" s="47">
        <v>11309991.73</v>
      </c>
      <c r="J31" s="47">
        <v>40473619.930000007</v>
      </c>
    </row>
    <row r="32" spans="1:10" ht="12" customHeight="1" x14ac:dyDescent="0.3">
      <c r="A32" s="64">
        <v>25</v>
      </c>
      <c r="B32" s="67" t="s">
        <v>43</v>
      </c>
      <c r="C32" s="47">
        <v>173907764.26000002</v>
      </c>
      <c r="D32" s="47">
        <v>60764541.920000002</v>
      </c>
      <c r="E32" s="72">
        <f t="shared" si="0"/>
        <v>0.34940672245751059</v>
      </c>
      <c r="F32" s="47">
        <v>1343531.58</v>
      </c>
      <c r="G32" s="38">
        <v>0</v>
      </c>
      <c r="H32" s="47">
        <v>1343531.58</v>
      </c>
      <c r="I32" s="47">
        <v>981528.11</v>
      </c>
      <c r="J32" s="47">
        <v>58439482.230000004</v>
      </c>
    </row>
    <row r="33" spans="1:10" ht="12" customHeight="1" x14ac:dyDescent="0.3">
      <c r="A33" s="64">
        <v>26</v>
      </c>
      <c r="B33" s="67" t="s">
        <v>64</v>
      </c>
      <c r="C33" s="47">
        <v>199333680.10000002</v>
      </c>
      <c r="D33" s="47">
        <v>59238393.810000002</v>
      </c>
      <c r="E33" s="72">
        <f t="shared" si="0"/>
        <v>0.29718206065468611</v>
      </c>
      <c r="F33" s="47">
        <v>1985382.46</v>
      </c>
      <c r="G33" s="38">
        <v>0</v>
      </c>
      <c r="H33" s="47">
        <v>1985382.46</v>
      </c>
      <c r="I33" s="47">
        <v>11202881.49</v>
      </c>
      <c r="J33" s="47">
        <v>46050129.859999999</v>
      </c>
    </row>
    <row r="34" spans="1:10" ht="12" customHeight="1" x14ac:dyDescent="0.3">
      <c r="A34" s="64">
        <v>27</v>
      </c>
      <c r="B34" s="67" t="s">
        <v>47</v>
      </c>
      <c r="C34" s="47">
        <v>110655226.06999999</v>
      </c>
      <c r="D34" s="47">
        <v>52374212.049999997</v>
      </c>
      <c r="E34" s="72">
        <f t="shared" si="0"/>
        <v>0.47330988250720585</v>
      </c>
      <c r="F34" s="47">
        <v>28526087.780000001</v>
      </c>
      <c r="G34" s="47">
        <v>14592954.460000001</v>
      </c>
      <c r="H34" s="47">
        <v>13933133.32</v>
      </c>
      <c r="I34" s="47">
        <v>522633.16</v>
      </c>
      <c r="J34" s="47">
        <v>23325491.109999999</v>
      </c>
    </row>
    <row r="35" spans="1:10" ht="12" customHeight="1" x14ac:dyDescent="0.3">
      <c r="A35" s="64">
        <v>28</v>
      </c>
      <c r="B35" s="67" t="s">
        <v>87</v>
      </c>
      <c r="C35" s="47">
        <v>73110515.440000013</v>
      </c>
      <c r="D35" s="47">
        <v>31553912.640000001</v>
      </c>
      <c r="E35" s="72">
        <f t="shared" si="0"/>
        <v>0.43159198714575492</v>
      </c>
      <c r="F35" s="47">
        <v>7776582.5099999998</v>
      </c>
      <c r="G35" s="38">
        <v>0</v>
      </c>
      <c r="H35" s="47">
        <v>7776582.5099999998</v>
      </c>
      <c r="I35" s="47">
        <v>1100000</v>
      </c>
      <c r="J35" s="47">
        <v>22677330.129999999</v>
      </c>
    </row>
    <row r="36" spans="1:10" ht="12" customHeight="1" x14ac:dyDescent="0.3">
      <c r="A36" s="64">
        <v>29</v>
      </c>
      <c r="B36" s="67" t="s">
        <v>81</v>
      </c>
      <c r="C36" s="47">
        <v>39703539.280000001</v>
      </c>
      <c r="D36" s="47">
        <v>27033981.59</v>
      </c>
      <c r="E36" s="72">
        <f t="shared" si="0"/>
        <v>0.68089601280503276</v>
      </c>
      <c r="F36" s="47">
        <v>27033981.59</v>
      </c>
      <c r="G36" s="47">
        <v>4760043.7</v>
      </c>
      <c r="H36" s="47">
        <v>22273937.890000001</v>
      </c>
      <c r="I36" s="38">
        <v>0</v>
      </c>
      <c r="J36" s="38">
        <v>0</v>
      </c>
    </row>
    <row r="37" spans="1:10" ht="12" customHeight="1" x14ac:dyDescent="0.3">
      <c r="A37" s="64">
        <v>30</v>
      </c>
      <c r="B37" s="67" t="s">
        <v>106</v>
      </c>
      <c r="C37" s="47">
        <v>62565596.399999999</v>
      </c>
      <c r="D37" s="47">
        <v>24347520.52</v>
      </c>
      <c r="E37" s="72">
        <f t="shared" si="0"/>
        <v>0.38915189690415863</v>
      </c>
      <c r="F37" s="47">
        <v>9455982.7000000011</v>
      </c>
      <c r="G37" s="47">
        <v>0</v>
      </c>
      <c r="H37" s="47">
        <v>9455982.7000000011</v>
      </c>
      <c r="I37" s="47">
        <v>4460577.68</v>
      </c>
      <c r="J37" s="47">
        <v>10430960.139999999</v>
      </c>
    </row>
    <row r="38" spans="1:10" ht="12" customHeight="1" x14ac:dyDescent="0.3">
      <c r="A38" s="64">
        <v>31</v>
      </c>
      <c r="B38" s="67" t="s">
        <v>79</v>
      </c>
      <c r="C38" s="47">
        <v>138909628.16</v>
      </c>
      <c r="D38" s="47">
        <v>22425061.990000002</v>
      </c>
      <c r="E38" s="72">
        <f t="shared" si="0"/>
        <v>0.16143634020940714</v>
      </c>
      <c r="F38" s="47">
        <v>7427403.8599999994</v>
      </c>
      <c r="G38" s="47">
        <v>2450027.98</v>
      </c>
      <c r="H38" s="47">
        <v>4977375.879999999</v>
      </c>
      <c r="I38" s="47">
        <v>5506161.3000000017</v>
      </c>
      <c r="J38" s="47">
        <v>9491496.8300000001</v>
      </c>
    </row>
    <row r="39" spans="1:10" ht="12" customHeight="1" x14ac:dyDescent="0.3">
      <c r="A39" s="64">
        <v>32</v>
      </c>
      <c r="B39" s="67" t="s">
        <v>110</v>
      </c>
      <c r="C39" s="47">
        <v>45149889.710000001</v>
      </c>
      <c r="D39" s="47">
        <v>22221874.160000004</v>
      </c>
      <c r="E39" s="72">
        <f t="shared" si="0"/>
        <v>0.49218003194984999</v>
      </c>
      <c r="F39" s="47">
        <v>12212497.330000002</v>
      </c>
      <c r="G39" s="47">
        <v>2664071.7800000003</v>
      </c>
      <c r="H39" s="47">
        <v>9548425.5500000007</v>
      </c>
      <c r="I39" s="47">
        <v>2133883.2800000003</v>
      </c>
      <c r="J39" s="47">
        <v>7875493.5499999998</v>
      </c>
    </row>
    <row r="40" spans="1:10" ht="12" customHeight="1" x14ac:dyDescent="0.3">
      <c r="A40" s="64">
        <v>33</v>
      </c>
      <c r="B40" s="67" t="s">
        <v>75</v>
      </c>
      <c r="C40" s="47">
        <v>346369211.05000007</v>
      </c>
      <c r="D40" s="47">
        <v>20962114.189999998</v>
      </c>
      <c r="E40" s="72">
        <f t="shared" si="0"/>
        <v>6.0519565600113387E-2</v>
      </c>
      <c r="F40" s="47">
        <v>539410.85</v>
      </c>
      <c r="G40" s="38">
        <v>0</v>
      </c>
      <c r="H40" s="47">
        <v>539410.85</v>
      </c>
      <c r="I40" s="47">
        <v>159697.70000000001</v>
      </c>
      <c r="J40" s="47">
        <v>20263005.639999997</v>
      </c>
    </row>
    <row r="41" spans="1:10" ht="12" customHeight="1" x14ac:dyDescent="0.3">
      <c r="A41" s="64">
        <v>34</v>
      </c>
      <c r="B41" s="67" t="s">
        <v>69</v>
      </c>
      <c r="C41" s="47">
        <v>50266291.25</v>
      </c>
      <c r="D41" s="47">
        <v>6538594.2800000003</v>
      </c>
      <c r="E41" s="72">
        <f t="shared" si="0"/>
        <v>0.13007910703975004</v>
      </c>
      <c r="F41" s="47">
        <v>6538594.2800000003</v>
      </c>
      <c r="G41" s="47">
        <v>5023732.49</v>
      </c>
      <c r="H41" s="47">
        <v>1514861.79</v>
      </c>
      <c r="I41" s="38">
        <v>0</v>
      </c>
      <c r="J41" s="38">
        <v>0</v>
      </c>
    </row>
    <row r="42" spans="1:10" ht="12" customHeight="1" x14ac:dyDescent="0.3">
      <c r="A42" s="64">
        <v>35</v>
      </c>
      <c r="B42" s="67" t="s">
        <v>91</v>
      </c>
      <c r="C42" s="49">
        <v>7942646.9799999995</v>
      </c>
      <c r="D42" s="49">
        <v>4353560.49</v>
      </c>
      <c r="E42" s="72">
        <f t="shared" si="0"/>
        <v>0.54812463665607869</v>
      </c>
      <c r="F42" s="40">
        <v>0</v>
      </c>
      <c r="G42" s="40">
        <v>0</v>
      </c>
      <c r="H42" s="40">
        <v>0</v>
      </c>
      <c r="I42" s="48">
        <v>1286799.3999999999</v>
      </c>
      <c r="J42" s="48">
        <v>3066761.09</v>
      </c>
    </row>
    <row r="43" spans="1:10" ht="12" customHeight="1" x14ac:dyDescent="0.3">
      <c r="A43" s="64">
        <v>36</v>
      </c>
      <c r="B43" s="67" t="s">
        <v>83</v>
      </c>
      <c r="C43" s="47">
        <v>93567207.200000003</v>
      </c>
      <c r="D43" s="47">
        <v>3404989.75</v>
      </c>
      <c r="E43" s="72">
        <f t="shared" si="0"/>
        <v>3.6390845167814302E-2</v>
      </c>
      <c r="F43" s="47">
        <v>662575.25</v>
      </c>
      <c r="G43" s="47">
        <v>0</v>
      </c>
      <c r="H43" s="47">
        <v>662575.25</v>
      </c>
      <c r="I43" s="47">
        <v>895475.7</v>
      </c>
      <c r="J43" s="47">
        <v>1846938.7999999998</v>
      </c>
    </row>
    <row r="44" spans="1:10" ht="12" customHeight="1" x14ac:dyDescent="0.3">
      <c r="A44" s="64">
        <v>37</v>
      </c>
      <c r="B44" s="67" t="s">
        <v>93</v>
      </c>
      <c r="C44" s="47">
        <v>5394058.2300000004</v>
      </c>
      <c r="D44" s="47">
        <v>2143750</v>
      </c>
      <c r="E44" s="72">
        <f t="shared" si="0"/>
        <v>0.39742804185486141</v>
      </c>
      <c r="F44" s="38">
        <v>0</v>
      </c>
      <c r="G44" s="38">
        <v>0</v>
      </c>
      <c r="H44" s="38">
        <v>0</v>
      </c>
      <c r="I44" s="38">
        <v>0</v>
      </c>
      <c r="J44" s="47">
        <v>2143750</v>
      </c>
    </row>
    <row r="45" spans="1:10" ht="12" customHeight="1" x14ac:dyDescent="0.3">
      <c r="A45" s="64">
        <v>38</v>
      </c>
      <c r="B45" s="67" t="s">
        <v>95</v>
      </c>
      <c r="C45" s="47">
        <v>108321.1</v>
      </c>
      <c r="D45" s="47">
        <v>104774.54000000001</v>
      </c>
      <c r="E45" s="72">
        <f t="shared" si="0"/>
        <v>0.96725882584279521</v>
      </c>
      <c r="F45" s="38">
        <v>0</v>
      </c>
      <c r="G45" s="38">
        <v>0</v>
      </c>
      <c r="H45" s="38">
        <v>0</v>
      </c>
      <c r="I45" s="47">
        <v>540.91</v>
      </c>
      <c r="J45" s="47">
        <v>104233.63</v>
      </c>
    </row>
    <row r="46" spans="1:10" ht="12" customHeight="1" x14ac:dyDescent="0.3">
      <c r="A46" s="64">
        <v>39</v>
      </c>
      <c r="B46" s="68" t="s">
        <v>85</v>
      </c>
      <c r="C46" s="48">
        <v>7110.47</v>
      </c>
      <c r="D46" s="48">
        <v>1079.45</v>
      </c>
      <c r="E46" s="72">
        <f t="shared" si="0"/>
        <v>0.15181134299139157</v>
      </c>
      <c r="F46" s="40">
        <v>0</v>
      </c>
      <c r="G46" s="40">
        <v>0</v>
      </c>
      <c r="H46" s="40">
        <v>0</v>
      </c>
      <c r="I46" s="40">
        <v>0</v>
      </c>
      <c r="J46" s="48">
        <v>1079.45</v>
      </c>
    </row>
    <row r="47" spans="1:10" x14ac:dyDescent="0.3">
      <c r="A47" s="64">
        <v>40</v>
      </c>
      <c r="B47" s="68" t="s">
        <v>98</v>
      </c>
      <c r="C47" s="48">
        <v>18286155.149999999</v>
      </c>
      <c r="D47" s="68">
        <v>0</v>
      </c>
      <c r="E47" s="72">
        <f t="shared" si="0"/>
        <v>0</v>
      </c>
      <c r="F47" s="68">
        <v>0</v>
      </c>
      <c r="G47" s="68">
        <v>0</v>
      </c>
      <c r="H47" s="68">
        <v>0</v>
      </c>
      <c r="I47" s="68">
        <v>0</v>
      </c>
      <c r="J47" s="68">
        <v>0</v>
      </c>
    </row>
    <row r="48" spans="1:10" x14ac:dyDescent="0.3">
      <c r="A48" s="64">
        <v>41</v>
      </c>
      <c r="B48" s="68" t="s">
        <v>100</v>
      </c>
      <c r="C48" s="48">
        <v>450074853.80999994</v>
      </c>
      <c r="D48" s="68">
        <v>0</v>
      </c>
      <c r="E48" s="72">
        <f t="shared" si="0"/>
        <v>0</v>
      </c>
      <c r="F48" s="68">
        <v>0</v>
      </c>
      <c r="G48" s="68">
        <v>0</v>
      </c>
      <c r="H48" s="68">
        <v>0</v>
      </c>
      <c r="I48" s="68">
        <v>0</v>
      </c>
      <c r="J48" s="68">
        <v>0</v>
      </c>
    </row>
    <row r="49" spans="1:10" x14ac:dyDescent="0.3">
      <c r="A49" s="64">
        <v>42</v>
      </c>
      <c r="B49" s="68" t="s">
        <v>77</v>
      </c>
      <c r="C49" s="48">
        <v>128996000</v>
      </c>
      <c r="D49" s="68">
        <v>0</v>
      </c>
      <c r="E49" s="72">
        <f t="shared" si="0"/>
        <v>0</v>
      </c>
      <c r="F49" s="68">
        <v>0</v>
      </c>
      <c r="G49" s="68">
        <v>0</v>
      </c>
      <c r="H49" s="68">
        <v>0</v>
      </c>
      <c r="I49" s="68">
        <v>0</v>
      </c>
      <c r="J49" s="68">
        <v>0</v>
      </c>
    </row>
    <row r="50" spans="1:10" x14ac:dyDescent="0.3">
      <c r="A50" s="68"/>
      <c r="B50" s="71" t="s">
        <v>178</v>
      </c>
      <c r="C50" s="59">
        <v>55392771718.650009</v>
      </c>
      <c r="D50" s="59">
        <v>10965207988.100002</v>
      </c>
      <c r="E50" s="73">
        <f t="shared" si="0"/>
        <v>0.19795376992135894</v>
      </c>
      <c r="F50" s="59">
        <v>3430616230.0500007</v>
      </c>
      <c r="G50" s="59">
        <v>1191411403.8500004</v>
      </c>
      <c r="H50" s="59">
        <v>2239204826.2000003</v>
      </c>
      <c r="I50" s="59">
        <v>1913746451.8000004</v>
      </c>
      <c r="J50" s="59">
        <v>5620845306.25</v>
      </c>
    </row>
  </sheetData>
  <mergeCells count="2">
    <mergeCell ref="A1:J5"/>
    <mergeCell ref="A6:J6"/>
  </mergeCells>
  <pageMargins left="0.7" right="0.7" top="0.75" bottom="0.75" header="0.3" footer="0.3"/>
  <pageSetup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J51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K12" sqref="K12"/>
    </sheetView>
  </sheetViews>
  <sheetFormatPr baseColWidth="10" defaultColWidth="11.3984375" defaultRowHeight="10.15" x14ac:dyDescent="0.3"/>
  <cols>
    <col min="1" max="1" width="3.3984375" style="63" customWidth="1"/>
    <col min="2" max="2" width="36" style="63" customWidth="1"/>
    <col min="3" max="3" width="14.59765625" style="63" customWidth="1"/>
    <col min="4" max="4" width="25" style="63" customWidth="1"/>
    <col min="5" max="5" width="14.59765625" style="63" customWidth="1"/>
    <col min="6" max="6" width="16.59765625" style="63" bestFit="1" customWidth="1"/>
    <col min="7" max="10" width="14.59765625" style="63" customWidth="1"/>
    <col min="11" max="16384" width="11.3984375" style="63"/>
  </cols>
  <sheetData>
    <row r="1" spans="1:10" ht="12" customHeight="1" x14ac:dyDescent="0.3">
      <c r="A1" s="96" t="s">
        <v>221</v>
      </c>
      <c r="B1" s="109"/>
      <c r="C1" s="109"/>
      <c r="D1" s="109"/>
      <c r="E1" s="109"/>
      <c r="F1" s="109"/>
      <c r="G1" s="109"/>
      <c r="H1" s="109"/>
      <c r="I1" s="109"/>
      <c r="J1" s="109"/>
    </row>
    <row r="2" spans="1:10" ht="12" customHeight="1" x14ac:dyDescent="0.3">
      <c r="A2" s="109"/>
      <c r="B2" s="109"/>
      <c r="C2" s="109"/>
      <c r="D2" s="109"/>
      <c r="E2" s="109"/>
      <c r="F2" s="109"/>
      <c r="G2" s="109"/>
      <c r="H2" s="109"/>
      <c r="I2" s="109"/>
      <c r="J2" s="109"/>
    </row>
    <row r="3" spans="1:10" ht="12" customHeight="1" x14ac:dyDescent="0.3">
      <c r="A3" s="109"/>
      <c r="B3" s="109"/>
      <c r="C3" s="109"/>
      <c r="D3" s="109"/>
      <c r="E3" s="109"/>
      <c r="F3" s="109"/>
      <c r="G3" s="109"/>
      <c r="H3" s="109"/>
      <c r="I3" s="109"/>
      <c r="J3" s="109"/>
    </row>
    <row r="4" spans="1:10" ht="12" customHeight="1" x14ac:dyDescent="0.3">
      <c r="A4" s="109"/>
      <c r="B4" s="109"/>
      <c r="C4" s="109"/>
      <c r="D4" s="109"/>
      <c r="E4" s="109"/>
      <c r="F4" s="109"/>
      <c r="G4" s="109"/>
      <c r="H4" s="109"/>
      <c r="I4" s="109"/>
      <c r="J4" s="109"/>
    </row>
    <row r="5" spans="1:10" ht="12" customHeight="1" x14ac:dyDescent="0.3">
      <c r="A5" s="109"/>
      <c r="B5" s="109"/>
      <c r="C5" s="109"/>
      <c r="D5" s="109"/>
      <c r="E5" s="109"/>
      <c r="F5" s="109"/>
      <c r="G5" s="109"/>
      <c r="H5" s="109"/>
      <c r="I5" s="109"/>
      <c r="J5" s="109"/>
    </row>
    <row r="6" spans="1:10" ht="12" customHeight="1" x14ac:dyDescent="0.3">
      <c r="A6" s="110" t="s">
        <v>0</v>
      </c>
      <c r="B6" s="110"/>
      <c r="C6" s="110"/>
      <c r="D6" s="110"/>
      <c r="E6" s="110"/>
      <c r="F6" s="110"/>
      <c r="G6" s="110"/>
      <c r="H6" s="110"/>
      <c r="I6" s="110"/>
      <c r="J6" s="110"/>
    </row>
    <row r="7" spans="1:10" ht="12" customHeight="1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ht="12" customHeight="1" x14ac:dyDescent="0.3">
      <c r="A8" s="64">
        <v>1</v>
      </c>
      <c r="B8" s="67" t="s">
        <v>223</v>
      </c>
      <c r="C8" s="48">
        <v>9953188121.8399982</v>
      </c>
      <c r="D8" s="47">
        <v>1737266769.5899997</v>
      </c>
      <c r="E8" s="79">
        <v>0.17454374903031969</v>
      </c>
      <c r="F8" s="47">
        <v>438605681.02999997</v>
      </c>
      <c r="G8" s="48">
        <v>155555462.65000004</v>
      </c>
      <c r="H8" s="48">
        <v>283050218.37999994</v>
      </c>
      <c r="I8" s="48">
        <v>387591359.86999995</v>
      </c>
      <c r="J8" s="48">
        <v>911069728.68999994</v>
      </c>
    </row>
    <row r="9" spans="1:10" ht="12" customHeight="1" x14ac:dyDescent="0.3">
      <c r="A9" s="64">
        <v>2</v>
      </c>
      <c r="B9" s="67" t="s">
        <v>224</v>
      </c>
      <c r="C9" s="47">
        <v>7550447013.79</v>
      </c>
      <c r="D9" s="47">
        <v>1575677303.99</v>
      </c>
      <c r="E9" s="79">
        <v>0.20868662492594298</v>
      </c>
      <c r="F9" s="47">
        <v>805636571.15999997</v>
      </c>
      <c r="G9" s="47">
        <v>326190641.75</v>
      </c>
      <c r="H9" s="47">
        <v>479445929.40999997</v>
      </c>
      <c r="I9" s="47">
        <v>285892693.81999999</v>
      </c>
      <c r="J9" s="47">
        <v>484148039.00999999</v>
      </c>
    </row>
    <row r="10" spans="1:10" ht="12" customHeight="1" x14ac:dyDescent="0.3">
      <c r="A10" s="64">
        <v>3</v>
      </c>
      <c r="B10" s="67" t="s">
        <v>225</v>
      </c>
      <c r="C10" s="47">
        <v>5694941389.2600002</v>
      </c>
      <c r="D10" s="47">
        <v>1079024994.3499999</v>
      </c>
      <c r="E10" s="79">
        <v>0.18947078127703229</v>
      </c>
      <c r="F10" s="47">
        <v>110228867.45999999</v>
      </c>
      <c r="G10" s="47">
        <v>38017670.719999999</v>
      </c>
      <c r="H10" s="47">
        <v>72211196.739999995</v>
      </c>
      <c r="I10" s="47">
        <v>258108527.86000004</v>
      </c>
      <c r="J10" s="47">
        <v>710687599.02999997</v>
      </c>
    </row>
    <row r="11" spans="1:10" ht="12" customHeight="1" x14ac:dyDescent="0.3">
      <c r="A11" s="64">
        <v>4</v>
      </c>
      <c r="B11" s="68" t="s">
        <v>226</v>
      </c>
      <c r="C11" s="48">
        <v>3272100917.25</v>
      </c>
      <c r="D11" s="47">
        <v>761449840.41000009</v>
      </c>
      <c r="E11" s="79">
        <v>0.2327097664976519</v>
      </c>
      <c r="F11" s="47">
        <v>241610773.15000004</v>
      </c>
      <c r="G11" s="48">
        <v>83850658.920000002</v>
      </c>
      <c r="H11" s="48">
        <v>157760114.23000002</v>
      </c>
      <c r="I11" s="48">
        <v>181356948.16999999</v>
      </c>
      <c r="J11" s="48">
        <v>338482119.08999997</v>
      </c>
    </row>
    <row r="12" spans="1:10" ht="12" customHeight="1" x14ac:dyDescent="0.3">
      <c r="A12" s="64">
        <v>5</v>
      </c>
      <c r="B12" s="67" t="s">
        <v>227</v>
      </c>
      <c r="C12" s="47">
        <v>2893125991.54</v>
      </c>
      <c r="D12" s="47">
        <v>676641636.48000002</v>
      </c>
      <c r="E12" s="79">
        <v>0.23387907697715793</v>
      </c>
      <c r="F12" s="47">
        <v>88155135.75</v>
      </c>
      <c r="G12" s="47">
        <v>31067639.32</v>
      </c>
      <c r="H12" s="47">
        <v>57087496.43</v>
      </c>
      <c r="I12" s="47">
        <v>25256239.460000001</v>
      </c>
      <c r="J12" s="47">
        <v>563230261.26999998</v>
      </c>
    </row>
    <row r="13" spans="1:10" ht="12" customHeight="1" x14ac:dyDescent="0.3">
      <c r="A13" s="64">
        <v>6</v>
      </c>
      <c r="B13" s="67" t="s">
        <v>228</v>
      </c>
      <c r="C13" s="47">
        <v>3937637158.2399998</v>
      </c>
      <c r="D13" s="47">
        <v>672999074.89999986</v>
      </c>
      <c r="E13" s="79">
        <v>0.17091444636834169</v>
      </c>
      <c r="F13" s="47">
        <v>173097571.50999999</v>
      </c>
      <c r="G13" s="47">
        <v>60684114.909999996</v>
      </c>
      <c r="H13" s="47">
        <v>112413456.59999999</v>
      </c>
      <c r="I13" s="47">
        <v>156079225.70999995</v>
      </c>
      <c r="J13" s="47">
        <v>343822277.67999995</v>
      </c>
    </row>
    <row r="14" spans="1:10" ht="12" customHeight="1" x14ac:dyDescent="0.3">
      <c r="A14" s="64">
        <v>7</v>
      </c>
      <c r="B14" s="67" t="s">
        <v>229</v>
      </c>
      <c r="C14" s="47">
        <v>1888042318.0300002</v>
      </c>
      <c r="D14" s="47">
        <v>554861671.44999993</v>
      </c>
      <c r="E14" s="79">
        <v>0.29388201003298881</v>
      </c>
      <c r="F14" s="47">
        <v>192177564.15999994</v>
      </c>
      <c r="G14" s="47">
        <v>94801266.919999957</v>
      </c>
      <c r="H14" s="47">
        <v>97376297.23999998</v>
      </c>
      <c r="I14" s="47">
        <v>48835761.93999999</v>
      </c>
      <c r="J14" s="47">
        <v>313848345.35000002</v>
      </c>
    </row>
    <row r="15" spans="1:10" ht="12" customHeight="1" x14ac:dyDescent="0.3">
      <c r="A15" s="64">
        <v>8</v>
      </c>
      <c r="B15" s="67" t="s">
        <v>230</v>
      </c>
      <c r="C15" s="47">
        <v>916894056.81000006</v>
      </c>
      <c r="D15" s="47">
        <v>491500054.20000005</v>
      </c>
      <c r="E15" s="79">
        <v>0.53604890395952176</v>
      </c>
      <c r="F15" s="47">
        <v>95774610.549999997</v>
      </c>
      <c r="G15" s="47">
        <v>37633906.509999998</v>
      </c>
      <c r="H15" s="47">
        <v>58140704.039999999</v>
      </c>
      <c r="I15" s="47">
        <v>78590276.050000012</v>
      </c>
      <c r="J15" s="47">
        <v>317135167.60000002</v>
      </c>
    </row>
    <row r="16" spans="1:10" ht="12" customHeight="1" x14ac:dyDescent="0.3">
      <c r="A16" s="64">
        <v>9</v>
      </c>
      <c r="B16" s="67" t="s">
        <v>231</v>
      </c>
      <c r="C16" s="47">
        <v>2277067115.9899998</v>
      </c>
      <c r="D16" s="47">
        <v>425067789.63</v>
      </c>
      <c r="E16" s="79">
        <v>0.18667336884586883</v>
      </c>
      <c r="F16" s="47">
        <v>281163724.96999997</v>
      </c>
      <c r="G16" s="47">
        <v>32780228.370000001</v>
      </c>
      <c r="H16" s="47">
        <v>248383496.59999999</v>
      </c>
      <c r="I16" s="47">
        <v>62627727.090000018</v>
      </c>
      <c r="J16" s="47">
        <v>81276337.569999993</v>
      </c>
    </row>
    <row r="17" spans="1:10" ht="12" customHeight="1" x14ac:dyDescent="0.3">
      <c r="A17" s="64">
        <v>10</v>
      </c>
      <c r="B17" s="67" t="s">
        <v>232</v>
      </c>
      <c r="C17" s="47">
        <v>5136726238.0599995</v>
      </c>
      <c r="D17" s="47">
        <v>379541339.67000008</v>
      </c>
      <c r="E17" s="79">
        <v>7.3887788073623797E-2</v>
      </c>
      <c r="F17" s="47">
        <v>12163510.480000004</v>
      </c>
      <c r="G17" s="47">
        <v>1049879.6200000001</v>
      </c>
      <c r="H17" s="47">
        <v>11113630.860000003</v>
      </c>
      <c r="I17" s="47">
        <v>19667530.740000006</v>
      </c>
      <c r="J17" s="47">
        <v>347710298.45000005</v>
      </c>
    </row>
    <row r="18" spans="1:10" ht="12" customHeight="1" x14ac:dyDescent="0.3">
      <c r="A18" s="64">
        <v>11</v>
      </c>
      <c r="B18" s="67" t="s">
        <v>233</v>
      </c>
      <c r="C18" s="47">
        <v>743076775.7299999</v>
      </c>
      <c r="D18" s="47">
        <v>313280099.08999991</v>
      </c>
      <c r="E18" s="79">
        <v>0.42159856063625861</v>
      </c>
      <c r="F18" s="47">
        <v>67272576.550000012</v>
      </c>
      <c r="G18" s="47">
        <v>50833098.600000001</v>
      </c>
      <c r="H18" s="47">
        <v>16439477.950000003</v>
      </c>
      <c r="I18" s="47">
        <v>77886065.869999975</v>
      </c>
      <c r="J18" s="47">
        <v>168121456.66999996</v>
      </c>
    </row>
    <row r="19" spans="1:10" ht="12" customHeight="1" x14ac:dyDescent="0.3">
      <c r="A19" s="64">
        <v>12</v>
      </c>
      <c r="B19" s="67" t="s">
        <v>234</v>
      </c>
      <c r="C19" s="47">
        <v>592328729.17999995</v>
      </c>
      <c r="D19" s="47">
        <v>306018710.75999999</v>
      </c>
      <c r="E19" s="79">
        <v>0.51663661694012719</v>
      </c>
      <c r="F19" s="47">
        <v>149277919.56999999</v>
      </c>
      <c r="G19" s="47">
        <v>54937815.950000003</v>
      </c>
      <c r="H19" s="47">
        <v>94340103.620000005</v>
      </c>
      <c r="I19" s="47">
        <v>37386518.890000001</v>
      </c>
      <c r="J19" s="47">
        <v>119354272.29999998</v>
      </c>
    </row>
    <row r="20" spans="1:10" ht="12" customHeight="1" x14ac:dyDescent="0.3">
      <c r="A20" s="64">
        <v>13</v>
      </c>
      <c r="B20" s="67" t="s">
        <v>235</v>
      </c>
      <c r="C20" s="47">
        <v>485901950.45000005</v>
      </c>
      <c r="D20" s="47">
        <v>200840251.47</v>
      </c>
      <c r="E20" s="79">
        <v>0.41333493574989616</v>
      </c>
      <c r="F20" s="47">
        <v>165789307.50999999</v>
      </c>
      <c r="G20" s="47">
        <v>0</v>
      </c>
      <c r="H20" s="47">
        <v>165789307.50999999</v>
      </c>
      <c r="I20" s="47">
        <v>12422097.470000001</v>
      </c>
      <c r="J20" s="47">
        <v>22628846.489999998</v>
      </c>
    </row>
    <row r="21" spans="1:10" ht="12" customHeight="1" x14ac:dyDescent="0.3">
      <c r="A21" s="64">
        <v>14</v>
      </c>
      <c r="B21" s="67" t="s">
        <v>236</v>
      </c>
      <c r="C21" s="47">
        <v>344896380.60000002</v>
      </c>
      <c r="D21" s="47">
        <v>175264206.62</v>
      </c>
      <c r="E21" s="79">
        <v>0.50816481841618955</v>
      </c>
      <c r="F21" s="47">
        <v>53294564.530000001</v>
      </c>
      <c r="G21" s="47">
        <v>13776039.919999998</v>
      </c>
      <c r="H21" s="47">
        <v>39518524.609999999</v>
      </c>
      <c r="I21" s="47">
        <v>17620128.189999998</v>
      </c>
      <c r="J21" s="47">
        <v>104349513.90000001</v>
      </c>
    </row>
    <row r="22" spans="1:10" ht="12" customHeight="1" x14ac:dyDescent="0.3">
      <c r="A22" s="64">
        <v>15</v>
      </c>
      <c r="B22" s="67" t="s">
        <v>237</v>
      </c>
      <c r="C22" s="47">
        <v>324107929.35000002</v>
      </c>
      <c r="D22" s="47">
        <v>160087083.52000001</v>
      </c>
      <c r="E22" s="79">
        <v>0.49393140069437796</v>
      </c>
      <c r="F22" s="47">
        <v>51413596.969999999</v>
      </c>
      <c r="G22" s="47">
        <v>16357587.629999999</v>
      </c>
      <c r="H22" s="47">
        <v>35056009.340000004</v>
      </c>
      <c r="I22" s="47">
        <v>14368362.680000002</v>
      </c>
      <c r="J22" s="47">
        <v>94305123.870000005</v>
      </c>
    </row>
    <row r="23" spans="1:10" ht="12" customHeight="1" x14ac:dyDescent="0.3">
      <c r="A23" s="64">
        <v>16</v>
      </c>
      <c r="B23" s="67" t="s">
        <v>239</v>
      </c>
      <c r="C23" s="47">
        <v>466477265.97999996</v>
      </c>
      <c r="D23" s="47">
        <v>143376314.28999999</v>
      </c>
      <c r="E23" s="79">
        <v>0.30735970377631905</v>
      </c>
      <c r="F23" s="47">
        <v>37247913.859999999</v>
      </c>
      <c r="G23" s="47">
        <v>20184332.09</v>
      </c>
      <c r="H23" s="47">
        <v>17063581.77</v>
      </c>
      <c r="I23" s="47">
        <v>9441130.1799999997</v>
      </c>
      <c r="J23" s="47">
        <v>96687270.25</v>
      </c>
    </row>
    <row r="24" spans="1:10" ht="12" customHeight="1" x14ac:dyDescent="0.3">
      <c r="A24" s="64">
        <v>17</v>
      </c>
      <c r="B24" s="67" t="s">
        <v>238</v>
      </c>
      <c r="C24" s="47">
        <v>1224905401.6299999</v>
      </c>
      <c r="D24" s="47">
        <v>136609350.07999998</v>
      </c>
      <c r="E24" s="79">
        <v>0.11152644922474167</v>
      </c>
      <c r="F24" s="47">
        <v>28259182.299999997</v>
      </c>
      <c r="G24" s="47">
        <v>5171886.6399999997</v>
      </c>
      <c r="H24" s="47">
        <v>23087295.659999996</v>
      </c>
      <c r="I24" s="47">
        <v>59525094.740000002</v>
      </c>
      <c r="J24" s="47">
        <v>48825073.039999999</v>
      </c>
    </row>
    <row r="25" spans="1:10" ht="12" customHeight="1" x14ac:dyDescent="0.3">
      <c r="A25" s="64">
        <v>18</v>
      </c>
      <c r="B25" s="67" t="s">
        <v>242</v>
      </c>
      <c r="C25" s="47">
        <v>3562749572.4099998</v>
      </c>
      <c r="D25" s="47">
        <v>124462352.31</v>
      </c>
      <c r="E25" s="79">
        <v>3.4934353307860537E-2</v>
      </c>
      <c r="F25" s="47">
        <v>8268317.7799999993</v>
      </c>
      <c r="G25" s="47">
        <v>1523834.3900000001</v>
      </c>
      <c r="H25" s="47">
        <v>6744483.3899999987</v>
      </c>
      <c r="I25" s="47">
        <v>22488745.329999998</v>
      </c>
      <c r="J25" s="47">
        <v>93705289.200000003</v>
      </c>
    </row>
    <row r="26" spans="1:10" ht="12" customHeight="1" x14ac:dyDescent="0.3">
      <c r="A26" s="64">
        <v>19</v>
      </c>
      <c r="B26" s="67" t="s">
        <v>240</v>
      </c>
      <c r="C26" s="47">
        <v>488313161.71999997</v>
      </c>
      <c r="D26" s="47">
        <v>122887849.31</v>
      </c>
      <c r="E26" s="79">
        <v>0.25165786823592562</v>
      </c>
      <c r="F26" s="47">
        <v>28794901.200000003</v>
      </c>
      <c r="G26" s="38">
        <v>0</v>
      </c>
      <c r="H26" s="47">
        <v>28794901.200000003</v>
      </c>
      <c r="I26" s="47">
        <v>20057462.669999998</v>
      </c>
      <c r="J26" s="47">
        <v>74035485.439999998</v>
      </c>
    </row>
    <row r="27" spans="1:10" ht="12" customHeight="1" x14ac:dyDescent="0.3">
      <c r="A27" s="64">
        <v>20</v>
      </c>
      <c r="B27" s="67" t="s">
        <v>241</v>
      </c>
      <c r="C27" s="47">
        <v>274800276.40999997</v>
      </c>
      <c r="D27" s="47">
        <v>122215525.78999999</v>
      </c>
      <c r="E27" s="79">
        <v>0.44474309628297221</v>
      </c>
      <c r="F27" s="47">
        <v>64962272.760000005</v>
      </c>
      <c r="G27" s="47">
        <v>13242298.309999999</v>
      </c>
      <c r="H27" s="47">
        <v>51719974.450000003</v>
      </c>
      <c r="I27" s="47">
        <v>11535000</v>
      </c>
      <c r="J27" s="47">
        <v>45718253.029999994</v>
      </c>
    </row>
    <row r="28" spans="1:10" ht="12" customHeight="1" x14ac:dyDescent="0.3">
      <c r="A28" s="64">
        <v>21</v>
      </c>
      <c r="B28" s="67" t="s">
        <v>243</v>
      </c>
      <c r="C28" s="47">
        <v>234861571.5</v>
      </c>
      <c r="D28" s="47">
        <v>103342660.26000001</v>
      </c>
      <c r="E28" s="79">
        <v>0.44001519533390332</v>
      </c>
      <c r="F28" s="47">
        <v>5986941.5900000008</v>
      </c>
      <c r="G28" s="38">
        <v>0</v>
      </c>
      <c r="H28" s="47">
        <v>5986941.5900000008</v>
      </c>
      <c r="I28" s="47">
        <v>2713124.0599999996</v>
      </c>
      <c r="J28" s="47">
        <v>94642594.609999999</v>
      </c>
    </row>
    <row r="29" spans="1:10" ht="12" customHeight="1" x14ac:dyDescent="0.3">
      <c r="A29" s="64">
        <v>22</v>
      </c>
      <c r="B29" s="68" t="s">
        <v>244</v>
      </c>
      <c r="C29" s="48">
        <v>276540341.43000001</v>
      </c>
      <c r="D29" s="47">
        <v>82960699.390000001</v>
      </c>
      <c r="E29" s="79">
        <v>0.29999492645813358</v>
      </c>
      <c r="F29" s="47">
        <v>18463197.109999999</v>
      </c>
      <c r="G29" s="48">
        <v>5767106.2899999991</v>
      </c>
      <c r="H29" s="48">
        <v>12696090.82</v>
      </c>
      <c r="I29" s="48">
        <v>6864150.6000000015</v>
      </c>
      <c r="J29" s="48">
        <v>57633351.68</v>
      </c>
    </row>
    <row r="30" spans="1:10" ht="12" customHeight="1" x14ac:dyDescent="0.3">
      <c r="A30" s="64">
        <v>23</v>
      </c>
      <c r="B30" s="67" t="s">
        <v>245</v>
      </c>
      <c r="C30" s="47">
        <v>191616594.43000004</v>
      </c>
      <c r="D30" s="47">
        <v>73897099.590000004</v>
      </c>
      <c r="E30" s="79">
        <v>0.38565083472974232</v>
      </c>
      <c r="F30" s="47">
        <v>764728.85999999987</v>
      </c>
      <c r="G30" s="38">
        <v>0</v>
      </c>
      <c r="H30" s="47">
        <v>764728.85999999987</v>
      </c>
      <c r="I30" s="47">
        <v>222927.9</v>
      </c>
      <c r="J30" s="47">
        <v>72909442.829999998</v>
      </c>
    </row>
    <row r="31" spans="1:10" ht="12" customHeight="1" x14ac:dyDescent="0.3">
      <c r="A31" s="64">
        <v>24</v>
      </c>
      <c r="B31" s="67" t="s">
        <v>247</v>
      </c>
      <c r="C31" s="47">
        <v>429687887.25999999</v>
      </c>
      <c r="D31" s="47">
        <v>67536245.409999996</v>
      </c>
      <c r="E31" s="79">
        <v>0.15717512038949905</v>
      </c>
      <c r="F31" s="47">
        <v>36531399</v>
      </c>
      <c r="G31" s="47">
        <v>10000000</v>
      </c>
      <c r="H31" s="47">
        <v>26531399</v>
      </c>
      <c r="I31" s="47">
        <v>4504702.41</v>
      </c>
      <c r="J31" s="47">
        <v>26500144</v>
      </c>
    </row>
    <row r="32" spans="1:10" ht="12" customHeight="1" x14ac:dyDescent="0.3">
      <c r="A32" s="64">
        <v>25</v>
      </c>
      <c r="B32" s="67" t="s">
        <v>246</v>
      </c>
      <c r="C32" s="47">
        <v>204328869.59000003</v>
      </c>
      <c r="D32" s="47">
        <v>60980910.010000005</v>
      </c>
      <c r="E32" s="79">
        <v>0.29844490468900653</v>
      </c>
      <c r="F32" s="47">
        <v>1952898.67</v>
      </c>
      <c r="G32" s="38">
        <v>0</v>
      </c>
      <c r="H32" s="47">
        <v>1952898.67</v>
      </c>
      <c r="I32" s="47">
        <v>12287103.92</v>
      </c>
      <c r="J32" s="47">
        <v>46740907.420000002</v>
      </c>
    </row>
    <row r="33" spans="1:10" ht="12" customHeight="1" x14ac:dyDescent="0.3">
      <c r="A33" s="64">
        <v>26</v>
      </c>
      <c r="B33" s="67" t="s">
        <v>248</v>
      </c>
      <c r="C33" s="47">
        <v>143946322</v>
      </c>
      <c r="D33" s="47">
        <v>54347850.380000003</v>
      </c>
      <c r="E33" s="79">
        <v>0.37755636701853351</v>
      </c>
      <c r="F33" s="47">
        <v>9858995.5899999999</v>
      </c>
      <c r="G33" s="38">
        <v>0</v>
      </c>
      <c r="H33" s="47">
        <v>9858995.5899999999</v>
      </c>
      <c r="I33" s="47">
        <v>10675064.16</v>
      </c>
      <c r="J33" s="47">
        <v>33813790.630000003</v>
      </c>
    </row>
    <row r="34" spans="1:10" ht="12" customHeight="1" x14ac:dyDescent="0.3">
      <c r="A34" s="64">
        <v>27</v>
      </c>
      <c r="B34" s="67" t="s">
        <v>249</v>
      </c>
      <c r="C34" s="47">
        <v>113181070.54000002</v>
      </c>
      <c r="D34" s="47">
        <v>52208263.120000005</v>
      </c>
      <c r="E34" s="79">
        <v>0.46128087383259697</v>
      </c>
      <c r="F34" s="47">
        <v>28267945.57</v>
      </c>
      <c r="G34" s="47">
        <v>14464084.689999999</v>
      </c>
      <c r="H34" s="47">
        <v>13803860.879999999</v>
      </c>
      <c r="I34" s="47">
        <v>667148.53</v>
      </c>
      <c r="J34" s="47">
        <v>23273169.02</v>
      </c>
    </row>
    <row r="35" spans="1:10" ht="12" customHeight="1" x14ac:dyDescent="0.3">
      <c r="A35" s="64">
        <v>28</v>
      </c>
      <c r="B35" s="67" t="s">
        <v>250</v>
      </c>
      <c r="C35" s="47">
        <v>72873644.170000002</v>
      </c>
      <c r="D35" s="47">
        <v>31630441.379999999</v>
      </c>
      <c r="E35" s="79">
        <v>0.43404500680948993</v>
      </c>
      <c r="F35" s="47">
        <v>7702610.3599999994</v>
      </c>
      <c r="G35" s="38">
        <v>0</v>
      </c>
      <c r="H35" s="47">
        <v>7702610.3599999994</v>
      </c>
      <c r="I35" s="47">
        <v>1100000</v>
      </c>
      <c r="J35" s="47">
        <v>22827831.02</v>
      </c>
    </row>
    <row r="36" spans="1:10" ht="12" customHeight="1" x14ac:dyDescent="0.3">
      <c r="A36" s="64">
        <v>29</v>
      </c>
      <c r="B36" s="67" t="s">
        <v>252</v>
      </c>
      <c r="C36" s="47">
        <v>160291523.32999998</v>
      </c>
      <c r="D36" s="47">
        <v>27139940.299999997</v>
      </c>
      <c r="E36" s="79">
        <v>0.16931612936340792</v>
      </c>
      <c r="F36" s="47">
        <v>7626276.8899999997</v>
      </c>
      <c r="G36" s="47">
        <v>2912780.5699999994</v>
      </c>
      <c r="H36" s="47">
        <v>4713496.32</v>
      </c>
      <c r="I36" s="47">
        <v>5753835.9900000002</v>
      </c>
      <c r="J36" s="47">
        <v>13759827.419999998</v>
      </c>
    </row>
    <row r="37" spans="1:10" ht="12" customHeight="1" x14ac:dyDescent="0.3">
      <c r="A37" s="64">
        <v>30</v>
      </c>
      <c r="B37" s="67" t="s">
        <v>253</v>
      </c>
      <c r="C37" s="47">
        <v>39389434.670000002</v>
      </c>
      <c r="D37" s="47">
        <v>26952886.52</v>
      </c>
      <c r="E37" s="79">
        <v>0.68426690420434</v>
      </c>
      <c r="F37" s="47">
        <v>26952886.52</v>
      </c>
      <c r="G37" s="47">
        <v>4755655.3099999996</v>
      </c>
      <c r="H37" s="47">
        <v>22197231.210000001</v>
      </c>
      <c r="I37" s="38">
        <v>0</v>
      </c>
      <c r="J37" s="38">
        <v>0</v>
      </c>
    </row>
    <row r="38" spans="1:10" ht="12" customHeight="1" x14ac:dyDescent="0.3">
      <c r="A38" s="64">
        <v>31</v>
      </c>
      <c r="B38" s="68" t="s">
        <v>251</v>
      </c>
      <c r="C38" s="48">
        <v>62962202.769999996</v>
      </c>
      <c r="D38" s="47">
        <v>24094051.449999999</v>
      </c>
      <c r="E38" s="79">
        <v>0.38267484919508321</v>
      </c>
      <c r="F38" s="47">
        <v>9446508.0600000005</v>
      </c>
      <c r="G38" s="40">
        <v>0</v>
      </c>
      <c r="H38" s="48">
        <v>9446508.0600000005</v>
      </c>
      <c r="I38" s="48">
        <v>4209001.3899999997</v>
      </c>
      <c r="J38" s="48">
        <v>10438542</v>
      </c>
    </row>
    <row r="39" spans="1:10" ht="12" customHeight="1" x14ac:dyDescent="0.3">
      <c r="A39" s="64">
        <v>32</v>
      </c>
      <c r="B39" s="67" t="s">
        <v>255</v>
      </c>
      <c r="C39" s="47">
        <v>44498332.040000007</v>
      </c>
      <c r="D39" s="47">
        <v>21584118.380000003</v>
      </c>
      <c r="E39" s="79">
        <v>0.48505454902439527</v>
      </c>
      <c r="F39" s="47">
        <v>12152056.720000003</v>
      </c>
      <c r="G39" s="47">
        <v>2659071.7800000003</v>
      </c>
      <c r="H39" s="47">
        <v>9492984.9400000013</v>
      </c>
      <c r="I39" s="47">
        <v>2020183.28</v>
      </c>
      <c r="J39" s="47">
        <v>7411878.3799999999</v>
      </c>
    </row>
    <row r="40" spans="1:10" ht="12" customHeight="1" x14ac:dyDescent="0.3">
      <c r="A40" s="64">
        <v>33</v>
      </c>
      <c r="B40" s="67" t="s">
        <v>254</v>
      </c>
      <c r="C40" s="47">
        <v>349959347.73999995</v>
      </c>
      <c r="D40" s="47">
        <v>21154616.229999997</v>
      </c>
      <c r="E40" s="79">
        <v>6.0448781741691562E-2</v>
      </c>
      <c r="F40" s="47">
        <v>731551.46</v>
      </c>
      <c r="G40" s="38">
        <v>0</v>
      </c>
      <c r="H40" s="47">
        <v>731551.46</v>
      </c>
      <c r="I40" s="47">
        <v>9607.2799999999988</v>
      </c>
      <c r="J40" s="47">
        <v>20413457.489999998</v>
      </c>
    </row>
    <row r="41" spans="1:10" ht="12" customHeight="1" x14ac:dyDescent="0.3">
      <c r="A41" s="64">
        <v>34</v>
      </c>
      <c r="B41" s="67" t="s">
        <v>256</v>
      </c>
      <c r="C41" s="47">
        <v>61049231.649999999</v>
      </c>
      <c r="D41" s="47">
        <v>6499998.04</v>
      </c>
      <c r="E41" s="79">
        <v>0.10647141437037234</v>
      </c>
      <c r="F41" s="47">
        <v>6499998.04</v>
      </c>
      <c r="G41" s="47">
        <v>4996048.5</v>
      </c>
      <c r="H41" s="47">
        <v>1503949.54</v>
      </c>
      <c r="I41" s="38">
        <v>0</v>
      </c>
      <c r="J41" s="38">
        <v>0</v>
      </c>
    </row>
    <row r="42" spans="1:10" ht="12" customHeight="1" x14ac:dyDescent="0.3">
      <c r="A42" s="64">
        <v>35</v>
      </c>
      <c r="B42" s="67" t="s">
        <v>257</v>
      </c>
      <c r="C42" s="47">
        <v>7801761.7600000007</v>
      </c>
      <c r="D42" s="47">
        <v>4305134.5</v>
      </c>
      <c r="E42" s="79">
        <v>0.55181568374371892</v>
      </c>
      <c r="F42" s="38">
        <v>0</v>
      </c>
      <c r="G42" s="38">
        <v>0</v>
      </c>
      <c r="H42" s="38">
        <v>0</v>
      </c>
      <c r="I42" s="47">
        <v>1283941.1200000001</v>
      </c>
      <c r="J42" s="47">
        <v>3021193.38</v>
      </c>
    </row>
    <row r="43" spans="1:10" ht="12" customHeight="1" x14ac:dyDescent="0.3">
      <c r="A43" s="64">
        <v>36</v>
      </c>
      <c r="B43" s="67" t="s">
        <v>258</v>
      </c>
      <c r="C43" s="47">
        <v>88591637.920000002</v>
      </c>
      <c r="D43" s="47">
        <v>2591069.34</v>
      </c>
      <c r="E43" s="79">
        <v>2.924733531103451E-2</v>
      </c>
      <c r="F43" s="47">
        <v>862575.25</v>
      </c>
      <c r="G43" s="38">
        <v>0</v>
      </c>
      <c r="H43" s="47">
        <v>862575.25</v>
      </c>
      <c r="I43" s="47">
        <v>88824.73</v>
      </c>
      <c r="J43" s="47">
        <v>1639669.3599999999</v>
      </c>
    </row>
    <row r="44" spans="1:10" ht="12" customHeight="1" x14ac:dyDescent="0.3">
      <c r="A44" s="64">
        <v>37</v>
      </c>
      <c r="B44" s="68" t="s">
        <v>259</v>
      </c>
      <c r="C44" s="48">
        <v>5393583.2300000004</v>
      </c>
      <c r="D44" s="47">
        <v>2143750</v>
      </c>
      <c r="E44" s="79">
        <v>0.39746304239380392</v>
      </c>
      <c r="F44" s="38">
        <v>0</v>
      </c>
      <c r="G44" s="40">
        <v>0</v>
      </c>
      <c r="H44" s="40">
        <v>0</v>
      </c>
      <c r="I44" s="40">
        <v>0</v>
      </c>
      <c r="J44" s="48">
        <v>2143750</v>
      </c>
    </row>
    <row r="45" spans="1:10" ht="12" customHeight="1" x14ac:dyDescent="0.3">
      <c r="A45" s="64">
        <v>38</v>
      </c>
      <c r="B45" s="67" t="s">
        <v>260</v>
      </c>
      <c r="C45" s="47">
        <v>106664.8</v>
      </c>
      <c r="D45" s="47">
        <v>103005.31</v>
      </c>
      <c r="E45" s="79">
        <v>0.96569168085441492</v>
      </c>
      <c r="F45" s="38">
        <v>0</v>
      </c>
      <c r="G45" s="38">
        <v>0</v>
      </c>
      <c r="H45" s="38">
        <v>0</v>
      </c>
      <c r="I45" s="83">
        <v>2.1792E-4</v>
      </c>
      <c r="J45" s="47">
        <v>102787.39</v>
      </c>
    </row>
    <row r="46" spans="1:10" ht="12" customHeight="1" x14ac:dyDescent="0.3">
      <c r="A46" s="64">
        <v>39</v>
      </c>
      <c r="B46" s="67" t="s">
        <v>261</v>
      </c>
      <c r="C46" s="49">
        <v>4908.26</v>
      </c>
      <c r="D46" s="38">
        <v>2</v>
      </c>
      <c r="E46" s="79">
        <v>4.074763765570691E-4</v>
      </c>
      <c r="F46" s="38">
        <v>0</v>
      </c>
      <c r="G46" s="40">
        <v>0</v>
      </c>
      <c r="H46" s="40">
        <v>0</v>
      </c>
      <c r="I46" s="40">
        <v>0</v>
      </c>
      <c r="J46" s="40">
        <v>2</v>
      </c>
    </row>
    <row r="47" spans="1:10" x14ac:dyDescent="0.3">
      <c r="A47" s="64">
        <v>40</v>
      </c>
      <c r="B47" s="67" t="s">
        <v>262</v>
      </c>
      <c r="C47" s="47">
        <v>17925517.289999999</v>
      </c>
      <c r="D47" s="38">
        <v>0</v>
      </c>
      <c r="E47" s="79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</row>
    <row r="48" spans="1:10" x14ac:dyDescent="0.3">
      <c r="A48" s="64">
        <v>41</v>
      </c>
      <c r="B48" s="67" t="s">
        <v>263</v>
      </c>
      <c r="C48" s="47">
        <v>455304914.91000003</v>
      </c>
      <c r="D48" s="38">
        <v>0</v>
      </c>
      <c r="E48" s="79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</row>
    <row r="49" spans="1:10" x14ac:dyDescent="0.3">
      <c r="A49" s="68">
        <v>42</v>
      </c>
      <c r="B49" s="67" t="s">
        <v>264</v>
      </c>
      <c r="C49" s="47">
        <v>128996000</v>
      </c>
      <c r="D49" s="38">
        <v>0</v>
      </c>
      <c r="E49" s="79">
        <v>0</v>
      </c>
      <c r="F49" s="38">
        <v>0</v>
      </c>
      <c r="G49" s="38">
        <v>0</v>
      </c>
      <c r="H49" s="38">
        <v>0</v>
      </c>
      <c r="I49" s="38">
        <v>0</v>
      </c>
      <c r="J49" s="38">
        <v>0</v>
      </c>
    </row>
    <row r="50" spans="1:10" x14ac:dyDescent="0.3">
      <c r="A50" s="68">
        <v>43</v>
      </c>
      <c r="B50" s="68" t="s">
        <v>265</v>
      </c>
      <c r="C50" s="48">
        <v>9078602.25</v>
      </c>
      <c r="D50" s="38">
        <v>0</v>
      </c>
      <c r="E50" s="79">
        <v>0</v>
      </c>
      <c r="F50" s="38">
        <v>0</v>
      </c>
      <c r="G50" s="40">
        <v>0</v>
      </c>
      <c r="H50" s="40">
        <v>0</v>
      </c>
      <c r="I50" s="40">
        <v>0</v>
      </c>
      <c r="J50" s="40">
        <v>0</v>
      </c>
    </row>
    <row r="51" spans="1:10" x14ac:dyDescent="0.3">
      <c r="A51" s="68"/>
      <c r="B51" s="71" t="s">
        <v>176</v>
      </c>
      <c r="C51" s="59">
        <v>55126117727.809998</v>
      </c>
      <c r="D51" s="77">
        <v>10822544959.52</v>
      </c>
      <c r="E51" s="80">
        <f>D51/C51</f>
        <v>0.19632336550448298</v>
      </c>
      <c r="F51" s="77">
        <v>3266995132.9399996</v>
      </c>
      <c r="G51" s="59">
        <v>1083213110.3599999</v>
      </c>
      <c r="H51" s="59">
        <v>2183782022.5799994</v>
      </c>
      <c r="I51" s="59">
        <v>1839136730.0200002</v>
      </c>
      <c r="J51" s="59">
        <v>5716413096.5599995</v>
      </c>
    </row>
  </sheetData>
  <sortState xmlns:xlrd2="http://schemas.microsoft.com/office/spreadsheetml/2017/richdata2" ref="B8:J50">
    <sortCondition descending="1" ref="D8:D50"/>
  </sortState>
  <mergeCells count="2">
    <mergeCell ref="A1:J5"/>
    <mergeCell ref="A6:J6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J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63" customWidth="1"/>
    <col min="2" max="2" width="36" style="63" customWidth="1"/>
    <col min="3" max="3" width="14.59765625" style="63" customWidth="1"/>
    <col min="4" max="4" width="22.59765625" style="63" bestFit="1" customWidth="1"/>
    <col min="5" max="5" width="14.59765625" style="63" customWidth="1"/>
    <col min="6" max="6" width="16.59765625" style="63" bestFit="1" customWidth="1"/>
    <col min="7" max="7" width="11" style="63" customWidth="1"/>
    <col min="8" max="9" width="14.59765625" style="63" customWidth="1"/>
    <col min="10" max="10" width="13.3984375" style="63" customWidth="1"/>
    <col min="11" max="16384" width="11.3984375" style="63"/>
  </cols>
  <sheetData>
    <row r="1" spans="1:10" ht="12" customHeight="1" x14ac:dyDescent="0.3">
      <c r="A1" s="96" t="s">
        <v>222</v>
      </c>
      <c r="B1" s="109"/>
      <c r="C1" s="109"/>
      <c r="D1" s="109"/>
      <c r="E1" s="109"/>
      <c r="F1" s="109"/>
      <c r="G1" s="109"/>
      <c r="H1" s="109"/>
      <c r="I1" s="109"/>
      <c r="J1" s="109"/>
    </row>
    <row r="2" spans="1:10" ht="12" customHeight="1" x14ac:dyDescent="0.3">
      <c r="A2" s="109"/>
      <c r="B2" s="109"/>
      <c r="C2" s="109"/>
      <c r="D2" s="109"/>
      <c r="E2" s="109"/>
      <c r="F2" s="109"/>
      <c r="G2" s="109"/>
      <c r="H2" s="109"/>
      <c r="I2" s="109"/>
      <c r="J2" s="109"/>
    </row>
    <row r="3" spans="1:10" ht="12" customHeight="1" x14ac:dyDescent="0.3">
      <c r="A3" s="109"/>
      <c r="B3" s="109"/>
      <c r="C3" s="109"/>
      <c r="D3" s="109"/>
      <c r="E3" s="109"/>
      <c r="F3" s="109"/>
      <c r="G3" s="109"/>
      <c r="H3" s="109"/>
      <c r="I3" s="109"/>
      <c r="J3" s="109"/>
    </row>
    <row r="4" spans="1:10" ht="12" customHeight="1" x14ac:dyDescent="0.3">
      <c r="A4" s="109"/>
      <c r="B4" s="109"/>
      <c r="C4" s="109"/>
      <c r="D4" s="109"/>
      <c r="E4" s="109"/>
      <c r="F4" s="109"/>
      <c r="G4" s="109"/>
      <c r="H4" s="109"/>
      <c r="I4" s="109"/>
      <c r="J4" s="109"/>
    </row>
    <row r="5" spans="1:10" ht="12" customHeight="1" x14ac:dyDescent="0.3">
      <c r="A5" s="109"/>
      <c r="B5" s="109"/>
      <c r="C5" s="109"/>
      <c r="D5" s="109"/>
      <c r="E5" s="109"/>
      <c r="F5" s="109"/>
      <c r="G5" s="109"/>
      <c r="H5" s="109"/>
      <c r="I5" s="109"/>
      <c r="J5" s="109"/>
    </row>
    <row r="6" spans="1:10" ht="12" customHeight="1" x14ac:dyDescent="0.3">
      <c r="A6" s="110" t="s">
        <v>0</v>
      </c>
      <c r="B6" s="110"/>
      <c r="C6" s="110"/>
      <c r="D6" s="110"/>
      <c r="E6" s="110"/>
      <c r="F6" s="110"/>
      <c r="G6" s="110"/>
      <c r="H6" s="110"/>
      <c r="I6" s="110"/>
      <c r="J6" s="110"/>
    </row>
    <row r="7" spans="1:10" ht="12" customHeight="1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ht="12" customHeight="1" x14ac:dyDescent="0.3">
      <c r="A8" s="64">
        <v>1</v>
      </c>
      <c r="B8" s="67" t="s">
        <v>223</v>
      </c>
      <c r="C8" s="47">
        <v>9991330895.0100002</v>
      </c>
      <c r="D8" s="47">
        <f t="shared" ref="D8:D50" si="0">F8+I8+J8</f>
        <v>1768697773.29</v>
      </c>
      <c r="E8" s="79">
        <f t="shared" ref="E8:E50" si="1">D8/C8</f>
        <v>0.17702324063487337</v>
      </c>
      <c r="F8" s="47">
        <f t="shared" ref="F8:F50" si="2">SUM(G8:H8)</f>
        <v>456328714.38</v>
      </c>
      <c r="G8" s="47">
        <v>159355107.68000001</v>
      </c>
      <c r="H8" s="47">
        <v>296973606.69999999</v>
      </c>
      <c r="I8" s="47">
        <v>395018648.04999989</v>
      </c>
      <c r="J8" s="47">
        <v>917350410.86000001</v>
      </c>
    </row>
    <row r="9" spans="1:10" ht="12" customHeight="1" x14ac:dyDescent="0.3">
      <c r="A9" s="64">
        <v>2</v>
      </c>
      <c r="B9" s="67" t="s">
        <v>224</v>
      </c>
      <c r="C9" s="47">
        <v>7530733182.1500006</v>
      </c>
      <c r="D9" s="47">
        <f t="shared" si="0"/>
        <v>1558758775.1500001</v>
      </c>
      <c r="E9" s="79">
        <f t="shared" si="1"/>
        <v>0.20698632356869393</v>
      </c>
      <c r="F9" s="47">
        <f t="shared" si="2"/>
        <v>835184472.92999983</v>
      </c>
      <c r="G9" s="47">
        <v>344934091.63999999</v>
      </c>
      <c r="H9" s="47">
        <v>490250381.28999984</v>
      </c>
      <c r="I9" s="47">
        <v>288429240.88</v>
      </c>
      <c r="J9" s="47">
        <v>435145061.34000003</v>
      </c>
    </row>
    <row r="10" spans="1:10" ht="12" customHeight="1" x14ac:dyDescent="0.3">
      <c r="A10" s="64">
        <v>3</v>
      </c>
      <c r="B10" s="67" t="s">
        <v>225</v>
      </c>
      <c r="C10" s="47">
        <v>5725500687.2299995</v>
      </c>
      <c r="D10" s="47">
        <f t="shared" si="0"/>
        <v>1095257291.45</v>
      </c>
      <c r="E10" s="79">
        <f t="shared" si="1"/>
        <v>0.19129458736994515</v>
      </c>
      <c r="F10" s="47">
        <f t="shared" si="2"/>
        <v>114435994.69000001</v>
      </c>
      <c r="G10" s="47">
        <v>42355201.189999998</v>
      </c>
      <c r="H10" s="47">
        <v>72080793.500000015</v>
      </c>
      <c r="I10" s="47">
        <v>273209174.24000001</v>
      </c>
      <c r="J10" s="47">
        <v>707612122.51999998</v>
      </c>
    </row>
    <row r="11" spans="1:10" ht="12" customHeight="1" x14ac:dyDescent="0.3">
      <c r="A11" s="64">
        <v>4</v>
      </c>
      <c r="B11" s="68" t="s">
        <v>226</v>
      </c>
      <c r="C11" s="48">
        <v>3274094448.9299998</v>
      </c>
      <c r="D11" s="47">
        <f t="shared" si="0"/>
        <v>766671331.72000003</v>
      </c>
      <c r="E11" s="79">
        <f t="shared" si="1"/>
        <v>0.23416286355775542</v>
      </c>
      <c r="F11" s="47">
        <f t="shared" si="2"/>
        <v>231911242.92000002</v>
      </c>
      <c r="G11" s="48">
        <v>85478946.640000001</v>
      </c>
      <c r="H11" s="48">
        <v>146432296.28</v>
      </c>
      <c r="I11" s="48">
        <v>197199106.33000001</v>
      </c>
      <c r="J11" s="48">
        <v>337560982.47000003</v>
      </c>
    </row>
    <row r="12" spans="1:10" ht="12" customHeight="1" x14ac:dyDescent="0.3">
      <c r="A12" s="64">
        <v>5</v>
      </c>
      <c r="B12" s="67" t="s">
        <v>227</v>
      </c>
      <c r="C12" s="47">
        <v>2909147895.48</v>
      </c>
      <c r="D12" s="47">
        <f t="shared" si="0"/>
        <v>679662170.49000001</v>
      </c>
      <c r="E12" s="79">
        <f t="shared" si="1"/>
        <v>0.23362929452504097</v>
      </c>
      <c r="F12" s="47">
        <f t="shared" si="2"/>
        <v>83985623.180000007</v>
      </c>
      <c r="G12" s="47">
        <v>31565024.880000003</v>
      </c>
      <c r="H12" s="47">
        <v>52420598.299999997</v>
      </c>
      <c r="I12" s="47">
        <v>29428996.840000011</v>
      </c>
      <c r="J12" s="47">
        <v>566247550.47000003</v>
      </c>
    </row>
    <row r="13" spans="1:10" ht="12" customHeight="1" x14ac:dyDescent="0.3">
      <c r="A13" s="64">
        <v>6</v>
      </c>
      <c r="B13" s="67" t="s">
        <v>228</v>
      </c>
      <c r="C13" s="47">
        <v>3954970549.5799999</v>
      </c>
      <c r="D13" s="47">
        <f t="shared" si="0"/>
        <v>665392662.08000004</v>
      </c>
      <c r="E13" s="79">
        <f t="shared" si="1"/>
        <v>0.16824212816215831</v>
      </c>
      <c r="F13" s="47">
        <f t="shared" si="2"/>
        <v>163905276.32000002</v>
      </c>
      <c r="G13" s="47">
        <v>48596258.860000007</v>
      </c>
      <c r="H13" s="47">
        <v>115309017.46000002</v>
      </c>
      <c r="I13" s="47">
        <v>145157316.93000004</v>
      </c>
      <c r="J13" s="47">
        <v>356330068.82999998</v>
      </c>
    </row>
    <row r="14" spans="1:10" ht="12" customHeight="1" x14ac:dyDescent="0.3">
      <c r="A14" s="64">
        <v>7</v>
      </c>
      <c r="B14" s="67" t="s">
        <v>229</v>
      </c>
      <c r="C14" s="47">
        <v>1886127688.9300001</v>
      </c>
      <c r="D14" s="47">
        <f t="shared" si="0"/>
        <v>565058388.19000006</v>
      </c>
      <c r="E14" s="79">
        <f t="shared" si="1"/>
        <v>0.29958649751362149</v>
      </c>
      <c r="F14" s="47">
        <f t="shared" si="2"/>
        <v>193973005.26999998</v>
      </c>
      <c r="G14" s="47">
        <v>102465127.74000001</v>
      </c>
      <c r="H14" s="47">
        <v>91507877.529999986</v>
      </c>
      <c r="I14" s="47">
        <v>62398754.360000007</v>
      </c>
      <c r="J14" s="47">
        <v>308686628.56</v>
      </c>
    </row>
    <row r="15" spans="1:10" ht="12" customHeight="1" x14ac:dyDescent="0.3">
      <c r="A15" s="64">
        <v>8</v>
      </c>
      <c r="B15" s="67" t="s">
        <v>230</v>
      </c>
      <c r="C15" s="47">
        <v>920373740.96000004</v>
      </c>
      <c r="D15" s="47">
        <f t="shared" si="0"/>
        <v>495724284.76000005</v>
      </c>
      <c r="E15" s="79">
        <f t="shared" si="1"/>
        <v>0.53861193849678124</v>
      </c>
      <c r="F15" s="47">
        <f t="shared" si="2"/>
        <v>100066779.60000001</v>
      </c>
      <c r="G15" s="47">
        <v>40266262.870000005</v>
      </c>
      <c r="H15" s="47">
        <v>59800516.730000004</v>
      </c>
      <c r="I15" s="47">
        <v>77996000.090000004</v>
      </c>
      <c r="J15" s="47">
        <v>317661505.07000005</v>
      </c>
    </row>
    <row r="16" spans="1:10" ht="12" customHeight="1" x14ac:dyDescent="0.3">
      <c r="A16" s="64">
        <v>9</v>
      </c>
      <c r="B16" s="67" t="s">
        <v>231</v>
      </c>
      <c r="C16" s="47">
        <v>2289505132.3000002</v>
      </c>
      <c r="D16" s="47">
        <f t="shared" si="0"/>
        <v>433181838.70999998</v>
      </c>
      <c r="E16" s="79">
        <f t="shared" si="1"/>
        <v>0.18920326169997811</v>
      </c>
      <c r="F16" s="47">
        <f t="shared" si="2"/>
        <v>294518835.54999995</v>
      </c>
      <c r="G16" s="47">
        <v>47424439.289999999</v>
      </c>
      <c r="H16" s="47">
        <v>247094396.25999993</v>
      </c>
      <c r="I16" s="47">
        <v>56962512.600000024</v>
      </c>
      <c r="J16" s="47">
        <v>81700490.559999987</v>
      </c>
    </row>
    <row r="17" spans="1:10" ht="12" customHeight="1" x14ac:dyDescent="0.3">
      <c r="A17" s="64">
        <v>10</v>
      </c>
      <c r="B17" s="67" t="s">
        <v>232</v>
      </c>
      <c r="C17" s="48">
        <v>5186375872.71</v>
      </c>
      <c r="D17" s="47">
        <f t="shared" si="0"/>
        <v>409305180.21999997</v>
      </c>
      <c r="E17" s="79">
        <f t="shared" si="1"/>
        <v>7.8919305169088849E-2</v>
      </c>
      <c r="F17" s="47">
        <f t="shared" si="2"/>
        <v>37112081.619999997</v>
      </c>
      <c r="G17" s="48">
        <v>1042466.87</v>
      </c>
      <c r="H17" s="48">
        <v>36069614.75</v>
      </c>
      <c r="I17" s="48">
        <v>20252371.320000004</v>
      </c>
      <c r="J17" s="48">
        <v>351940727.27999997</v>
      </c>
    </row>
    <row r="18" spans="1:10" ht="12" customHeight="1" x14ac:dyDescent="0.3">
      <c r="A18" s="64">
        <v>11</v>
      </c>
      <c r="B18" s="67" t="s">
        <v>233</v>
      </c>
      <c r="C18" s="47">
        <v>740660330.8499999</v>
      </c>
      <c r="D18" s="47">
        <f t="shared" si="0"/>
        <v>314818725.43999994</v>
      </c>
      <c r="E18" s="79">
        <f t="shared" si="1"/>
        <v>0.42505142010063679</v>
      </c>
      <c r="F18" s="47">
        <f t="shared" si="2"/>
        <v>68542378.649999991</v>
      </c>
      <c r="G18" s="47">
        <v>53380783.859999992</v>
      </c>
      <c r="H18" s="47">
        <v>15161594.790000003</v>
      </c>
      <c r="I18" s="47">
        <v>77769109.789999977</v>
      </c>
      <c r="J18" s="47">
        <v>168507237</v>
      </c>
    </row>
    <row r="19" spans="1:10" ht="12" customHeight="1" x14ac:dyDescent="0.3">
      <c r="A19" s="64">
        <v>12</v>
      </c>
      <c r="B19" s="67" t="s">
        <v>234</v>
      </c>
      <c r="C19" s="47">
        <v>590699019.97000003</v>
      </c>
      <c r="D19" s="47">
        <f t="shared" si="0"/>
        <v>303186528.23000002</v>
      </c>
      <c r="E19" s="79">
        <f t="shared" si="1"/>
        <v>0.51326736287017716</v>
      </c>
      <c r="F19" s="47">
        <f t="shared" si="2"/>
        <v>148344656.06000003</v>
      </c>
      <c r="G19" s="47">
        <v>58014788.75</v>
      </c>
      <c r="H19" s="47">
        <v>90329867.310000032</v>
      </c>
      <c r="I19" s="47">
        <v>37043897.629999995</v>
      </c>
      <c r="J19" s="47">
        <v>117797974.53999999</v>
      </c>
    </row>
    <row r="20" spans="1:10" ht="12" customHeight="1" x14ac:dyDescent="0.3">
      <c r="A20" s="64">
        <v>13</v>
      </c>
      <c r="B20" s="68" t="s">
        <v>235</v>
      </c>
      <c r="C20" s="48">
        <v>485628285.7899999</v>
      </c>
      <c r="D20" s="47">
        <f t="shared" si="0"/>
        <v>203501207.43999997</v>
      </c>
      <c r="E20" s="79">
        <f t="shared" si="1"/>
        <v>0.4190472700925002</v>
      </c>
      <c r="F20" s="47">
        <f t="shared" si="2"/>
        <v>160237980.14999998</v>
      </c>
      <c r="G20" s="40">
        <v>0</v>
      </c>
      <c r="H20" s="48">
        <v>160237980.14999998</v>
      </c>
      <c r="I20" s="48">
        <v>21156340.719999999</v>
      </c>
      <c r="J20" s="48">
        <v>22106886.57</v>
      </c>
    </row>
    <row r="21" spans="1:10" ht="12" customHeight="1" x14ac:dyDescent="0.3">
      <c r="A21" s="64">
        <v>14</v>
      </c>
      <c r="B21" s="67" t="s">
        <v>236</v>
      </c>
      <c r="C21" s="47">
        <v>350995573.69000006</v>
      </c>
      <c r="D21" s="47">
        <f t="shared" si="0"/>
        <v>177089117.80000001</v>
      </c>
      <c r="E21" s="79">
        <f t="shared" si="1"/>
        <v>0.50453376359784363</v>
      </c>
      <c r="F21" s="47">
        <f t="shared" si="2"/>
        <v>56023193.450000003</v>
      </c>
      <c r="G21" s="47">
        <v>14232462.970000001</v>
      </c>
      <c r="H21" s="47">
        <v>41790730.480000004</v>
      </c>
      <c r="I21" s="47">
        <v>15188712.469999999</v>
      </c>
      <c r="J21" s="47">
        <v>105877211.88</v>
      </c>
    </row>
    <row r="22" spans="1:10" ht="12" customHeight="1" x14ac:dyDescent="0.3">
      <c r="A22" s="64">
        <v>15</v>
      </c>
      <c r="B22" s="67" t="s">
        <v>237</v>
      </c>
      <c r="C22" s="47">
        <v>323739489.92000002</v>
      </c>
      <c r="D22" s="47">
        <f t="shared" si="0"/>
        <v>157856982.63</v>
      </c>
      <c r="E22" s="79">
        <f t="shared" si="1"/>
        <v>0.48760496493340488</v>
      </c>
      <c r="F22" s="47">
        <f t="shared" si="2"/>
        <v>47522233.57</v>
      </c>
      <c r="G22" s="47">
        <v>15874424.26</v>
      </c>
      <c r="H22" s="47">
        <v>31647809.309999999</v>
      </c>
      <c r="I22" s="47">
        <v>14362835.369999999</v>
      </c>
      <c r="J22" s="47">
        <v>95971913.689999983</v>
      </c>
    </row>
    <row r="23" spans="1:10" ht="12" customHeight="1" x14ac:dyDescent="0.3">
      <c r="A23" s="64">
        <v>16</v>
      </c>
      <c r="B23" s="67" t="s">
        <v>238</v>
      </c>
      <c r="C23" s="47">
        <v>1220416151.75</v>
      </c>
      <c r="D23" s="47">
        <f t="shared" si="0"/>
        <v>143782462.55000001</v>
      </c>
      <c r="E23" s="79">
        <f t="shared" si="1"/>
        <v>0.11781429010409687</v>
      </c>
      <c r="F23" s="47">
        <f t="shared" si="2"/>
        <v>27181474.07</v>
      </c>
      <c r="G23" s="47">
        <v>5422769.8799999999</v>
      </c>
      <c r="H23" s="47">
        <v>21758704.190000001</v>
      </c>
      <c r="I23" s="47">
        <v>61616730.459999993</v>
      </c>
      <c r="J23" s="47">
        <v>54984258.020000003</v>
      </c>
    </row>
    <row r="24" spans="1:10" ht="12" customHeight="1" x14ac:dyDescent="0.3">
      <c r="A24" s="64">
        <v>17</v>
      </c>
      <c r="B24" s="67" t="s">
        <v>239</v>
      </c>
      <c r="C24" s="47">
        <v>465981864.58999991</v>
      </c>
      <c r="D24" s="47">
        <f t="shared" si="0"/>
        <v>143718327.45999998</v>
      </c>
      <c r="E24" s="79">
        <f t="shared" si="1"/>
        <v>0.30842043088190219</v>
      </c>
      <c r="F24" s="47">
        <f t="shared" si="2"/>
        <v>37822922.479999997</v>
      </c>
      <c r="G24" s="47">
        <v>20109917.509999998</v>
      </c>
      <c r="H24" s="47">
        <v>17713004.969999999</v>
      </c>
      <c r="I24" s="47">
        <v>9285247.2299999986</v>
      </c>
      <c r="J24" s="47">
        <v>96610157.75</v>
      </c>
    </row>
    <row r="25" spans="1:10" ht="12" customHeight="1" x14ac:dyDescent="0.3">
      <c r="A25" s="64">
        <v>18</v>
      </c>
      <c r="B25" s="67" t="s">
        <v>240</v>
      </c>
      <c r="C25" s="47">
        <v>495137014.50999999</v>
      </c>
      <c r="D25" s="47">
        <f t="shared" si="0"/>
        <v>130836784.43999998</v>
      </c>
      <c r="E25" s="79">
        <f t="shared" si="1"/>
        <v>0.26424359441089118</v>
      </c>
      <c r="F25" s="47">
        <f t="shared" si="2"/>
        <v>27623763.290000007</v>
      </c>
      <c r="G25" s="38">
        <v>0</v>
      </c>
      <c r="H25" s="47">
        <v>27623763.290000007</v>
      </c>
      <c r="I25" s="47">
        <v>19346551.709999997</v>
      </c>
      <c r="J25" s="47">
        <v>83866469.439999983</v>
      </c>
    </row>
    <row r="26" spans="1:10" ht="12" customHeight="1" x14ac:dyDescent="0.3">
      <c r="A26" s="64">
        <v>19</v>
      </c>
      <c r="B26" s="67" t="s">
        <v>241</v>
      </c>
      <c r="C26" s="47">
        <v>257931979.56999999</v>
      </c>
      <c r="D26" s="47">
        <f t="shared" si="0"/>
        <v>125376542.61999999</v>
      </c>
      <c r="E26" s="79">
        <f t="shared" si="1"/>
        <v>0.48608374513705516</v>
      </c>
      <c r="F26" s="47">
        <f t="shared" si="2"/>
        <v>69525493.789999992</v>
      </c>
      <c r="G26" s="47">
        <v>21483651.240000002</v>
      </c>
      <c r="H26" s="47">
        <v>48041842.549999997</v>
      </c>
      <c r="I26" s="47">
        <v>1000000</v>
      </c>
      <c r="J26" s="47">
        <v>54851048.829999998</v>
      </c>
    </row>
    <row r="27" spans="1:10" ht="12" customHeight="1" x14ac:dyDescent="0.3">
      <c r="A27" s="64">
        <v>20</v>
      </c>
      <c r="B27" s="67" t="s">
        <v>242</v>
      </c>
      <c r="C27" s="47">
        <v>3583396774.7399998</v>
      </c>
      <c r="D27" s="47">
        <f t="shared" si="0"/>
        <v>125028950.34999999</v>
      </c>
      <c r="E27" s="79">
        <f t="shared" si="1"/>
        <v>3.4891182363993647E-2</v>
      </c>
      <c r="F27" s="47">
        <f t="shared" si="2"/>
        <v>8859048.1899999995</v>
      </c>
      <c r="G27" s="47">
        <v>1676076.4400000002</v>
      </c>
      <c r="H27" s="47">
        <v>7182971.75</v>
      </c>
      <c r="I27" s="47">
        <v>22319497.41</v>
      </c>
      <c r="J27" s="47">
        <v>93850404.75</v>
      </c>
    </row>
    <row r="28" spans="1:10" ht="12" customHeight="1" x14ac:dyDescent="0.3">
      <c r="A28" s="64">
        <v>21</v>
      </c>
      <c r="B28" s="67" t="s">
        <v>243</v>
      </c>
      <c r="C28" s="47">
        <v>222448924.79000002</v>
      </c>
      <c r="D28" s="47">
        <f t="shared" si="0"/>
        <v>100447567.84</v>
      </c>
      <c r="E28" s="79">
        <f t="shared" si="1"/>
        <v>0.45155339786347004</v>
      </c>
      <c r="F28" s="47">
        <f t="shared" si="2"/>
        <v>5141779.9000000004</v>
      </c>
      <c r="G28" s="38">
        <v>0</v>
      </c>
      <c r="H28" s="47">
        <v>5141779.9000000004</v>
      </c>
      <c r="I28" s="47">
        <v>2621640.67</v>
      </c>
      <c r="J28" s="47">
        <v>92684147.270000011</v>
      </c>
    </row>
    <row r="29" spans="1:10" ht="12" customHeight="1" x14ac:dyDescent="0.3">
      <c r="A29" s="64">
        <v>22</v>
      </c>
      <c r="B29" s="67" t="s">
        <v>244</v>
      </c>
      <c r="C29" s="47">
        <v>280468534.57999998</v>
      </c>
      <c r="D29" s="47">
        <f t="shared" si="0"/>
        <v>84818638</v>
      </c>
      <c r="E29" s="79">
        <f t="shared" si="1"/>
        <v>0.30241766024490208</v>
      </c>
      <c r="F29" s="47">
        <f t="shared" si="2"/>
        <v>19427034.57</v>
      </c>
      <c r="G29" s="47">
        <v>6775090.21</v>
      </c>
      <c r="H29" s="47">
        <v>12651944.359999999</v>
      </c>
      <c r="I29" s="47">
        <v>6698047.9299999997</v>
      </c>
      <c r="J29" s="47">
        <v>58693555.5</v>
      </c>
    </row>
    <row r="30" spans="1:10" ht="12" customHeight="1" x14ac:dyDescent="0.3">
      <c r="A30" s="64">
        <v>23</v>
      </c>
      <c r="B30" s="67" t="s">
        <v>245</v>
      </c>
      <c r="C30" s="47">
        <v>183583255.77999997</v>
      </c>
      <c r="D30" s="47">
        <f t="shared" si="0"/>
        <v>67412968.210000008</v>
      </c>
      <c r="E30" s="79">
        <f t="shared" si="1"/>
        <v>0.36720651850071473</v>
      </c>
      <c r="F30" s="47">
        <f t="shared" si="2"/>
        <v>432447.56000000006</v>
      </c>
      <c r="G30" s="38">
        <v>0</v>
      </c>
      <c r="H30" s="47">
        <v>432447.56000000006</v>
      </c>
      <c r="I30" s="47">
        <v>595392.12000000011</v>
      </c>
      <c r="J30" s="47">
        <v>66385128.530000009</v>
      </c>
    </row>
    <row r="31" spans="1:10" ht="12" customHeight="1" x14ac:dyDescent="0.3">
      <c r="A31" s="64">
        <v>24</v>
      </c>
      <c r="B31" s="67" t="s">
        <v>246</v>
      </c>
      <c r="C31" s="47">
        <v>205556883.06</v>
      </c>
      <c r="D31" s="47">
        <f t="shared" si="0"/>
        <v>62066624.400000006</v>
      </c>
      <c r="E31" s="79">
        <f t="shared" si="1"/>
        <v>0.30194379033215529</v>
      </c>
      <c r="F31" s="47">
        <f t="shared" si="2"/>
        <v>1913719.89</v>
      </c>
      <c r="G31" s="38">
        <v>0</v>
      </c>
      <c r="H31" s="47">
        <v>1913719.89</v>
      </c>
      <c r="I31" s="47">
        <v>12478419.08</v>
      </c>
      <c r="J31" s="47">
        <v>47674485.430000007</v>
      </c>
    </row>
    <row r="32" spans="1:10" ht="12" customHeight="1" x14ac:dyDescent="0.3">
      <c r="A32" s="64">
        <v>25</v>
      </c>
      <c r="B32" s="67" t="s">
        <v>247</v>
      </c>
      <c r="C32" s="47">
        <v>449915206.73000002</v>
      </c>
      <c r="D32" s="47">
        <f t="shared" si="0"/>
        <v>55515515.789999999</v>
      </c>
      <c r="E32" s="79">
        <f t="shared" si="1"/>
        <v>0.12339106338167312</v>
      </c>
      <c r="F32" s="47">
        <f t="shared" si="2"/>
        <v>26531399</v>
      </c>
      <c r="G32" s="38">
        <v>0</v>
      </c>
      <c r="H32" s="47">
        <v>26531399</v>
      </c>
      <c r="I32" s="47">
        <v>2679210.79</v>
      </c>
      <c r="J32" s="47">
        <v>26304906</v>
      </c>
    </row>
    <row r="33" spans="1:10" ht="12" customHeight="1" x14ac:dyDescent="0.3">
      <c r="A33" s="64">
        <v>26</v>
      </c>
      <c r="B33" s="67" t="s">
        <v>248</v>
      </c>
      <c r="C33" s="47">
        <v>143113175.66999999</v>
      </c>
      <c r="D33" s="47">
        <f t="shared" si="0"/>
        <v>52892843.200000003</v>
      </c>
      <c r="E33" s="79">
        <f t="shared" si="1"/>
        <v>0.36958751667955358</v>
      </c>
      <c r="F33" s="47">
        <f t="shared" si="2"/>
        <v>10370782.16</v>
      </c>
      <c r="G33" s="38">
        <v>0</v>
      </c>
      <c r="H33" s="47">
        <v>10370782.16</v>
      </c>
      <c r="I33" s="47">
        <v>10601995.120000001</v>
      </c>
      <c r="J33" s="47">
        <v>31920065.920000002</v>
      </c>
    </row>
    <row r="34" spans="1:10" ht="12" customHeight="1" x14ac:dyDescent="0.3">
      <c r="A34" s="64">
        <v>27</v>
      </c>
      <c r="B34" s="67" t="s">
        <v>249</v>
      </c>
      <c r="C34" s="47">
        <v>114539316.07000001</v>
      </c>
      <c r="D34" s="47">
        <f t="shared" si="0"/>
        <v>51631192.739999995</v>
      </c>
      <c r="E34" s="79">
        <f t="shared" si="1"/>
        <v>0.4507726648939121</v>
      </c>
      <c r="F34" s="47">
        <f t="shared" si="2"/>
        <v>27985908.469999999</v>
      </c>
      <c r="G34" s="47">
        <v>14304628.389999997</v>
      </c>
      <c r="H34" s="47">
        <v>13681280.08</v>
      </c>
      <c r="I34" s="47">
        <v>659430.40999999992</v>
      </c>
      <c r="J34" s="47">
        <v>22985853.859999999</v>
      </c>
    </row>
    <row r="35" spans="1:10" ht="12" customHeight="1" x14ac:dyDescent="0.3">
      <c r="A35" s="64">
        <v>28</v>
      </c>
      <c r="B35" s="67" t="s">
        <v>250</v>
      </c>
      <c r="C35" s="47">
        <v>79784625.459999993</v>
      </c>
      <c r="D35" s="47">
        <f t="shared" si="0"/>
        <v>37460998.920000002</v>
      </c>
      <c r="E35" s="79">
        <f t="shared" si="1"/>
        <v>0.46952653727479193</v>
      </c>
      <c r="F35" s="47">
        <f t="shared" si="2"/>
        <v>12642032.619999999</v>
      </c>
      <c r="G35" s="38">
        <v>0</v>
      </c>
      <c r="H35" s="47">
        <v>12642032.619999999</v>
      </c>
      <c r="I35" s="47">
        <v>1100000</v>
      </c>
      <c r="J35" s="47">
        <v>23718966.300000001</v>
      </c>
    </row>
    <row r="36" spans="1:10" ht="12" customHeight="1" x14ac:dyDescent="0.3">
      <c r="A36" s="64">
        <v>29</v>
      </c>
      <c r="B36" s="67" t="s">
        <v>251</v>
      </c>
      <c r="C36" s="47">
        <v>70844461.959999993</v>
      </c>
      <c r="D36" s="47">
        <f t="shared" si="0"/>
        <v>32984362.790000007</v>
      </c>
      <c r="E36" s="79">
        <f t="shared" si="1"/>
        <v>0.46558844371806435</v>
      </c>
      <c r="F36" s="47">
        <f t="shared" si="2"/>
        <v>18394099.830000002</v>
      </c>
      <c r="G36" s="47">
        <v>0</v>
      </c>
      <c r="H36" s="47">
        <v>18394099.830000002</v>
      </c>
      <c r="I36" s="47">
        <v>4204021.87</v>
      </c>
      <c r="J36" s="47">
        <v>10386241.090000002</v>
      </c>
    </row>
    <row r="37" spans="1:10" ht="12" customHeight="1" x14ac:dyDescent="0.3">
      <c r="A37" s="64">
        <v>30</v>
      </c>
      <c r="B37" s="68" t="s">
        <v>252</v>
      </c>
      <c r="C37" s="48">
        <v>165662351.61000001</v>
      </c>
      <c r="D37" s="47">
        <f t="shared" si="0"/>
        <v>27387340.289999999</v>
      </c>
      <c r="E37" s="79">
        <f t="shared" si="1"/>
        <v>0.1653202433976966</v>
      </c>
      <c r="F37" s="47">
        <f t="shared" si="2"/>
        <v>7770480.6299999999</v>
      </c>
      <c r="G37" s="48">
        <v>3864428.6399999997</v>
      </c>
      <c r="H37" s="48">
        <v>3906051.99</v>
      </c>
      <c r="I37" s="48">
        <v>5926167.1099999994</v>
      </c>
      <c r="J37" s="48">
        <v>13690692.550000003</v>
      </c>
    </row>
    <row r="38" spans="1:10" ht="12" customHeight="1" x14ac:dyDescent="0.3">
      <c r="A38" s="64">
        <v>31</v>
      </c>
      <c r="B38" s="67" t="s">
        <v>253</v>
      </c>
      <c r="C38" s="47">
        <v>39347246.289999999</v>
      </c>
      <c r="D38" s="47">
        <f t="shared" si="0"/>
        <v>26922085.609999999</v>
      </c>
      <c r="E38" s="79">
        <f t="shared" si="1"/>
        <v>0.68421778265184918</v>
      </c>
      <c r="F38" s="47">
        <f t="shared" si="2"/>
        <v>26922085.609999999</v>
      </c>
      <c r="G38" s="47">
        <v>4751427.5</v>
      </c>
      <c r="H38" s="47">
        <v>22170658.109999999</v>
      </c>
      <c r="I38" s="38">
        <v>0</v>
      </c>
      <c r="J38" s="38">
        <v>0</v>
      </c>
    </row>
    <row r="39" spans="1:10" ht="12" customHeight="1" x14ac:dyDescent="0.3">
      <c r="A39" s="64">
        <v>32</v>
      </c>
      <c r="B39" s="67" t="s">
        <v>254</v>
      </c>
      <c r="C39" s="47">
        <v>352454831.68000007</v>
      </c>
      <c r="D39" s="47">
        <f t="shared" si="0"/>
        <v>22152061.260000002</v>
      </c>
      <c r="E39" s="79">
        <f t="shared" si="1"/>
        <v>6.2850780494086822E-2</v>
      </c>
      <c r="F39" s="47">
        <f t="shared" si="2"/>
        <v>759489.89</v>
      </c>
      <c r="G39" s="38">
        <v>0</v>
      </c>
      <c r="H39" s="47">
        <v>759489.89</v>
      </c>
      <c r="I39" s="47">
        <v>10039.780000000001</v>
      </c>
      <c r="J39" s="47">
        <v>21382531.59</v>
      </c>
    </row>
    <row r="40" spans="1:10" ht="12" customHeight="1" x14ac:dyDescent="0.3">
      <c r="A40" s="64">
        <v>33</v>
      </c>
      <c r="B40" s="67" t="s">
        <v>255</v>
      </c>
      <c r="C40" s="47">
        <v>45199099.82</v>
      </c>
      <c r="D40" s="47">
        <f t="shared" si="0"/>
        <v>21311472.479999997</v>
      </c>
      <c r="E40" s="79">
        <f t="shared" si="1"/>
        <v>0.47150214417699426</v>
      </c>
      <c r="F40" s="47">
        <f t="shared" si="2"/>
        <v>12139864.049999999</v>
      </c>
      <c r="G40" s="47">
        <v>2651574.58</v>
      </c>
      <c r="H40" s="47">
        <v>9488289.4699999988</v>
      </c>
      <c r="I40" s="47">
        <v>1780183.28</v>
      </c>
      <c r="J40" s="47">
        <v>7391425.1500000004</v>
      </c>
    </row>
    <row r="41" spans="1:10" ht="12" customHeight="1" x14ac:dyDescent="0.3">
      <c r="A41" s="64">
        <v>34</v>
      </c>
      <c r="B41" s="67" t="s">
        <v>256</v>
      </c>
      <c r="C41" s="47">
        <v>60898261.220000006</v>
      </c>
      <c r="D41" s="47">
        <f t="shared" si="0"/>
        <v>6476556.7299999995</v>
      </c>
      <c r="E41" s="79">
        <f t="shared" si="1"/>
        <v>0.1063504376028554</v>
      </c>
      <c r="F41" s="47">
        <f t="shared" si="2"/>
        <v>6476556.7299999995</v>
      </c>
      <c r="G41" s="47">
        <v>4972607.1899999995</v>
      </c>
      <c r="H41" s="47">
        <v>1503949.54</v>
      </c>
      <c r="I41" s="38">
        <v>0</v>
      </c>
      <c r="J41" s="38">
        <v>0</v>
      </c>
    </row>
    <row r="42" spans="1:10" ht="12" customHeight="1" x14ac:dyDescent="0.3">
      <c r="A42" s="64">
        <v>35</v>
      </c>
      <c r="B42" s="68" t="s">
        <v>257</v>
      </c>
      <c r="C42" s="48">
        <v>7753839.8400000008</v>
      </c>
      <c r="D42" s="47">
        <f t="shared" si="0"/>
        <v>4274648.16</v>
      </c>
      <c r="E42" s="79">
        <f t="shared" si="1"/>
        <v>0.55129435843492991</v>
      </c>
      <c r="F42" s="38">
        <f t="shared" si="2"/>
        <v>0</v>
      </c>
      <c r="G42" s="40">
        <v>0</v>
      </c>
      <c r="H42" s="40">
        <v>0</v>
      </c>
      <c r="I42" s="48">
        <v>1263527.8900000001</v>
      </c>
      <c r="J42" s="48">
        <v>3011120.27</v>
      </c>
    </row>
    <row r="43" spans="1:10" ht="12" customHeight="1" x14ac:dyDescent="0.3">
      <c r="A43" s="64">
        <v>36</v>
      </c>
      <c r="B43" s="68" t="s">
        <v>258</v>
      </c>
      <c r="C43" s="48">
        <v>88821181.38000001</v>
      </c>
      <c r="D43" s="47">
        <f t="shared" si="0"/>
        <v>2572825.09</v>
      </c>
      <c r="E43" s="79">
        <f t="shared" si="1"/>
        <v>2.8966346202858841E-2</v>
      </c>
      <c r="F43" s="47">
        <f t="shared" si="2"/>
        <v>862575.25</v>
      </c>
      <c r="G43" s="40">
        <v>0</v>
      </c>
      <c r="H43" s="48">
        <v>862575.25</v>
      </c>
      <c r="I43" s="48">
        <v>88824.73</v>
      </c>
      <c r="J43" s="48">
        <v>1621425.1099999999</v>
      </c>
    </row>
    <row r="44" spans="1:10" ht="12" customHeight="1" x14ac:dyDescent="0.3">
      <c r="A44" s="64">
        <v>37</v>
      </c>
      <c r="B44" s="67" t="s">
        <v>259</v>
      </c>
      <c r="C44" s="49">
        <v>5343108.2300000004</v>
      </c>
      <c r="D44" s="47">
        <f t="shared" si="0"/>
        <v>2093750</v>
      </c>
      <c r="E44" s="79">
        <f t="shared" si="1"/>
        <v>0.39185992682016096</v>
      </c>
      <c r="F44" s="38">
        <f t="shared" si="2"/>
        <v>0</v>
      </c>
      <c r="G44" s="40">
        <v>0</v>
      </c>
      <c r="H44" s="40">
        <v>0</v>
      </c>
      <c r="I44" s="40">
        <v>0</v>
      </c>
      <c r="J44" s="48">
        <v>2093750</v>
      </c>
    </row>
    <row r="45" spans="1:10" ht="12" customHeight="1" x14ac:dyDescent="0.3">
      <c r="A45" s="64">
        <v>38</v>
      </c>
      <c r="B45" s="67" t="s">
        <v>260</v>
      </c>
      <c r="C45" s="47">
        <v>106184.22</v>
      </c>
      <c r="D45" s="47">
        <f t="shared" si="0"/>
        <v>102143.66</v>
      </c>
      <c r="E45" s="79">
        <f t="shared" si="1"/>
        <v>0.96194764156105306</v>
      </c>
      <c r="F45" s="38">
        <f t="shared" si="2"/>
        <v>0</v>
      </c>
      <c r="G45" s="38">
        <v>0</v>
      </c>
      <c r="H45" s="38">
        <v>0</v>
      </c>
      <c r="I45" s="38">
        <v>7.99</v>
      </c>
      <c r="J45" s="47">
        <v>102135.67</v>
      </c>
    </row>
    <row r="46" spans="1:10" ht="12" customHeight="1" x14ac:dyDescent="0.3">
      <c r="A46" s="64">
        <v>39</v>
      </c>
      <c r="B46" s="67" t="s">
        <v>261</v>
      </c>
      <c r="C46" s="47">
        <v>4908.26</v>
      </c>
      <c r="D46" s="38">
        <f t="shared" si="0"/>
        <v>2E-3</v>
      </c>
      <c r="E46" s="79">
        <f t="shared" si="1"/>
        <v>4.0747637655706909E-7</v>
      </c>
      <c r="F46" s="38">
        <f t="shared" si="2"/>
        <v>0</v>
      </c>
      <c r="G46" s="38">
        <v>0</v>
      </c>
      <c r="H46" s="38">
        <v>0</v>
      </c>
      <c r="I46" s="38">
        <v>0</v>
      </c>
      <c r="J46" s="38">
        <f>2/1000</f>
        <v>2E-3</v>
      </c>
    </row>
    <row r="47" spans="1:10" x14ac:dyDescent="0.3">
      <c r="A47" s="64">
        <v>40</v>
      </c>
      <c r="B47" s="67" t="s">
        <v>262</v>
      </c>
      <c r="C47" s="47">
        <v>17482386.369999997</v>
      </c>
      <c r="D47" s="38">
        <f t="shared" si="0"/>
        <v>0</v>
      </c>
      <c r="E47" s="79">
        <f t="shared" si="1"/>
        <v>0</v>
      </c>
      <c r="F47" s="38">
        <f t="shared" si="2"/>
        <v>0</v>
      </c>
      <c r="G47" s="38">
        <v>0</v>
      </c>
      <c r="H47" s="38">
        <v>0</v>
      </c>
      <c r="I47" s="38">
        <v>0</v>
      </c>
      <c r="J47" s="38">
        <v>0</v>
      </c>
    </row>
    <row r="48" spans="1:10" x14ac:dyDescent="0.3">
      <c r="A48" s="64">
        <v>41</v>
      </c>
      <c r="B48" s="67" t="s">
        <v>263</v>
      </c>
      <c r="C48" s="47">
        <v>459009666.79000002</v>
      </c>
      <c r="D48" s="38">
        <f t="shared" si="0"/>
        <v>0</v>
      </c>
      <c r="E48" s="79">
        <f t="shared" si="1"/>
        <v>0</v>
      </c>
      <c r="F48" s="38">
        <f t="shared" si="2"/>
        <v>0</v>
      </c>
      <c r="G48" s="38">
        <v>0</v>
      </c>
      <c r="H48" s="38">
        <v>0</v>
      </c>
      <c r="I48" s="38">
        <v>0</v>
      </c>
      <c r="J48" s="38">
        <v>0</v>
      </c>
    </row>
    <row r="49" spans="1:10" x14ac:dyDescent="0.3">
      <c r="A49" s="68">
        <v>43</v>
      </c>
      <c r="B49" s="67" t="s">
        <v>264</v>
      </c>
      <c r="C49" s="47">
        <v>128996000</v>
      </c>
      <c r="D49" s="38">
        <f t="shared" si="0"/>
        <v>0</v>
      </c>
      <c r="E49" s="79">
        <f t="shared" si="1"/>
        <v>0</v>
      </c>
      <c r="F49" s="38">
        <f t="shared" si="2"/>
        <v>0</v>
      </c>
      <c r="G49" s="38">
        <v>0</v>
      </c>
      <c r="H49" s="38">
        <v>0</v>
      </c>
      <c r="I49" s="38">
        <v>0</v>
      </c>
      <c r="J49" s="38">
        <v>0</v>
      </c>
    </row>
    <row r="50" spans="1:10" x14ac:dyDescent="0.3">
      <c r="A50" s="68">
        <v>44</v>
      </c>
      <c r="B50" s="68" t="s">
        <v>265</v>
      </c>
      <c r="C50" s="48">
        <v>9078602.25</v>
      </c>
      <c r="D50" s="38">
        <f t="shared" si="0"/>
        <v>0</v>
      </c>
      <c r="E50" s="79">
        <f t="shared" si="1"/>
        <v>0</v>
      </c>
      <c r="F50" s="38">
        <f t="shared" si="2"/>
        <v>0</v>
      </c>
      <c r="G50" s="41">
        <v>0</v>
      </c>
      <c r="H50" s="41">
        <v>0</v>
      </c>
      <c r="I50" s="41">
        <v>0</v>
      </c>
      <c r="J50" s="41">
        <v>0</v>
      </c>
    </row>
    <row r="51" spans="1:10" s="69" customFormat="1" x14ac:dyDescent="0.3">
      <c r="A51" s="71"/>
      <c r="B51" s="71" t="s">
        <v>176</v>
      </c>
      <c r="C51" s="59">
        <v>55313158630.720009</v>
      </c>
      <c r="D51" s="77">
        <f t="shared" ref="D51" si="3">F51+I51+J51</f>
        <v>10921428922.190002</v>
      </c>
      <c r="E51" s="80">
        <f t="shared" ref="E51" si="4">D51/C51</f>
        <v>0.19744721134266272</v>
      </c>
      <c r="F51" s="77">
        <f t="shared" ref="F51" si="5">SUM(G51:H51)</f>
        <v>3340875426.3199997</v>
      </c>
      <c r="G51" s="59">
        <v>1130997559.0800002</v>
      </c>
      <c r="H51" s="59">
        <v>2209877867.2399998</v>
      </c>
      <c r="I51" s="59">
        <v>1875847953.1999996</v>
      </c>
      <c r="J51" s="59">
        <v>5704705542.670002</v>
      </c>
    </row>
  </sheetData>
  <sortState xmlns:xlrd2="http://schemas.microsoft.com/office/spreadsheetml/2017/richdata2" ref="B8:J50">
    <sortCondition descending="1" ref="D8:D50"/>
  </sortState>
  <mergeCells count="2">
    <mergeCell ref="A1:J5"/>
    <mergeCell ref="A6:J6"/>
  </mergeCells>
  <pageMargins left="0.7" right="0.7" top="0.75" bottom="0.75" header="0.3" footer="0.3"/>
  <pageSetup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J51"/>
  <sheetViews>
    <sheetView topLeftCell="A22" workbookViewId="0">
      <selection activeCell="B52" sqref="B52"/>
    </sheetView>
  </sheetViews>
  <sheetFormatPr baseColWidth="10" defaultColWidth="11.3984375" defaultRowHeight="10.15" x14ac:dyDescent="0.3"/>
  <cols>
    <col min="1" max="1" width="3.3984375" style="63" customWidth="1"/>
    <col min="2" max="2" width="36" style="63" customWidth="1"/>
    <col min="3" max="3" width="14.59765625" style="63" customWidth="1"/>
    <col min="4" max="4" width="22.59765625" style="63" bestFit="1" customWidth="1"/>
    <col min="5" max="5" width="14.59765625" style="63" customWidth="1"/>
    <col min="6" max="6" width="16.59765625" style="63" bestFit="1" customWidth="1"/>
    <col min="7" max="7" width="11" style="63" customWidth="1"/>
    <col min="8" max="9" width="14.59765625" style="63" customWidth="1"/>
    <col min="10" max="10" width="13.3984375" style="63" customWidth="1"/>
    <col min="11" max="16384" width="11.3984375" style="63"/>
  </cols>
  <sheetData>
    <row r="1" spans="1:10" ht="12" customHeight="1" x14ac:dyDescent="0.3">
      <c r="A1" s="96" t="s">
        <v>266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ht="12" customHeight="1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ht="12" customHeight="1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ht="12" customHeight="1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ht="12" customHeight="1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ht="12" customHeight="1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ht="12" customHeight="1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ht="12" customHeight="1" x14ac:dyDescent="0.3">
      <c r="A8" s="64">
        <v>1</v>
      </c>
      <c r="B8" s="67" t="s">
        <v>223</v>
      </c>
      <c r="C8" s="47">
        <v>10003256374.09</v>
      </c>
      <c r="D8" s="47">
        <f t="shared" ref="D8:D50" si="0">F8+I8+J8</f>
        <v>1766469099.3900003</v>
      </c>
      <c r="E8" s="79">
        <f>D8/C8</f>
        <v>0.17658940582243116</v>
      </c>
      <c r="F8" s="47">
        <f t="shared" ref="F8:F50" si="1">G8+H8</f>
        <v>448007506.31</v>
      </c>
      <c r="G8" s="47">
        <v>153550309.06</v>
      </c>
      <c r="H8" s="47">
        <v>294457197.25</v>
      </c>
      <c r="I8" s="47">
        <v>400606865.61000019</v>
      </c>
      <c r="J8" s="47">
        <v>917854727.47000003</v>
      </c>
    </row>
    <row r="9" spans="1:10" ht="12" customHeight="1" x14ac:dyDescent="0.3">
      <c r="A9" s="64">
        <v>2</v>
      </c>
      <c r="B9" s="67" t="s">
        <v>224</v>
      </c>
      <c r="C9" s="47">
        <v>7539386809.1300001</v>
      </c>
      <c r="D9" s="47">
        <f t="shared" si="0"/>
        <v>1543576495.1300001</v>
      </c>
      <c r="E9" s="79">
        <f t="shared" ref="E9:E51" si="2">D9/C9</f>
        <v>0.20473501813977357</v>
      </c>
      <c r="F9" s="47">
        <f t="shared" si="1"/>
        <v>814397382.57999992</v>
      </c>
      <c r="G9" s="47">
        <v>335000492.35999995</v>
      </c>
      <c r="H9" s="47">
        <v>479396890.22000003</v>
      </c>
      <c r="I9" s="47">
        <v>300745754.44</v>
      </c>
      <c r="J9" s="47">
        <v>428433358.11000001</v>
      </c>
    </row>
    <row r="10" spans="1:10" ht="12" customHeight="1" x14ac:dyDescent="0.3">
      <c r="A10" s="64">
        <v>3</v>
      </c>
      <c r="B10" s="67" t="s">
        <v>225</v>
      </c>
      <c r="C10" s="47">
        <v>5776972603.1799994</v>
      </c>
      <c r="D10" s="47">
        <f t="shared" si="0"/>
        <v>1145048382.3499999</v>
      </c>
      <c r="E10" s="79">
        <f t="shared" si="2"/>
        <v>0.19820907264121265</v>
      </c>
      <c r="F10" s="47">
        <f t="shared" si="1"/>
        <v>140761486.5</v>
      </c>
      <c r="G10" s="47">
        <v>70974303.640000001</v>
      </c>
      <c r="H10" s="47">
        <v>69787182.859999999</v>
      </c>
      <c r="I10" s="47">
        <v>290584724.41999996</v>
      </c>
      <c r="J10" s="47">
        <v>713702171.43000007</v>
      </c>
    </row>
    <row r="11" spans="1:10" ht="12" customHeight="1" x14ac:dyDescent="0.3">
      <c r="A11" s="64">
        <v>4</v>
      </c>
      <c r="B11" s="68" t="s">
        <v>226</v>
      </c>
      <c r="C11" s="48">
        <v>3292958189.4100003</v>
      </c>
      <c r="D11" s="47">
        <f t="shared" si="0"/>
        <v>776560689.63</v>
      </c>
      <c r="E11" s="79">
        <f t="shared" si="2"/>
        <v>0.2358246430602681</v>
      </c>
      <c r="F11" s="47">
        <f t="shared" si="1"/>
        <v>242827014.38000003</v>
      </c>
      <c r="G11" s="48">
        <v>84378412.219999999</v>
      </c>
      <c r="H11" s="48">
        <v>158448602.16000003</v>
      </c>
      <c r="I11" s="48">
        <v>190397169.73000002</v>
      </c>
      <c r="J11" s="48">
        <v>343336505.51999998</v>
      </c>
    </row>
    <row r="12" spans="1:10" ht="12" customHeight="1" x14ac:dyDescent="0.3">
      <c r="A12" s="64">
        <v>5</v>
      </c>
      <c r="B12" s="67" t="s">
        <v>227</v>
      </c>
      <c r="C12" s="47">
        <v>2925555960.7399998</v>
      </c>
      <c r="D12" s="47">
        <f t="shared" si="0"/>
        <v>679960876.7299999</v>
      </c>
      <c r="E12" s="79">
        <f t="shared" si="2"/>
        <v>0.23242108025101949</v>
      </c>
      <c r="F12" s="47">
        <f t="shared" si="1"/>
        <v>72429308.659999996</v>
      </c>
      <c r="G12" s="47">
        <v>28063835.039999999</v>
      </c>
      <c r="H12" s="47">
        <v>44365473.620000005</v>
      </c>
      <c r="I12" s="47">
        <v>42081734.370000005</v>
      </c>
      <c r="J12" s="47">
        <v>565449833.69999993</v>
      </c>
    </row>
    <row r="13" spans="1:10" ht="12" customHeight="1" x14ac:dyDescent="0.3">
      <c r="A13" s="64">
        <v>6</v>
      </c>
      <c r="B13" s="67" t="s">
        <v>228</v>
      </c>
      <c r="C13" s="47">
        <v>3940671390.9700003</v>
      </c>
      <c r="D13" s="47">
        <f t="shared" si="0"/>
        <v>656172325.77999997</v>
      </c>
      <c r="E13" s="79">
        <f t="shared" si="2"/>
        <v>0.16651282501850084</v>
      </c>
      <c r="F13" s="47">
        <f t="shared" si="1"/>
        <v>161186386.81999999</v>
      </c>
      <c r="G13" s="47">
        <v>46265165.630000003</v>
      </c>
      <c r="H13" s="47">
        <v>114921221.18999998</v>
      </c>
      <c r="I13" s="47">
        <v>138858153.83999997</v>
      </c>
      <c r="J13" s="47">
        <v>356127785.11999995</v>
      </c>
    </row>
    <row r="14" spans="1:10" ht="12" customHeight="1" x14ac:dyDescent="0.3">
      <c r="A14" s="64">
        <v>7</v>
      </c>
      <c r="B14" s="67" t="s">
        <v>229</v>
      </c>
      <c r="C14" s="48">
        <v>1868843516.45</v>
      </c>
      <c r="D14" s="47">
        <f t="shared" si="0"/>
        <v>555590009.84000003</v>
      </c>
      <c r="E14" s="79">
        <f t="shared" si="2"/>
        <v>0.29729081378380057</v>
      </c>
      <c r="F14" s="47">
        <f t="shared" si="1"/>
        <v>182490924.24000001</v>
      </c>
      <c r="G14" s="48">
        <v>102487714.81000003</v>
      </c>
      <c r="H14" s="48">
        <v>80003209.429999992</v>
      </c>
      <c r="I14" s="48">
        <v>59763806.500000007</v>
      </c>
      <c r="J14" s="48">
        <v>313335279.10000002</v>
      </c>
    </row>
    <row r="15" spans="1:10" ht="12" customHeight="1" x14ac:dyDescent="0.3">
      <c r="A15" s="64">
        <v>8</v>
      </c>
      <c r="B15" s="67" t="s">
        <v>230</v>
      </c>
      <c r="C15" s="47">
        <v>922187091.97000003</v>
      </c>
      <c r="D15" s="47">
        <f t="shared" si="0"/>
        <v>493961370.52000004</v>
      </c>
      <c r="E15" s="79">
        <f t="shared" si="2"/>
        <v>0.53564116741732626</v>
      </c>
      <c r="F15" s="47">
        <f t="shared" si="1"/>
        <v>98855112.420000017</v>
      </c>
      <c r="G15" s="47">
        <v>38654012.340000004</v>
      </c>
      <c r="H15" s="47">
        <v>60201100.080000013</v>
      </c>
      <c r="I15" s="47">
        <v>76423030.660000011</v>
      </c>
      <c r="J15" s="47">
        <v>318683227.44</v>
      </c>
    </row>
    <row r="16" spans="1:10" ht="12" customHeight="1" x14ac:dyDescent="0.3">
      <c r="A16" s="64">
        <v>9</v>
      </c>
      <c r="B16" s="67" t="s">
        <v>231</v>
      </c>
      <c r="C16" s="47">
        <v>2307145780.98</v>
      </c>
      <c r="D16" s="47">
        <f t="shared" si="0"/>
        <v>442379183.76999998</v>
      </c>
      <c r="E16" s="79">
        <f t="shared" si="2"/>
        <v>0.19174305647131312</v>
      </c>
      <c r="F16" s="47">
        <f t="shared" si="1"/>
        <v>304915011.07999998</v>
      </c>
      <c r="G16" s="47">
        <v>46977045.239999995</v>
      </c>
      <c r="H16" s="47">
        <v>257937965.83999997</v>
      </c>
      <c r="I16" s="47">
        <v>57330155.480000027</v>
      </c>
      <c r="J16" s="47">
        <v>80134017.210000008</v>
      </c>
    </row>
    <row r="17" spans="1:10" ht="12" customHeight="1" x14ac:dyDescent="0.3">
      <c r="A17" s="64">
        <v>10</v>
      </c>
      <c r="B17" s="67" t="s">
        <v>232</v>
      </c>
      <c r="C17" s="47">
        <v>5214444075.8199997</v>
      </c>
      <c r="D17" s="47">
        <f t="shared" si="0"/>
        <v>411035598.47999996</v>
      </c>
      <c r="E17" s="79">
        <f t="shared" si="2"/>
        <v>7.8826350902106934E-2</v>
      </c>
      <c r="F17" s="47">
        <f t="shared" si="1"/>
        <v>38137046.830000006</v>
      </c>
      <c r="G17" s="47">
        <v>1035054.12</v>
      </c>
      <c r="H17" s="47">
        <v>37101992.710000008</v>
      </c>
      <c r="I17" s="47">
        <v>20420911.970000003</v>
      </c>
      <c r="J17" s="47">
        <v>352477639.67999995</v>
      </c>
    </row>
    <row r="18" spans="1:10" ht="12" customHeight="1" x14ac:dyDescent="0.3">
      <c r="A18" s="64">
        <v>11</v>
      </c>
      <c r="B18" s="67" t="s">
        <v>233</v>
      </c>
      <c r="C18" s="47">
        <v>747264897.4799999</v>
      </c>
      <c r="D18" s="47">
        <f t="shared" si="0"/>
        <v>316627750.41999996</v>
      </c>
      <c r="E18" s="79">
        <f t="shared" si="2"/>
        <v>0.42371554115249244</v>
      </c>
      <c r="F18" s="47">
        <f t="shared" si="1"/>
        <v>70300067.25999999</v>
      </c>
      <c r="G18" s="47">
        <v>54926983.269999996</v>
      </c>
      <c r="H18" s="47">
        <v>15373083.99</v>
      </c>
      <c r="I18" s="47">
        <v>78656794.439999968</v>
      </c>
      <c r="J18" s="47">
        <v>167670888.71999997</v>
      </c>
    </row>
    <row r="19" spans="1:10" ht="12" customHeight="1" x14ac:dyDescent="0.3">
      <c r="A19" s="64">
        <v>12</v>
      </c>
      <c r="B19" s="67" t="s">
        <v>234</v>
      </c>
      <c r="C19" s="47">
        <v>595124286.81000006</v>
      </c>
      <c r="D19" s="47">
        <f t="shared" si="0"/>
        <v>308042065.16000009</v>
      </c>
      <c r="E19" s="79">
        <f t="shared" si="2"/>
        <v>0.51760963547828776</v>
      </c>
      <c r="F19" s="47">
        <f t="shared" si="1"/>
        <v>148530507.10000002</v>
      </c>
      <c r="G19" s="47">
        <v>57821811.009999998</v>
      </c>
      <c r="H19" s="47">
        <v>90708696.090000018</v>
      </c>
      <c r="I19" s="47">
        <v>36933908.460000001</v>
      </c>
      <c r="J19" s="47">
        <v>122577649.60000002</v>
      </c>
    </row>
    <row r="20" spans="1:10" ht="12" customHeight="1" x14ac:dyDescent="0.3">
      <c r="A20" s="64">
        <v>13</v>
      </c>
      <c r="B20" s="68" t="s">
        <v>235</v>
      </c>
      <c r="C20" s="48">
        <v>482945025.5999999</v>
      </c>
      <c r="D20" s="47">
        <f t="shared" si="0"/>
        <v>201395438.37999997</v>
      </c>
      <c r="E20" s="79">
        <f t="shared" si="2"/>
        <v>0.41701524543045215</v>
      </c>
      <c r="F20" s="47">
        <f t="shared" si="1"/>
        <v>154169931.80999997</v>
      </c>
      <c r="G20" s="48">
        <v>454915.13</v>
      </c>
      <c r="H20" s="48">
        <v>153715016.67999998</v>
      </c>
      <c r="I20" s="48">
        <v>25334811.529999997</v>
      </c>
      <c r="J20" s="48">
        <v>21890695.040000003</v>
      </c>
    </row>
    <row r="21" spans="1:10" ht="12" customHeight="1" x14ac:dyDescent="0.3">
      <c r="A21" s="64">
        <v>14</v>
      </c>
      <c r="B21" s="67" t="s">
        <v>236</v>
      </c>
      <c r="C21" s="47">
        <v>349941989.65999997</v>
      </c>
      <c r="D21" s="47">
        <f t="shared" si="0"/>
        <v>176921408.70999998</v>
      </c>
      <c r="E21" s="79">
        <f t="shared" si="2"/>
        <v>0.50557353486472145</v>
      </c>
      <c r="F21" s="47">
        <f t="shared" si="1"/>
        <v>58307016.659999996</v>
      </c>
      <c r="G21" s="47">
        <v>19579210.390000001</v>
      </c>
      <c r="H21" s="47">
        <v>38727806.269999996</v>
      </c>
      <c r="I21" s="47">
        <v>12923612.67</v>
      </c>
      <c r="J21" s="47">
        <v>105690779.38</v>
      </c>
    </row>
    <row r="22" spans="1:10" ht="12" customHeight="1" x14ac:dyDescent="0.3">
      <c r="A22" s="64">
        <v>15</v>
      </c>
      <c r="B22" s="67" t="s">
        <v>237</v>
      </c>
      <c r="C22" s="47">
        <v>322886058.08999997</v>
      </c>
      <c r="D22" s="47">
        <f t="shared" si="0"/>
        <v>157419406.28999999</v>
      </c>
      <c r="E22" s="79">
        <f t="shared" si="2"/>
        <v>0.48753856769536186</v>
      </c>
      <c r="F22" s="47">
        <f t="shared" si="1"/>
        <v>47573676.609999999</v>
      </c>
      <c r="G22" s="47">
        <v>16129982.059999999</v>
      </c>
      <c r="H22" s="47">
        <v>31443694.549999997</v>
      </c>
      <c r="I22" s="47">
        <v>14082903.77</v>
      </c>
      <c r="J22" s="47">
        <v>95762825.909999996</v>
      </c>
    </row>
    <row r="23" spans="1:10" ht="12" customHeight="1" x14ac:dyDescent="0.3">
      <c r="A23" s="64">
        <v>16</v>
      </c>
      <c r="B23" s="67" t="s">
        <v>238</v>
      </c>
      <c r="C23" s="47">
        <v>1223498746.8299999</v>
      </c>
      <c r="D23" s="47">
        <f t="shared" si="0"/>
        <v>148914920.03</v>
      </c>
      <c r="E23" s="79">
        <f t="shared" si="2"/>
        <v>0.12171236007869088</v>
      </c>
      <c r="F23" s="47">
        <f t="shared" si="1"/>
        <v>29349777.75</v>
      </c>
      <c r="G23" s="47">
        <v>5481252.2199999997</v>
      </c>
      <c r="H23" s="47">
        <v>23868525.530000001</v>
      </c>
      <c r="I23" s="47">
        <v>62206984.650000006</v>
      </c>
      <c r="J23" s="47">
        <v>57358157.630000003</v>
      </c>
    </row>
    <row r="24" spans="1:10" ht="12" customHeight="1" x14ac:dyDescent="0.3">
      <c r="A24" s="64">
        <v>17</v>
      </c>
      <c r="B24" s="67" t="s">
        <v>239</v>
      </c>
      <c r="C24" s="47">
        <v>463889478.40999997</v>
      </c>
      <c r="D24" s="47">
        <f t="shared" si="0"/>
        <v>144128086.92999998</v>
      </c>
      <c r="E24" s="79">
        <f t="shared" si="2"/>
        <v>0.31069488237587289</v>
      </c>
      <c r="F24" s="47">
        <f t="shared" si="1"/>
        <v>35570742.049999997</v>
      </c>
      <c r="G24" s="47">
        <v>20511151.369999997</v>
      </c>
      <c r="H24" s="47">
        <v>15059590.679999998</v>
      </c>
      <c r="I24" s="47">
        <v>9250777.4499999974</v>
      </c>
      <c r="J24" s="47">
        <v>99306567.429999992</v>
      </c>
    </row>
    <row r="25" spans="1:10" ht="12" customHeight="1" x14ac:dyDescent="0.3">
      <c r="A25" s="64">
        <v>18</v>
      </c>
      <c r="B25" s="67" t="s">
        <v>240</v>
      </c>
      <c r="C25" s="47">
        <v>492067297.37</v>
      </c>
      <c r="D25" s="47">
        <f t="shared" si="0"/>
        <v>131425718.63999999</v>
      </c>
      <c r="E25" s="79">
        <f t="shared" si="2"/>
        <v>0.26708891109497385</v>
      </c>
      <c r="F25" s="47">
        <f t="shared" si="1"/>
        <v>27938415.329999994</v>
      </c>
      <c r="G25" s="38">
        <v>0</v>
      </c>
      <c r="H25" s="47">
        <v>27938415.329999994</v>
      </c>
      <c r="I25" s="47">
        <v>19471100.309999999</v>
      </c>
      <c r="J25" s="47">
        <v>84016203</v>
      </c>
    </row>
    <row r="26" spans="1:10" ht="12" customHeight="1" x14ac:dyDescent="0.3">
      <c r="A26" s="64">
        <v>19</v>
      </c>
      <c r="B26" s="67" t="s">
        <v>242</v>
      </c>
      <c r="C26" s="47">
        <v>3604630139.8699999</v>
      </c>
      <c r="D26" s="47">
        <f t="shared" si="0"/>
        <v>124705682.72000001</v>
      </c>
      <c r="E26" s="79">
        <f t="shared" si="2"/>
        <v>3.4595971814322536E-2</v>
      </c>
      <c r="F26" s="47">
        <f t="shared" si="1"/>
        <v>8137151.79</v>
      </c>
      <c r="G26" s="47">
        <v>1691380.36</v>
      </c>
      <c r="H26" s="47">
        <v>6445771.4299999997</v>
      </c>
      <c r="I26" s="47">
        <v>22175783.580000002</v>
      </c>
      <c r="J26" s="47">
        <v>94392747.350000009</v>
      </c>
    </row>
    <row r="27" spans="1:10" ht="12" customHeight="1" x14ac:dyDescent="0.3">
      <c r="A27" s="64">
        <v>20</v>
      </c>
      <c r="B27" s="67" t="s">
        <v>241</v>
      </c>
      <c r="C27" s="47">
        <v>239483041.03</v>
      </c>
      <c r="D27" s="47">
        <f t="shared" si="0"/>
        <v>120760128.80000001</v>
      </c>
      <c r="E27" s="79">
        <f t="shared" si="2"/>
        <v>0.50425336291296052</v>
      </c>
      <c r="F27" s="47">
        <f t="shared" si="1"/>
        <v>69032368.770000011</v>
      </c>
      <c r="G27" s="47">
        <v>21724500.890000001</v>
      </c>
      <c r="H27" s="47">
        <v>47307867.880000003</v>
      </c>
      <c r="I27" s="47">
        <v>438186.57999999996</v>
      </c>
      <c r="J27" s="47">
        <v>51289573.450000003</v>
      </c>
    </row>
    <row r="28" spans="1:10" ht="12" customHeight="1" x14ac:dyDescent="0.3">
      <c r="A28" s="64">
        <v>21</v>
      </c>
      <c r="B28" s="68" t="s">
        <v>243</v>
      </c>
      <c r="C28" s="48">
        <v>218771657.90000001</v>
      </c>
      <c r="D28" s="47">
        <f t="shared" si="0"/>
        <v>94541399.979999989</v>
      </c>
      <c r="E28" s="79">
        <f t="shared" si="2"/>
        <v>0.43214647129115158</v>
      </c>
      <c r="F28" s="47">
        <f t="shared" si="1"/>
        <v>3471030.48</v>
      </c>
      <c r="G28" s="48">
        <v>0</v>
      </c>
      <c r="H28" s="48">
        <v>3471030.48</v>
      </c>
      <c r="I28" s="48">
        <v>2588852.37</v>
      </c>
      <c r="J28" s="48">
        <v>88481517.129999995</v>
      </c>
    </row>
    <row r="29" spans="1:10" ht="12" customHeight="1" x14ac:dyDescent="0.3">
      <c r="A29" s="64">
        <v>22</v>
      </c>
      <c r="B29" s="67" t="s">
        <v>244</v>
      </c>
      <c r="C29" s="47">
        <v>286309763.47000003</v>
      </c>
      <c r="D29" s="47">
        <f t="shared" si="0"/>
        <v>87343971.980000004</v>
      </c>
      <c r="E29" s="79">
        <f t="shared" si="2"/>
        <v>0.30506808751966308</v>
      </c>
      <c r="F29" s="47">
        <f t="shared" si="1"/>
        <v>19510234.379999999</v>
      </c>
      <c r="G29" s="47">
        <v>7125050.7499999991</v>
      </c>
      <c r="H29" s="47">
        <v>12385183.629999999</v>
      </c>
      <c r="I29" s="47">
        <v>5852975.6500000004</v>
      </c>
      <c r="J29" s="47">
        <v>61980761.950000003</v>
      </c>
    </row>
    <row r="30" spans="1:10" ht="12" customHeight="1" x14ac:dyDescent="0.3">
      <c r="A30" s="64">
        <v>23</v>
      </c>
      <c r="B30" s="67" t="s">
        <v>246</v>
      </c>
      <c r="C30" s="47">
        <v>205450912.21999997</v>
      </c>
      <c r="D30" s="47">
        <f t="shared" si="0"/>
        <v>62701583.609999992</v>
      </c>
      <c r="E30" s="79">
        <f t="shared" si="2"/>
        <v>0.30519009593327179</v>
      </c>
      <c r="F30" s="47">
        <f t="shared" si="1"/>
        <v>1705577.52</v>
      </c>
      <c r="G30" s="38">
        <v>0</v>
      </c>
      <c r="H30" s="47">
        <v>1705577.52</v>
      </c>
      <c r="I30" s="47">
        <v>12486548.16</v>
      </c>
      <c r="J30" s="47">
        <v>48509457.929999992</v>
      </c>
    </row>
    <row r="31" spans="1:10" ht="12" customHeight="1" x14ac:dyDescent="0.3">
      <c r="A31" s="64">
        <v>24</v>
      </c>
      <c r="B31" s="67" t="s">
        <v>247</v>
      </c>
      <c r="C31" s="47">
        <v>448537610.70000005</v>
      </c>
      <c r="D31" s="47">
        <f t="shared" si="0"/>
        <v>55567347.43</v>
      </c>
      <c r="E31" s="79">
        <f t="shared" si="2"/>
        <v>0.12388559198699096</v>
      </c>
      <c r="F31" s="47">
        <f t="shared" si="1"/>
        <v>26531399</v>
      </c>
      <c r="G31" s="38">
        <v>0</v>
      </c>
      <c r="H31" s="47">
        <v>26531399</v>
      </c>
      <c r="I31" s="47">
        <v>2926280.43</v>
      </c>
      <c r="J31" s="47">
        <v>26109668</v>
      </c>
    </row>
    <row r="32" spans="1:10" ht="12" customHeight="1" x14ac:dyDescent="0.3">
      <c r="A32" s="64">
        <v>25</v>
      </c>
      <c r="B32" s="67" t="s">
        <v>245</v>
      </c>
      <c r="C32" s="47">
        <v>165593533.80000004</v>
      </c>
      <c r="D32" s="47">
        <f t="shared" si="0"/>
        <v>53116448.160000004</v>
      </c>
      <c r="E32" s="79">
        <f t="shared" si="2"/>
        <v>0.32076402345608973</v>
      </c>
      <c r="F32" s="47">
        <f t="shared" si="1"/>
        <v>2171027.3600000003</v>
      </c>
      <c r="G32" s="38">
        <v>0</v>
      </c>
      <c r="H32" s="47">
        <v>2171027.3600000003</v>
      </c>
      <c r="I32" s="47">
        <v>1069394.8900000001</v>
      </c>
      <c r="J32" s="47">
        <v>49876025.910000004</v>
      </c>
    </row>
    <row r="33" spans="1:10" ht="12" customHeight="1" x14ac:dyDescent="0.3">
      <c r="A33" s="64">
        <v>26</v>
      </c>
      <c r="B33" s="67" t="s">
        <v>248</v>
      </c>
      <c r="C33" s="47">
        <v>143628555.63999999</v>
      </c>
      <c r="D33" s="47">
        <f t="shared" si="0"/>
        <v>51484477.219999999</v>
      </c>
      <c r="E33" s="79">
        <f t="shared" si="2"/>
        <v>0.35845571927245484</v>
      </c>
      <c r="F33" s="47">
        <f t="shared" si="1"/>
        <v>10237009.640000001</v>
      </c>
      <c r="G33" s="38">
        <v>0</v>
      </c>
      <c r="H33" s="47">
        <v>10237009.640000001</v>
      </c>
      <c r="I33" s="47">
        <v>10776933.640000001</v>
      </c>
      <c r="J33" s="47">
        <v>30470533.940000001</v>
      </c>
    </row>
    <row r="34" spans="1:10" ht="12" customHeight="1" x14ac:dyDescent="0.3">
      <c r="A34" s="64">
        <v>27</v>
      </c>
      <c r="B34" s="67" t="s">
        <v>249</v>
      </c>
      <c r="C34" s="47">
        <v>114321901.00000001</v>
      </c>
      <c r="D34" s="47">
        <f t="shared" si="0"/>
        <v>51221397.390000001</v>
      </c>
      <c r="E34" s="79">
        <f t="shared" si="2"/>
        <v>0.44804536087971453</v>
      </c>
      <c r="F34" s="47">
        <f t="shared" si="1"/>
        <v>27751609.939999998</v>
      </c>
      <c r="G34" s="47">
        <v>14161096.560000001</v>
      </c>
      <c r="H34" s="47">
        <v>13590513.379999999</v>
      </c>
      <c r="I34" s="47">
        <v>654422.81999999995</v>
      </c>
      <c r="J34" s="47">
        <v>22815364.629999999</v>
      </c>
    </row>
    <row r="35" spans="1:10" ht="12" customHeight="1" x14ac:dyDescent="0.3">
      <c r="A35" s="64">
        <v>28</v>
      </c>
      <c r="B35" s="67" t="s">
        <v>250</v>
      </c>
      <c r="C35" s="47">
        <v>80751718.700000003</v>
      </c>
      <c r="D35" s="47">
        <f t="shared" si="0"/>
        <v>37736506.75</v>
      </c>
      <c r="E35" s="79">
        <f t="shared" si="2"/>
        <v>0.46731521455530334</v>
      </c>
      <c r="F35" s="47">
        <f t="shared" si="1"/>
        <v>12690519.109999999</v>
      </c>
      <c r="G35" s="38">
        <v>0</v>
      </c>
      <c r="H35" s="47">
        <v>12690519.109999999</v>
      </c>
      <c r="I35" s="47">
        <v>1094581.48</v>
      </c>
      <c r="J35" s="47">
        <v>23951406.16</v>
      </c>
    </row>
    <row r="36" spans="1:10" ht="12" customHeight="1" x14ac:dyDescent="0.3">
      <c r="A36" s="64">
        <v>29</v>
      </c>
      <c r="B36" s="67" t="s">
        <v>253</v>
      </c>
      <c r="C36" s="47">
        <v>38809962.239999995</v>
      </c>
      <c r="D36" s="47">
        <f t="shared" si="0"/>
        <v>26762263.75</v>
      </c>
      <c r="E36" s="79">
        <f t="shared" si="2"/>
        <v>0.68957201206491059</v>
      </c>
      <c r="F36" s="47">
        <f t="shared" si="1"/>
        <v>26762263.75</v>
      </c>
      <c r="G36" s="47">
        <v>4746965.55</v>
      </c>
      <c r="H36" s="47">
        <v>22015298.199999999</v>
      </c>
      <c r="I36" s="38">
        <v>0</v>
      </c>
      <c r="J36" s="38">
        <v>0</v>
      </c>
    </row>
    <row r="37" spans="1:10" ht="12" customHeight="1" x14ac:dyDescent="0.3">
      <c r="A37" s="64">
        <v>30</v>
      </c>
      <c r="B37" s="67" t="s">
        <v>251</v>
      </c>
      <c r="C37" s="47">
        <v>60508842.039999999</v>
      </c>
      <c r="D37" s="47">
        <f t="shared" si="0"/>
        <v>23458358.390000001</v>
      </c>
      <c r="E37" s="79">
        <f t="shared" si="2"/>
        <v>0.38768480108233783</v>
      </c>
      <c r="F37" s="47">
        <f t="shared" si="1"/>
        <v>8946948.9100000001</v>
      </c>
      <c r="G37" s="38">
        <v>0</v>
      </c>
      <c r="H37" s="47">
        <v>8946948.9100000001</v>
      </c>
      <c r="I37" s="47">
        <v>4204021.87</v>
      </c>
      <c r="J37" s="47">
        <v>10307387.610000001</v>
      </c>
    </row>
    <row r="38" spans="1:10" ht="12" customHeight="1" x14ac:dyDescent="0.3">
      <c r="A38" s="64">
        <v>31</v>
      </c>
      <c r="B38" s="67" t="s">
        <v>254</v>
      </c>
      <c r="C38" s="47">
        <v>354615529.69999999</v>
      </c>
      <c r="D38" s="47">
        <f t="shared" si="0"/>
        <v>22019969.609999999</v>
      </c>
      <c r="E38" s="79">
        <f t="shared" si="2"/>
        <v>6.2095333581776865E-2</v>
      </c>
      <c r="F38" s="47">
        <f t="shared" si="1"/>
        <v>728942.08000000007</v>
      </c>
      <c r="G38" s="38">
        <v>0</v>
      </c>
      <c r="H38" s="47">
        <v>728942.08000000007</v>
      </c>
      <c r="I38" s="47">
        <v>97928.05</v>
      </c>
      <c r="J38" s="47">
        <v>21193099.48</v>
      </c>
    </row>
    <row r="39" spans="1:10" ht="12" customHeight="1" x14ac:dyDescent="0.3">
      <c r="A39" s="64">
        <v>32</v>
      </c>
      <c r="B39" s="67" t="s">
        <v>252</v>
      </c>
      <c r="C39" s="47">
        <v>158218036.72999999</v>
      </c>
      <c r="D39" s="47">
        <f t="shared" si="0"/>
        <v>21262259.68</v>
      </c>
      <c r="E39" s="79">
        <f t="shared" si="2"/>
        <v>0.1343858141552102</v>
      </c>
      <c r="F39" s="47">
        <f t="shared" si="1"/>
        <v>6746327.2899999991</v>
      </c>
      <c r="G39" s="47">
        <v>3248685.12</v>
      </c>
      <c r="H39" s="47">
        <v>3497642.1699999995</v>
      </c>
      <c r="I39" s="47">
        <v>5361722.01</v>
      </c>
      <c r="J39" s="47">
        <v>9154210.379999999</v>
      </c>
    </row>
    <row r="40" spans="1:10" ht="12" customHeight="1" x14ac:dyDescent="0.3">
      <c r="A40" s="64">
        <v>33</v>
      </c>
      <c r="B40" s="67" t="s">
        <v>255</v>
      </c>
      <c r="C40" s="47">
        <v>45110350.07</v>
      </c>
      <c r="D40" s="47">
        <f t="shared" si="0"/>
        <v>21172823.829999998</v>
      </c>
      <c r="E40" s="79">
        <f t="shared" si="2"/>
        <v>0.46935622971546581</v>
      </c>
      <c r="F40" s="47">
        <f t="shared" si="1"/>
        <v>12120810.520000001</v>
      </c>
      <c r="G40" s="47">
        <v>2651574.58</v>
      </c>
      <c r="H40" s="47">
        <v>9469235.9400000013</v>
      </c>
      <c r="I40" s="47">
        <v>1668183.28</v>
      </c>
      <c r="J40" s="47">
        <v>7383830.0299999993</v>
      </c>
    </row>
    <row r="41" spans="1:10" ht="12" customHeight="1" x14ac:dyDescent="0.3">
      <c r="A41" s="64">
        <v>34</v>
      </c>
      <c r="B41" s="68" t="s">
        <v>256</v>
      </c>
      <c r="C41" s="48">
        <v>60717529.279999994</v>
      </c>
      <c r="D41" s="47">
        <f t="shared" si="0"/>
        <v>6428927.9000000004</v>
      </c>
      <c r="E41" s="79">
        <f t="shared" si="2"/>
        <v>0.10588256762479385</v>
      </c>
      <c r="F41" s="47">
        <f t="shared" si="1"/>
        <v>6428927.9000000004</v>
      </c>
      <c r="G41" s="48">
        <v>4949040.24</v>
      </c>
      <c r="H41" s="48">
        <v>1479887.66</v>
      </c>
      <c r="I41" s="40">
        <v>0</v>
      </c>
      <c r="J41" s="40">
        <v>0</v>
      </c>
    </row>
    <row r="42" spans="1:10" ht="12" customHeight="1" x14ac:dyDescent="0.3">
      <c r="A42" s="64">
        <v>35</v>
      </c>
      <c r="B42" s="67" t="s">
        <v>257</v>
      </c>
      <c r="C42" s="49">
        <v>7731900.1799999997</v>
      </c>
      <c r="D42" s="47">
        <f t="shared" si="0"/>
        <v>4258942.79</v>
      </c>
      <c r="E42" s="79">
        <f t="shared" si="2"/>
        <v>0.55082744097195524</v>
      </c>
      <c r="F42" s="38">
        <f t="shared" si="1"/>
        <v>0</v>
      </c>
      <c r="G42" s="40">
        <v>0</v>
      </c>
      <c r="H42" s="40">
        <v>0</v>
      </c>
      <c r="I42" s="48">
        <v>1260512.07</v>
      </c>
      <c r="J42" s="48">
        <v>2998430.72</v>
      </c>
    </row>
    <row r="43" spans="1:10" ht="12" customHeight="1" x14ac:dyDescent="0.3">
      <c r="A43" s="64">
        <v>36</v>
      </c>
      <c r="B43" s="67" t="s">
        <v>258</v>
      </c>
      <c r="C43" s="47">
        <v>89164071.549999997</v>
      </c>
      <c r="D43" s="47">
        <f t="shared" si="0"/>
        <v>2560946.1</v>
      </c>
      <c r="E43" s="79">
        <f t="shared" si="2"/>
        <v>2.8721726761478293E-2</v>
      </c>
      <c r="F43" s="47">
        <f t="shared" si="1"/>
        <v>862575.25</v>
      </c>
      <c r="G43" s="38">
        <v>0</v>
      </c>
      <c r="H43" s="47">
        <v>862575.25</v>
      </c>
      <c r="I43" s="47">
        <v>41424.730000000003</v>
      </c>
      <c r="J43" s="47">
        <v>1656946.12</v>
      </c>
    </row>
    <row r="44" spans="1:10" ht="12" customHeight="1" x14ac:dyDescent="0.3">
      <c r="A44" s="64">
        <v>37</v>
      </c>
      <c r="B44" s="67" t="s">
        <v>259</v>
      </c>
      <c r="C44" s="47">
        <v>3393750</v>
      </c>
      <c r="D44" s="47">
        <f t="shared" si="0"/>
        <v>2093750</v>
      </c>
      <c r="E44" s="79">
        <f t="shared" si="2"/>
        <v>0.6169429097605893</v>
      </c>
      <c r="F44" s="38">
        <f t="shared" si="1"/>
        <v>0</v>
      </c>
      <c r="G44" s="38">
        <v>0</v>
      </c>
      <c r="H44" s="38">
        <v>0</v>
      </c>
      <c r="I44" s="38">
        <v>0</v>
      </c>
      <c r="J44" s="47">
        <v>2093750</v>
      </c>
    </row>
    <row r="45" spans="1:10" ht="12" customHeight="1" x14ac:dyDescent="0.3">
      <c r="A45" s="64">
        <v>38</v>
      </c>
      <c r="B45" s="67" t="s">
        <v>260</v>
      </c>
      <c r="C45" s="47">
        <v>110774.3</v>
      </c>
      <c r="D45" s="47">
        <f t="shared" si="0"/>
        <v>104080.39023135</v>
      </c>
      <c r="E45" s="79">
        <f t="shared" si="2"/>
        <v>0.93957163558108692</v>
      </c>
      <c r="F45" s="38">
        <f t="shared" si="1"/>
        <v>0</v>
      </c>
      <c r="G45" s="38">
        <v>0</v>
      </c>
      <c r="H45" s="38">
        <v>0</v>
      </c>
      <c r="I45" s="38">
        <v>2.3135000000000001E-4</v>
      </c>
      <c r="J45" s="47">
        <v>104080.39</v>
      </c>
    </row>
    <row r="46" spans="1:10" ht="12" customHeight="1" x14ac:dyDescent="0.3">
      <c r="A46" s="64">
        <v>39</v>
      </c>
      <c r="B46" s="68" t="s">
        <v>261</v>
      </c>
      <c r="C46" s="48">
        <v>4908.26</v>
      </c>
      <c r="D46" s="38">
        <f t="shared" si="0"/>
        <v>2.0000000000000001E-4</v>
      </c>
      <c r="E46" s="79">
        <f t="shared" si="2"/>
        <v>4.0747637655706907E-8</v>
      </c>
      <c r="F46" s="38">
        <f t="shared" si="1"/>
        <v>0</v>
      </c>
      <c r="G46" s="40">
        <v>0</v>
      </c>
      <c r="H46" s="40">
        <v>0</v>
      </c>
      <c r="I46" s="40">
        <v>0</v>
      </c>
      <c r="J46" s="40">
        <v>2.0000000000000001E-4</v>
      </c>
    </row>
    <row r="47" spans="1:10" x14ac:dyDescent="0.3">
      <c r="A47" s="64">
        <v>40</v>
      </c>
      <c r="B47" s="67" t="s">
        <v>262</v>
      </c>
      <c r="C47" s="47">
        <v>17032804.710000001</v>
      </c>
      <c r="D47" s="38">
        <f t="shared" si="0"/>
        <v>0</v>
      </c>
      <c r="E47" s="79">
        <f t="shared" si="2"/>
        <v>0</v>
      </c>
      <c r="F47" s="38">
        <f t="shared" si="1"/>
        <v>0</v>
      </c>
      <c r="G47" s="38">
        <v>0</v>
      </c>
      <c r="H47" s="38">
        <v>0</v>
      </c>
      <c r="I47" s="38">
        <v>0</v>
      </c>
      <c r="J47" s="38">
        <v>0</v>
      </c>
    </row>
    <row r="48" spans="1:10" x14ac:dyDescent="0.3">
      <c r="A48" s="64">
        <v>41</v>
      </c>
      <c r="B48" s="67" t="s">
        <v>263</v>
      </c>
      <c r="C48" s="47">
        <v>462936810.09000003</v>
      </c>
      <c r="D48" s="38">
        <f t="shared" si="0"/>
        <v>0</v>
      </c>
      <c r="E48" s="79">
        <f t="shared" si="2"/>
        <v>0</v>
      </c>
      <c r="F48" s="38">
        <f t="shared" si="1"/>
        <v>0</v>
      </c>
      <c r="G48" s="38">
        <v>0</v>
      </c>
      <c r="H48" s="38">
        <v>0</v>
      </c>
      <c r="I48" s="38">
        <v>0</v>
      </c>
      <c r="J48" s="38">
        <v>0</v>
      </c>
    </row>
    <row r="49" spans="1:10" x14ac:dyDescent="0.3">
      <c r="A49" s="68">
        <v>43</v>
      </c>
      <c r="B49" s="68" t="s">
        <v>264</v>
      </c>
      <c r="C49" s="48">
        <v>128996000</v>
      </c>
      <c r="D49" s="38">
        <f t="shared" si="0"/>
        <v>0</v>
      </c>
      <c r="E49" s="79">
        <f t="shared" si="2"/>
        <v>0</v>
      </c>
      <c r="F49" s="38">
        <f t="shared" si="1"/>
        <v>0</v>
      </c>
      <c r="G49" s="40">
        <v>0</v>
      </c>
      <c r="H49" s="40">
        <v>0</v>
      </c>
      <c r="I49" s="40">
        <v>0</v>
      </c>
      <c r="J49" s="40">
        <v>0</v>
      </c>
    </row>
    <row r="50" spans="1:10" s="69" customFormat="1" x14ac:dyDescent="0.3">
      <c r="A50" s="68">
        <v>44</v>
      </c>
      <c r="B50" s="68" t="s">
        <v>265</v>
      </c>
      <c r="C50" s="48">
        <v>9078602.25</v>
      </c>
      <c r="D50" s="38">
        <f t="shared" si="0"/>
        <v>0</v>
      </c>
      <c r="E50" s="79">
        <f t="shared" si="2"/>
        <v>0</v>
      </c>
      <c r="F50" s="38">
        <f t="shared" si="1"/>
        <v>0</v>
      </c>
      <c r="G50" s="41">
        <v>0</v>
      </c>
      <c r="H50" s="41">
        <v>0</v>
      </c>
      <c r="I50" s="41">
        <v>0</v>
      </c>
      <c r="J50" s="41">
        <v>0</v>
      </c>
    </row>
    <row r="51" spans="1:10" x14ac:dyDescent="0.3">
      <c r="A51" s="71"/>
      <c r="B51" s="71" t="s">
        <v>176</v>
      </c>
      <c r="C51" s="59">
        <v>55412948278.720001</v>
      </c>
      <c r="D51" s="77">
        <f t="shared" ref="D51" si="3">F51+I51+J51</f>
        <v>10924930326.009998</v>
      </c>
      <c r="E51" s="80">
        <f t="shared" si="2"/>
        <v>0.19715482870644246</v>
      </c>
      <c r="F51" s="77">
        <f t="shared" ref="F51" si="4">G51+H51</f>
        <v>3319582038.0799999</v>
      </c>
      <c r="G51" s="59">
        <v>1142589943.9599998</v>
      </c>
      <c r="H51" s="59">
        <v>2176992094.1199999</v>
      </c>
      <c r="I51" s="59">
        <v>1908771183.2600002</v>
      </c>
      <c r="J51" s="59">
        <v>5696577104.6699982</v>
      </c>
    </row>
  </sheetData>
  <sortState xmlns:xlrd2="http://schemas.microsoft.com/office/spreadsheetml/2017/richdata2" ref="B8:J50">
    <sortCondition descending="1" ref="D8:D50"/>
  </sortState>
  <mergeCells count="2">
    <mergeCell ref="A1:J5"/>
    <mergeCell ref="A6:J6"/>
  </mergeCells>
  <pageMargins left="0.7" right="0.7" top="0.75" bottom="0.75" header="0.3" footer="0.3"/>
  <pageSetup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J51"/>
  <sheetViews>
    <sheetView workbookViewId="0">
      <selection activeCell="B8" sqref="B8:E30"/>
    </sheetView>
  </sheetViews>
  <sheetFormatPr baseColWidth="10" defaultColWidth="11.3984375" defaultRowHeight="10.15" x14ac:dyDescent="0.3"/>
  <cols>
    <col min="1" max="1" width="3.3984375" style="63" customWidth="1"/>
    <col min="2" max="2" width="36" style="63" customWidth="1"/>
    <col min="3" max="3" width="14.59765625" style="63" customWidth="1"/>
    <col min="4" max="4" width="22.59765625" style="63" bestFit="1" customWidth="1"/>
    <col min="5" max="5" width="14.59765625" style="63" customWidth="1"/>
    <col min="6" max="6" width="16.59765625" style="63" bestFit="1" customWidth="1"/>
    <col min="7" max="7" width="11" style="63" customWidth="1"/>
    <col min="8" max="9" width="14.59765625" style="63" customWidth="1"/>
    <col min="10" max="10" width="13.3984375" style="63" customWidth="1"/>
    <col min="11" max="16384" width="11.3984375" style="63"/>
  </cols>
  <sheetData>
    <row r="1" spans="1:10" ht="12" customHeight="1" x14ac:dyDescent="0.3">
      <c r="A1" s="96" t="s">
        <v>267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ht="12" customHeight="1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ht="12" customHeight="1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ht="12" customHeight="1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ht="12" customHeight="1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ht="12" customHeight="1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ht="12" customHeight="1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ht="12" customHeight="1" x14ac:dyDescent="0.3">
      <c r="A8" s="64">
        <v>1</v>
      </c>
      <c r="B8" s="67" t="s">
        <v>223</v>
      </c>
      <c r="C8" s="47">
        <v>9984307079.0100002</v>
      </c>
      <c r="D8" s="47">
        <f t="shared" ref="D8:D50" si="0">F8+I8+J8</f>
        <v>1752028909.6600003</v>
      </c>
      <c r="E8" s="79">
        <f t="shared" ref="E8:E50" si="1">D8/C8</f>
        <v>0.17547826762493005</v>
      </c>
      <c r="F8" s="47">
        <f t="shared" ref="F8:F50" si="2">G8+H8</f>
        <v>448138900.73999995</v>
      </c>
      <c r="G8" s="47">
        <v>147235482.65999997</v>
      </c>
      <c r="H8" s="47">
        <v>300903418.07999998</v>
      </c>
      <c r="I8" s="47">
        <v>390468726.72000009</v>
      </c>
      <c r="J8" s="47">
        <v>913421282.20000017</v>
      </c>
    </row>
    <row r="9" spans="1:10" ht="12" customHeight="1" x14ac:dyDescent="0.3">
      <c r="A9" s="64">
        <v>2</v>
      </c>
      <c r="B9" s="67" t="s">
        <v>224</v>
      </c>
      <c r="C9" s="47">
        <v>7526098657.2400007</v>
      </c>
      <c r="D9" s="47">
        <f t="shared" si="0"/>
        <v>1529455708.5700002</v>
      </c>
      <c r="E9" s="79">
        <f t="shared" si="1"/>
        <v>0.20322025769602228</v>
      </c>
      <c r="F9" s="47">
        <f t="shared" si="2"/>
        <v>798650823.21000004</v>
      </c>
      <c r="G9" s="47">
        <v>328922678.89999998</v>
      </c>
      <c r="H9" s="47">
        <v>469728144.31</v>
      </c>
      <c r="I9" s="47">
        <v>309460219.14000005</v>
      </c>
      <c r="J9" s="47">
        <v>421344666.21999997</v>
      </c>
    </row>
    <row r="10" spans="1:10" ht="12" customHeight="1" x14ac:dyDescent="0.3">
      <c r="A10" s="64">
        <v>3</v>
      </c>
      <c r="B10" s="67" t="s">
        <v>225</v>
      </c>
      <c r="C10" s="47">
        <v>5808849571.6200008</v>
      </c>
      <c r="D10" s="47">
        <f t="shared" si="0"/>
        <v>1172972422.24</v>
      </c>
      <c r="E10" s="79">
        <f t="shared" si="1"/>
        <v>0.20192852436233352</v>
      </c>
      <c r="F10" s="47">
        <f t="shared" si="2"/>
        <v>144424003.46000001</v>
      </c>
      <c r="G10" s="47">
        <v>70751056.829999998</v>
      </c>
      <c r="H10" s="47">
        <v>73672946.63000001</v>
      </c>
      <c r="I10" s="47">
        <v>308539738.84999996</v>
      </c>
      <c r="J10" s="47">
        <v>720008679.93000007</v>
      </c>
    </row>
    <row r="11" spans="1:10" ht="12" customHeight="1" x14ac:dyDescent="0.3">
      <c r="A11" s="64">
        <v>4</v>
      </c>
      <c r="B11" s="68" t="s">
        <v>226</v>
      </c>
      <c r="C11" s="48">
        <v>3329920446.0599999</v>
      </c>
      <c r="D11" s="47">
        <f t="shared" si="0"/>
        <v>783799550.73000002</v>
      </c>
      <c r="E11" s="79">
        <f t="shared" si="1"/>
        <v>0.23538086372525827</v>
      </c>
      <c r="F11" s="47">
        <f t="shared" si="2"/>
        <v>255364595.90999997</v>
      </c>
      <c r="G11" s="48">
        <v>85297137.850000009</v>
      </c>
      <c r="H11" s="48">
        <v>170067458.05999997</v>
      </c>
      <c r="I11" s="48">
        <v>186225516.94000003</v>
      </c>
      <c r="J11" s="48">
        <v>342209437.88</v>
      </c>
    </row>
    <row r="12" spans="1:10" ht="12" customHeight="1" x14ac:dyDescent="0.3">
      <c r="A12" s="64">
        <v>5</v>
      </c>
      <c r="B12" s="67" t="s">
        <v>227</v>
      </c>
      <c r="C12" s="47">
        <v>2978333308.5</v>
      </c>
      <c r="D12" s="47">
        <f t="shared" si="0"/>
        <v>673014288.02999997</v>
      </c>
      <c r="E12" s="79">
        <f t="shared" si="1"/>
        <v>0.22597010418855878</v>
      </c>
      <c r="F12" s="47">
        <f t="shared" si="2"/>
        <v>54054617.379999995</v>
      </c>
      <c r="G12" s="47">
        <v>27064839.579999998</v>
      </c>
      <c r="H12" s="47">
        <v>26989777.800000001</v>
      </c>
      <c r="I12" s="47">
        <v>43445863.57</v>
      </c>
      <c r="J12" s="47">
        <v>575513807.07999992</v>
      </c>
    </row>
    <row r="13" spans="1:10" ht="12" customHeight="1" x14ac:dyDescent="0.3">
      <c r="A13" s="64">
        <v>6</v>
      </c>
      <c r="B13" s="67" t="s">
        <v>228</v>
      </c>
      <c r="C13" s="47">
        <v>3970474983.2599998</v>
      </c>
      <c r="D13" s="47">
        <f t="shared" si="0"/>
        <v>654398993.25</v>
      </c>
      <c r="E13" s="79">
        <f t="shared" si="1"/>
        <v>0.16481629931154959</v>
      </c>
      <c r="F13" s="47">
        <f t="shared" si="2"/>
        <v>166460187.13999999</v>
      </c>
      <c r="G13" s="47">
        <v>46035792.769999996</v>
      </c>
      <c r="H13" s="47">
        <v>120424394.36999999</v>
      </c>
      <c r="I13" s="47">
        <v>142340920.94</v>
      </c>
      <c r="J13" s="47">
        <v>345597885.16999996</v>
      </c>
    </row>
    <row r="14" spans="1:10" ht="12" customHeight="1" x14ac:dyDescent="0.3">
      <c r="A14" s="64">
        <v>7</v>
      </c>
      <c r="B14" s="67" t="s">
        <v>229</v>
      </c>
      <c r="C14" s="47">
        <v>1880150151.04</v>
      </c>
      <c r="D14" s="47">
        <f t="shared" si="0"/>
        <v>545031011.30999994</v>
      </c>
      <c r="E14" s="79">
        <f t="shared" si="1"/>
        <v>0.28988695983058455</v>
      </c>
      <c r="F14" s="47">
        <f t="shared" si="2"/>
        <v>179405139.39999992</v>
      </c>
      <c r="G14" s="47">
        <v>101670728.13999997</v>
      </c>
      <c r="H14" s="47">
        <v>77734411.259999961</v>
      </c>
      <c r="I14" s="47">
        <v>48519856.320000008</v>
      </c>
      <c r="J14" s="47">
        <v>317106015.59000003</v>
      </c>
    </row>
    <row r="15" spans="1:10" ht="12" customHeight="1" x14ac:dyDescent="0.3">
      <c r="A15" s="64">
        <v>8</v>
      </c>
      <c r="B15" s="67" t="s">
        <v>230</v>
      </c>
      <c r="C15" s="47">
        <v>935594350.57000005</v>
      </c>
      <c r="D15" s="47">
        <f t="shared" si="0"/>
        <v>500037106.88999999</v>
      </c>
      <c r="E15" s="79">
        <f t="shared" si="1"/>
        <v>0.53445930555839516</v>
      </c>
      <c r="F15" s="47">
        <f t="shared" si="2"/>
        <v>97955145.230000004</v>
      </c>
      <c r="G15" s="47">
        <v>39788384.460000001</v>
      </c>
      <c r="H15" s="47">
        <v>58166760.770000003</v>
      </c>
      <c r="I15" s="47">
        <v>78234618.930000007</v>
      </c>
      <c r="J15" s="47">
        <v>323847342.72999996</v>
      </c>
    </row>
    <row r="16" spans="1:10" ht="12" customHeight="1" x14ac:dyDescent="0.3">
      <c r="A16" s="64">
        <v>9</v>
      </c>
      <c r="B16" s="67" t="s">
        <v>231</v>
      </c>
      <c r="C16" s="47">
        <v>2309187076.1700001</v>
      </c>
      <c r="D16" s="47">
        <f t="shared" si="0"/>
        <v>439447331.87</v>
      </c>
      <c r="E16" s="79">
        <f t="shared" si="1"/>
        <v>0.19030391101913838</v>
      </c>
      <c r="F16" s="47">
        <f t="shared" si="2"/>
        <v>305973683.55000007</v>
      </c>
      <c r="G16" s="47">
        <v>42732176.060000002</v>
      </c>
      <c r="H16" s="47">
        <v>263241507.49000004</v>
      </c>
      <c r="I16" s="47">
        <v>48340196.530000001</v>
      </c>
      <c r="J16" s="47">
        <v>85133451.789999992</v>
      </c>
    </row>
    <row r="17" spans="1:10" ht="12" customHeight="1" x14ac:dyDescent="0.3">
      <c r="A17" s="64">
        <v>10</v>
      </c>
      <c r="B17" s="67" t="s">
        <v>232</v>
      </c>
      <c r="C17" s="47">
        <v>5277892259.5799999</v>
      </c>
      <c r="D17" s="47">
        <f t="shared" si="0"/>
        <v>408533041.50999987</v>
      </c>
      <c r="E17" s="79">
        <f t="shared" si="1"/>
        <v>7.7404581491496718E-2</v>
      </c>
      <c r="F17" s="47">
        <f t="shared" si="2"/>
        <v>39441197.410000004</v>
      </c>
      <c r="G17" s="47">
        <v>977048.92</v>
      </c>
      <c r="H17" s="47">
        <v>38464148.490000002</v>
      </c>
      <c r="I17" s="47">
        <v>20460322.859999999</v>
      </c>
      <c r="J17" s="47">
        <v>348631521.23999989</v>
      </c>
    </row>
    <row r="18" spans="1:10" ht="12" customHeight="1" x14ac:dyDescent="0.3">
      <c r="A18" s="64">
        <v>11</v>
      </c>
      <c r="B18" s="67" t="s">
        <v>234</v>
      </c>
      <c r="C18" s="47">
        <v>615161996.48999989</v>
      </c>
      <c r="D18" s="47">
        <f t="shared" si="0"/>
        <v>323840700.31999999</v>
      </c>
      <c r="E18" s="79">
        <f t="shared" si="1"/>
        <v>0.52643157764584758</v>
      </c>
      <c r="F18" s="47">
        <f t="shared" si="2"/>
        <v>161585896.09</v>
      </c>
      <c r="G18" s="47">
        <v>63170395.710000001</v>
      </c>
      <c r="H18" s="47">
        <v>98415500.379999995</v>
      </c>
      <c r="I18" s="47">
        <v>38433058.040000007</v>
      </c>
      <c r="J18" s="47">
        <v>123821746.19</v>
      </c>
    </row>
    <row r="19" spans="1:10" ht="12" customHeight="1" x14ac:dyDescent="0.3">
      <c r="A19" s="64">
        <v>12</v>
      </c>
      <c r="B19" s="67" t="s">
        <v>233</v>
      </c>
      <c r="C19" s="47">
        <v>717574066.9000001</v>
      </c>
      <c r="D19" s="47">
        <f t="shared" si="0"/>
        <v>308212194.40000004</v>
      </c>
      <c r="E19" s="79">
        <f t="shared" si="1"/>
        <v>0.42951969506299337</v>
      </c>
      <c r="F19" s="47">
        <f t="shared" si="2"/>
        <v>67989994.180000007</v>
      </c>
      <c r="G19" s="47">
        <v>53211452.240000002</v>
      </c>
      <c r="H19" s="47">
        <v>14778541.940000001</v>
      </c>
      <c r="I19" s="47">
        <v>77304567.390000001</v>
      </c>
      <c r="J19" s="47">
        <v>162917632.83000004</v>
      </c>
    </row>
    <row r="20" spans="1:10" ht="12" customHeight="1" x14ac:dyDescent="0.3">
      <c r="A20" s="64">
        <v>13</v>
      </c>
      <c r="B20" s="68" t="s">
        <v>235</v>
      </c>
      <c r="C20" s="48">
        <v>493514430.47999996</v>
      </c>
      <c r="D20" s="47">
        <f t="shared" si="0"/>
        <v>213696780.57999998</v>
      </c>
      <c r="E20" s="79">
        <f t="shared" si="1"/>
        <v>0.43301019662617585</v>
      </c>
      <c r="F20" s="47">
        <f t="shared" si="2"/>
        <v>164704850.11999997</v>
      </c>
      <c r="G20" s="48">
        <v>501692.54</v>
      </c>
      <c r="H20" s="48">
        <v>164203157.57999998</v>
      </c>
      <c r="I20" s="48">
        <v>26781011.809999999</v>
      </c>
      <c r="J20" s="48">
        <v>22210918.649999999</v>
      </c>
    </row>
    <row r="21" spans="1:10" ht="12" customHeight="1" x14ac:dyDescent="0.3">
      <c r="A21" s="64">
        <v>14</v>
      </c>
      <c r="B21" s="67" t="s">
        <v>236</v>
      </c>
      <c r="C21" s="47">
        <v>342522382.13</v>
      </c>
      <c r="D21" s="47">
        <f t="shared" si="0"/>
        <v>168775348.31</v>
      </c>
      <c r="E21" s="79">
        <f t="shared" si="1"/>
        <v>0.4927425392187757</v>
      </c>
      <c r="F21" s="47">
        <f t="shared" si="2"/>
        <v>48311098.219999999</v>
      </c>
      <c r="G21" s="47">
        <v>20119205.419999998</v>
      </c>
      <c r="H21" s="47">
        <v>28191892.800000001</v>
      </c>
      <c r="I21" s="47">
        <v>14979681.620000001</v>
      </c>
      <c r="J21" s="47">
        <v>105484568.47</v>
      </c>
    </row>
    <row r="22" spans="1:10" ht="12" customHeight="1" x14ac:dyDescent="0.3">
      <c r="A22" s="64">
        <v>15</v>
      </c>
      <c r="B22" s="67" t="s">
        <v>237</v>
      </c>
      <c r="C22" s="47">
        <v>320973941.44000006</v>
      </c>
      <c r="D22" s="47">
        <f t="shared" si="0"/>
        <v>158746308.67000002</v>
      </c>
      <c r="E22" s="79">
        <f t="shared" si="1"/>
        <v>0.49457693655070317</v>
      </c>
      <c r="F22" s="47">
        <f t="shared" si="2"/>
        <v>46737156.57</v>
      </c>
      <c r="G22" s="47">
        <v>17033710.68</v>
      </c>
      <c r="H22" s="47">
        <v>29703445.890000001</v>
      </c>
      <c r="I22" s="47">
        <v>15175722.600000003</v>
      </c>
      <c r="J22" s="47">
        <v>96833429.5</v>
      </c>
    </row>
    <row r="23" spans="1:10" ht="12" customHeight="1" x14ac:dyDescent="0.3">
      <c r="A23" s="64">
        <v>16</v>
      </c>
      <c r="B23" s="67" t="s">
        <v>238</v>
      </c>
      <c r="C23" s="47">
        <v>1205115405.6099999</v>
      </c>
      <c r="D23" s="47">
        <f t="shared" si="0"/>
        <v>147098094.59</v>
      </c>
      <c r="E23" s="79">
        <f t="shared" si="1"/>
        <v>0.1220614174420437</v>
      </c>
      <c r="F23" s="47">
        <f t="shared" si="2"/>
        <v>26816650.310000002</v>
      </c>
      <c r="G23" s="47">
        <v>5555223.1899999995</v>
      </c>
      <c r="H23" s="47">
        <v>21261427.120000001</v>
      </c>
      <c r="I23" s="47">
        <v>62846601.319999993</v>
      </c>
      <c r="J23" s="47">
        <v>57434842.960000008</v>
      </c>
    </row>
    <row r="24" spans="1:10" ht="12" customHeight="1" x14ac:dyDescent="0.3">
      <c r="A24" s="64">
        <v>17</v>
      </c>
      <c r="B24" s="67" t="s">
        <v>242</v>
      </c>
      <c r="C24" s="47">
        <v>3648999971.3400002</v>
      </c>
      <c r="D24" s="47">
        <f t="shared" si="0"/>
        <v>138204802.49000001</v>
      </c>
      <c r="E24" s="79">
        <f t="shared" si="1"/>
        <v>3.7874706378593886E-2</v>
      </c>
      <c r="F24" s="47">
        <f t="shared" si="2"/>
        <v>12773098.720000001</v>
      </c>
      <c r="G24" s="47">
        <v>1130380.3600000001</v>
      </c>
      <c r="H24" s="47">
        <v>11642718.360000001</v>
      </c>
      <c r="I24" s="47">
        <v>34766063.320000008</v>
      </c>
      <c r="J24" s="47">
        <v>90665640.450000003</v>
      </c>
    </row>
    <row r="25" spans="1:10" ht="12" customHeight="1" x14ac:dyDescent="0.3">
      <c r="A25" s="64">
        <v>18</v>
      </c>
      <c r="B25" s="67" t="s">
        <v>239</v>
      </c>
      <c r="C25" s="47">
        <v>456257315.39999998</v>
      </c>
      <c r="D25" s="47">
        <f t="shared" si="0"/>
        <v>137827798.97</v>
      </c>
      <c r="E25" s="79">
        <f t="shared" si="1"/>
        <v>0.30208348297750931</v>
      </c>
      <c r="F25" s="47">
        <f t="shared" si="2"/>
        <v>31064261.509999998</v>
      </c>
      <c r="G25" s="47">
        <v>19160131.079999998</v>
      </c>
      <c r="H25" s="47">
        <v>11904130.43</v>
      </c>
      <c r="I25" s="47">
        <v>8557255.2599999998</v>
      </c>
      <c r="J25" s="47">
        <v>98206282.200000003</v>
      </c>
    </row>
    <row r="26" spans="1:10" ht="12" customHeight="1" x14ac:dyDescent="0.3">
      <c r="A26" s="64">
        <v>19</v>
      </c>
      <c r="B26" s="67" t="s">
        <v>240</v>
      </c>
      <c r="C26" s="47">
        <v>481541269.02999997</v>
      </c>
      <c r="D26" s="47">
        <f t="shared" si="0"/>
        <v>122013669.61000001</v>
      </c>
      <c r="E26" s="79">
        <f t="shared" si="1"/>
        <v>0.25338154267811797</v>
      </c>
      <c r="F26" s="47">
        <f t="shared" si="2"/>
        <v>27947549.73</v>
      </c>
      <c r="G26" s="38">
        <v>0</v>
      </c>
      <c r="H26" s="47">
        <v>27947549.73</v>
      </c>
      <c r="I26" s="47">
        <v>21147970.540000003</v>
      </c>
      <c r="J26" s="47">
        <v>72918149.340000004</v>
      </c>
    </row>
    <row r="27" spans="1:10" ht="12" customHeight="1" x14ac:dyDescent="0.3">
      <c r="A27" s="64">
        <v>20</v>
      </c>
      <c r="B27" s="67" t="s">
        <v>241</v>
      </c>
      <c r="C27" s="47">
        <v>226753643.10000002</v>
      </c>
      <c r="D27" s="47">
        <f t="shared" si="0"/>
        <v>116285245.41</v>
      </c>
      <c r="E27" s="79">
        <f t="shared" si="1"/>
        <v>0.51282636001008963</v>
      </c>
      <c r="F27" s="47">
        <f t="shared" si="2"/>
        <v>63745040.210000001</v>
      </c>
      <c r="G27" s="47">
        <v>16427388.910000002</v>
      </c>
      <c r="H27" s="47">
        <v>47317651.299999997</v>
      </c>
      <c r="I27" s="47">
        <v>455527.7</v>
      </c>
      <c r="J27" s="47">
        <v>52084677.5</v>
      </c>
    </row>
    <row r="28" spans="1:10" ht="12" customHeight="1" x14ac:dyDescent="0.3">
      <c r="A28" s="64">
        <v>21</v>
      </c>
      <c r="B28" s="67" t="s">
        <v>243</v>
      </c>
      <c r="C28" s="47">
        <v>230861711.11000001</v>
      </c>
      <c r="D28" s="47">
        <f t="shared" si="0"/>
        <v>104638119.33</v>
      </c>
      <c r="E28" s="79">
        <f t="shared" si="1"/>
        <v>0.45325021124937631</v>
      </c>
      <c r="F28" s="47">
        <f t="shared" si="2"/>
        <v>10252859.99</v>
      </c>
      <c r="G28" s="38">
        <v>0</v>
      </c>
      <c r="H28" s="47">
        <v>10252859.99</v>
      </c>
      <c r="I28" s="47">
        <v>2471919.0199999996</v>
      </c>
      <c r="J28" s="47">
        <v>91913340.319999993</v>
      </c>
    </row>
    <row r="29" spans="1:10" ht="12" customHeight="1" x14ac:dyDescent="0.3">
      <c r="A29" s="64">
        <v>22</v>
      </c>
      <c r="B29" s="67" t="s">
        <v>244</v>
      </c>
      <c r="C29" s="47">
        <v>292077512.54000008</v>
      </c>
      <c r="D29" s="47">
        <f t="shared" si="0"/>
        <v>87705883.840000004</v>
      </c>
      <c r="E29" s="79">
        <f t="shared" si="1"/>
        <v>0.30028290462104185</v>
      </c>
      <c r="F29" s="47">
        <f t="shared" si="2"/>
        <v>19406179.370000001</v>
      </c>
      <c r="G29" s="47">
        <v>7111950.29</v>
      </c>
      <c r="H29" s="47">
        <v>12294229.08</v>
      </c>
      <c r="I29" s="47">
        <v>5832230.2400000002</v>
      </c>
      <c r="J29" s="47">
        <v>62467474.230000004</v>
      </c>
    </row>
    <row r="30" spans="1:10" ht="12" customHeight="1" x14ac:dyDescent="0.3">
      <c r="A30" s="64">
        <v>23</v>
      </c>
      <c r="B30" s="67" t="s">
        <v>245</v>
      </c>
      <c r="C30" s="48">
        <v>164822915.34999999</v>
      </c>
      <c r="D30" s="47">
        <f t="shared" si="0"/>
        <v>69686299.920000002</v>
      </c>
      <c r="E30" s="79">
        <f t="shared" si="1"/>
        <v>0.42279497224049073</v>
      </c>
      <c r="F30" s="47">
        <f t="shared" si="2"/>
        <v>2422211.2400000002</v>
      </c>
      <c r="G30" s="40">
        <v>0</v>
      </c>
      <c r="H30" s="48">
        <v>2422211.2400000002</v>
      </c>
      <c r="I30" s="48">
        <v>311222.17</v>
      </c>
      <c r="J30" s="48">
        <v>66952866.509999998</v>
      </c>
    </row>
    <row r="31" spans="1:10" ht="12" customHeight="1" x14ac:dyDescent="0.3">
      <c r="A31" s="64">
        <v>24</v>
      </c>
      <c r="B31" s="67" t="s">
        <v>246</v>
      </c>
      <c r="C31" s="47">
        <v>204815850.03999999</v>
      </c>
      <c r="D31" s="47">
        <f t="shared" si="0"/>
        <v>62635857.329999998</v>
      </c>
      <c r="E31" s="79">
        <f t="shared" si="1"/>
        <v>0.30581547921104435</v>
      </c>
      <c r="F31" s="47">
        <f t="shared" si="2"/>
        <v>1838646.6</v>
      </c>
      <c r="G31" s="38">
        <v>0</v>
      </c>
      <c r="H31" s="47">
        <v>1838646.6</v>
      </c>
      <c r="I31" s="47">
        <v>12780617.84</v>
      </c>
      <c r="J31" s="47">
        <v>48016592.890000001</v>
      </c>
    </row>
    <row r="32" spans="1:10" ht="12" customHeight="1" x14ac:dyDescent="0.3">
      <c r="A32" s="64">
        <v>25</v>
      </c>
      <c r="B32" s="67" t="s">
        <v>247</v>
      </c>
      <c r="C32" s="47">
        <v>450782895.54999995</v>
      </c>
      <c r="D32" s="47">
        <f t="shared" si="0"/>
        <v>53768822.100000001</v>
      </c>
      <c r="E32" s="79">
        <f t="shared" si="1"/>
        <v>0.11927875398731953</v>
      </c>
      <c r="F32" s="47">
        <f t="shared" si="2"/>
        <v>25000000</v>
      </c>
      <c r="G32" s="38">
        <v>0</v>
      </c>
      <c r="H32" s="47">
        <v>25000000</v>
      </c>
      <c r="I32" s="47">
        <v>2440527.11</v>
      </c>
      <c r="J32" s="47">
        <v>26328294.990000002</v>
      </c>
    </row>
    <row r="33" spans="1:10" ht="12" customHeight="1" x14ac:dyDescent="0.3">
      <c r="A33" s="64">
        <v>26</v>
      </c>
      <c r="B33" s="67" t="s">
        <v>249</v>
      </c>
      <c r="C33" s="47">
        <v>158401072.60000002</v>
      </c>
      <c r="D33" s="47">
        <f t="shared" si="0"/>
        <v>50707342.450000003</v>
      </c>
      <c r="E33" s="79">
        <f t="shared" si="1"/>
        <v>0.32011994374588593</v>
      </c>
      <c r="F33" s="47">
        <f t="shared" si="2"/>
        <v>27471379.860000003</v>
      </c>
      <c r="G33" s="47">
        <v>14007023.860000003</v>
      </c>
      <c r="H33" s="47">
        <v>13464356</v>
      </c>
      <c r="I33" s="47">
        <v>644624.1</v>
      </c>
      <c r="J33" s="47">
        <v>22591338.489999998</v>
      </c>
    </row>
    <row r="34" spans="1:10" ht="12" customHeight="1" x14ac:dyDescent="0.3">
      <c r="A34" s="64">
        <v>27</v>
      </c>
      <c r="B34" s="67" t="s">
        <v>248</v>
      </c>
      <c r="C34" s="47">
        <v>142885156.77000001</v>
      </c>
      <c r="D34" s="47">
        <f t="shared" si="0"/>
        <v>48171170.590000004</v>
      </c>
      <c r="E34" s="79">
        <f t="shared" si="1"/>
        <v>0.33713208340835837</v>
      </c>
      <c r="F34" s="47">
        <f t="shared" si="2"/>
        <v>7104067.4199999999</v>
      </c>
      <c r="G34" s="38">
        <v>0</v>
      </c>
      <c r="H34" s="47">
        <v>7104067.4199999999</v>
      </c>
      <c r="I34" s="47">
        <v>10726557.520000001</v>
      </c>
      <c r="J34" s="47">
        <v>30340545.650000002</v>
      </c>
    </row>
    <row r="35" spans="1:10" ht="12" customHeight="1" x14ac:dyDescent="0.3">
      <c r="A35" s="64">
        <v>28</v>
      </c>
      <c r="B35" s="67" t="s">
        <v>250</v>
      </c>
      <c r="C35" s="47">
        <v>91482373.510000005</v>
      </c>
      <c r="D35" s="47">
        <f t="shared" si="0"/>
        <v>43428637.25</v>
      </c>
      <c r="E35" s="79">
        <f t="shared" si="1"/>
        <v>0.47472136526117553</v>
      </c>
      <c r="F35" s="47">
        <f t="shared" si="2"/>
        <v>13006576.770000001</v>
      </c>
      <c r="G35" s="38">
        <v>0</v>
      </c>
      <c r="H35" s="47">
        <v>13006576.770000001</v>
      </c>
      <c r="I35" s="47">
        <v>1088587.67</v>
      </c>
      <c r="J35" s="47">
        <v>29333472.810000002</v>
      </c>
    </row>
    <row r="36" spans="1:10" ht="12" customHeight="1" x14ac:dyDescent="0.3">
      <c r="A36" s="64">
        <v>29</v>
      </c>
      <c r="B36" s="67" t="s">
        <v>251</v>
      </c>
      <c r="C36" s="47">
        <v>65813039.530000001</v>
      </c>
      <c r="D36" s="47">
        <f t="shared" si="0"/>
        <v>28195870.330000002</v>
      </c>
      <c r="E36" s="79">
        <f t="shared" si="1"/>
        <v>0.42842376725583825</v>
      </c>
      <c r="F36" s="47">
        <f t="shared" si="2"/>
        <v>7993811.9400000004</v>
      </c>
      <c r="G36" s="38">
        <v>0</v>
      </c>
      <c r="H36" s="47">
        <v>7993811.9400000004</v>
      </c>
      <c r="I36" s="47">
        <v>4079021.87</v>
      </c>
      <c r="J36" s="47">
        <v>16123036.520000001</v>
      </c>
    </row>
    <row r="37" spans="1:10" ht="12" customHeight="1" x14ac:dyDescent="0.3">
      <c r="A37" s="64">
        <v>30</v>
      </c>
      <c r="B37" s="68" t="s">
        <v>253</v>
      </c>
      <c r="C37" s="48">
        <v>38523312.939999998</v>
      </c>
      <c r="D37" s="47">
        <f t="shared" si="0"/>
        <v>26588935.82</v>
      </c>
      <c r="E37" s="79">
        <f t="shared" si="1"/>
        <v>0.69020376989414767</v>
      </c>
      <c r="F37" s="47">
        <f t="shared" si="2"/>
        <v>26588935.82</v>
      </c>
      <c r="G37" s="48">
        <v>4742514.7799999993</v>
      </c>
      <c r="H37" s="48">
        <v>21846421.039999999</v>
      </c>
      <c r="I37" s="40">
        <v>0</v>
      </c>
      <c r="J37" s="40">
        <v>0</v>
      </c>
    </row>
    <row r="38" spans="1:10" ht="12" customHeight="1" x14ac:dyDescent="0.3">
      <c r="A38" s="64">
        <v>31</v>
      </c>
      <c r="B38" s="67" t="s">
        <v>254</v>
      </c>
      <c r="C38" s="47">
        <v>356970606.08999997</v>
      </c>
      <c r="D38" s="47">
        <f t="shared" si="0"/>
        <v>22000719.120000001</v>
      </c>
      <c r="E38" s="79">
        <f t="shared" si="1"/>
        <v>6.1631738705267926E-2</v>
      </c>
      <c r="F38" s="47">
        <f t="shared" si="2"/>
        <v>617717.44999999995</v>
      </c>
      <c r="G38" s="38">
        <v>0</v>
      </c>
      <c r="H38" s="47">
        <v>617717.44999999995</v>
      </c>
      <c r="I38" s="47">
        <v>96472.24</v>
      </c>
      <c r="J38" s="47">
        <v>21286529.43</v>
      </c>
    </row>
    <row r="39" spans="1:10" ht="12" customHeight="1" x14ac:dyDescent="0.3">
      <c r="A39" s="64">
        <v>32</v>
      </c>
      <c r="B39" s="67" t="s">
        <v>255</v>
      </c>
      <c r="C39" s="47">
        <v>55244308.25</v>
      </c>
      <c r="D39" s="47">
        <f t="shared" si="0"/>
        <v>20987938.509999998</v>
      </c>
      <c r="E39" s="79">
        <f t="shared" si="1"/>
        <v>0.37991132796924826</v>
      </c>
      <c r="F39" s="47">
        <f t="shared" si="2"/>
        <v>12067353.969999999</v>
      </c>
      <c r="G39" s="47">
        <v>2641574.58</v>
      </c>
      <c r="H39" s="47">
        <v>9425779.3899999987</v>
      </c>
      <c r="I39" s="47">
        <v>1545183.28</v>
      </c>
      <c r="J39" s="47">
        <v>7375401.2599999998</v>
      </c>
    </row>
    <row r="40" spans="1:10" ht="12" customHeight="1" x14ac:dyDescent="0.3">
      <c r="A40" s="64">
        <v>33</v>
      </c>
      <c r="B40" s="67" t="s">
        <v>252</v>
      </c>
      <c r="C40" s="47">
        <v>148858711.34999999</v>
      </c>
      <c r="D40" s="47">
        <f t="shared" si="0"/>
        <v>18462862.600000001</v>
      </c>
      <c r="E40" s="79">
        <f t="shared" si="1"/>
        <v>0.12402943994718386</v>
      </c>
      <c r="F40" s="47">
        <f t="shared" si="2"/>
        <v>4043059.75</v>
      </c>
      <c r="G40" s="47">
        <v>3487271.98</v>
      </c>
      <c r="H40" s="47">
        <v>555787.77</v>
      </c>
      <c r="I40" s="47">
        <v>5923520.4799999995</v>
      </c>
      <c r="J40" s="47">
        <v>8496282.370000001</v>
      </c>
    </row>
    <row r="41" spans="1:10" ht="12" customHeight="1" x14ac:dyDescent="0.3">
      <c r="A41" s="64">
        <v>34</v>
      </c>
      <c r="B41" s="68" t="s">
        <v>256</v>
      </c>
      <c r="C41" s="48">
        <v>73821306.200000003</v>
      </c>
      <c r="D41" s="47">
        <f t="shared" si="0"/>
        <v>6395024.9800000004</v>
      </c>
      <c r="E41" s="79">
        <f t="shared" si="1"/>
        <v>8.6628445217080158E-2</v>
      </c>
      <c r="F41" s="47">
        <f t="shared" si="2"/>
        <v>6395024.9800000004</v>
      </c>
      <c r="G41" s="48">
        <v>4924994.87</v>
      </c>
      <c r="H41" s="48">
        <v>1470030.11</v>
      </c>
      <c r="I41" s="40">
        <v>0</v>
      </c>
      <c r="J41" s="40">
        <v>0</v>
      </c>
    </row>
    <row r="42" spans="1:10" ht="12" customHeight="1" x14ac:dyDescent="0.3">
      <c r="A42" s="64">
        <v>35</v>
      </c>
      <c r="B42" s="67" t="s">
        <v>257</v>
      </c>
      <c r="C42" s="47">
        <v>7302977.3399999989</v>
      </c>
      <c r="D42" s="47">
        <f t="shared" si="0"/>
        <v>3925426.55</v>
      </c>
      <c r="E42" s="79">
        <f t="shared" si="1"/>
        <v>0.53751043817424748</v>
      </c>
      <c r="F42" s="38">
        <f t="shared" si="2"/>
        <v>0</v>
      </c>
      <c r="G42" s="38">
        <v>0</v>
      </c>
      <c r="H42" s="38">
        <v>0</v>
      </c>
      <c r="I42" s="47">
        <v>941395.73</v>
      </c>
      <c r="J42" s="47">
        <v>2984030.82</v>
      </c>
    </row>
    <row r="43" spans="1:10" ht="12" customHeight="1" x14ac:dyDescent="0.3">
      <c r="A43" s="64">
        <v>36</v>
      </c>
      <c r="B43" s="67" t="s">
        <v>258</v>
      </c>
      <c r="C43" s="47">
        <v>89270141.890000001</v>
      </c>
      <c r="D43" s="47">
        <f t="shared" si="0"/>
        <v>2544879.73</v>
      </c>
      <c r="E43" s="79">
        <f t="shared" si="1"/>
        <v>2.8507625014597141E-2</v>
      </c>
      <c r="F43" s="47">
        <f t="shared" si="2"/>
        <v>862575.25</v>
      </c>
      <c r="G43" s="38">
        <v>0</v>
      </c>
      <c r="H43" s="47">
        <v>862575.25</v>
      </c>
      <c r="I43" s="47">
        <v>41424.730000000003</v>
      </c>
      <c r="J43" s="47">
        <v>1640879.75</v>
      </c>
    </row>
    <row r="44" spans="1:10" ht="12" customHeight="1" x14ac:dyDescent="0.3">
      <c r="A44" s="64">
        <v>37</v>
      </c>
      <c r="B44" s="68" t="s">
        <v>259</v>
      </c>
      <c r="C44" s="48">
        <v>3300000</v>
      </c>
      <c r="D44" s="47">
        <f t="shared" si="0"/>
        <v>2000000</v>
      </c>
      <c r="E44" s="79">
        <f t="shared" si="1"/>
        <v>0.60606060606060608</v>
      </c>
      <c r="F44" s="38">
        <f t="shared" si="2"/>
        <v>0</v>
      </c>
      <c r="G44" s="40">
        <v>0</v>
      </c>
      <c r="H44" s="40">
        <v>0</v>
      </c>
      <c r="I44" s="40">
        <v>0</v>
      </c>
      <c r="J44" s="48">
        <v>2000000</v>
      </c>
    </row>
    <row r="45" spans="1:10" ht="12" customHeight="1" x14ac:dyDescent="0.3">
      <c r="A45" s="64">
        <v>38</v>
      </c>
      <c r="B45" s="67" t="s">
        <v>260</v>
      </c>
      <c r="C45" s="47">
        <v>379064.24</v>
      </c>
      <c r="D45" s="47">
        <f t="shared" si="0"/>
        <v>373982.39</v>
      </c>
      <c r="E45" s="79">
        <f t="shared" si="1"/>
        <v>0.98659369715275702</v>
      </c>
      <c r="F45" s="38">
        <f t="shared" si="2"/>
        <v>0</v>
      </c>
      <c r="G45" s="38">
        <v>0</v>
      </c>
      <c r="H45" s="38">
        <v>0</v>
      </c>
      <c r="I45" s="47">
        <v>262025.09999999998</v>
      </c>
      <c r="J45" s="47">
        <v>111957.29000000001</v>
      </c>
    </row>
    <row r="46" spans="1:10" ht="12" customHeight="1" x14ac:dyDescent="0.3">
      <c r="A46" s="64">
        <v>39</v>
      </c>
      <c r="B46" s="67" t="s">
        <v>261</v>
      </c>
      <c r="C46" s="49">
        <v>4908.26</v>
      </c>
      <c r="D46" s="38">
        <f t="shared" si="0"/>
        <v>2E-3</v>
      </c>
      <c r="E46" s="79">
        <f t="shared" si="1"/>
        <v>4.0747637655706909E-7</v>
      </c>
      <c r="F46" s="38">
        <f t="shared" si="2"/>
        <v>0</v>
      </c>
      <c r="G46" s="40">
        <v>0</v>
      </c>
      <c r="H46" s="40">
        <v>0</v>
      </c>
      <c r="I46" s="40">
        <v>0</v>
      </c>
      <c r="J46" s="40">
        <v>2E-3</v>
      </c>
    </row>
    <row r="47" spans="1:10" x14ac:dyDescent="0.3">
      <c r="A47" s="64">
        <v>40</v>
      </c>
      <c r="B47" s="68" t="s">
        <v>262</v>
      </c>
      <c r="C47" s="48">
        <v>16537510.290000001</v>
      </c>
      <c r="D47" s="38">
        <f t="shared" si="0"/>
        <v>0</v>
      </c>
      <c r="E47" s="79">
        <f t="shared" si="1"/>
        <v>0</v>
      </c>
      <c r="F47" s="38">
        <f t="shared" si="2"/>
        <v>0</v>
      </c>
      <c r="G47" s="40">
        <v>0</v>
      </c>
      <c r="H47" s="40">
        <v>0</v>
      </c>
      <c r="I47" s="40">
        <v>0</v>
      </c>
      <c r="J47" s="40">
        <v>0</v>
      </c>
    </row>
    <row r="48" spans="1:10" x14ac:dyDescent="0.3">
      <c r="A48" s="64">
        <v>41</v>
      </c>
      <c r="B48" s="67" t="s">
        <v>263</v>
      </c>
      <c r="C48" s="47">
        <v>467241250.94999999</v>
      </c>
      <c r="D48" s="38">
        <f t="shared" si="0"/>
        <v>0</v>
      </c>
      <c r="E48" s="79">
        <f t="shared" si="1"/>
        <v>0</v>
      </c>
      <c r="F48" s="38">
        <f t="shared" si="2"/>
        <v>0</v>
      </c>
      <c r="G48" s="38">
        <v>0</v>
      </c>
      <c r="H48" s="38">
        <v>0</v>
      </c>
      <c r="I48" s="38">
        <v>0</v>
      </c>
      <c r="J48" s="38">
        <v>0</v>
      </c>
    </row>
    <row r="49" spans="1:10" s="69" customFormat="1" x14ac:dyDescent="0.3">
      <c r="A49" s="68">
        <v>42</v>
      </c>
      <c r="B49" s="67" t="s">
        <v>264</v>
      </c>
      <c r="C49" s="47">
        <v>178996000</v>
      </c>
      <c r="D49" s="38">
        <f t="shared" si="0"/>
        <v>0</v>
      </c>
      <c r="E49" s="79">
        <f t="shared" si="1"/>
        <v>0</v>
      </c>
      <c r="F49" s="38">
        <f t="shared" si="2"/>
        <v>0</v>
      </c>
      <c r="G49" s="38">
        <v>0</v>
      </c>
      <c r="H49" s="38">
        <v>0</v>
      </c>
      <c r="I49" s="38">
        <v>0</v>
      </c>
      <c r="J49" s="38">
        <v>0</v>
      </c>
    </row>
    <row r="50" spans="1:10" x14ac:dyDescent="0.3">
      <c r="A50" s="68">
        <v>43</v>
      </c>
      <c r="B50" s="68" t="s">
        <v>265</v>
      </c>
      <c r="C50" s="48">
        <v>22705121.699999999</v>
      </c>
      <c r="D50" s="38">
        <f t="shared" si="0"/>
        <v>0</v>
      </c>
      <c r="E50" s="79">
        <f t="shared" si="1"/>
        <v>0</v>
      </c>
      <c r="F50" s="38">
        <f t="shared" si="2"/>
        <v>0</v>
      </c>
      <c r="G50" s="41">
        <v>0</v>
      </c>
      <c r="H50" s="41">
        <v>0</v>
      </c>
      <c r="I50" s="41">
        <v>0</v>
      </c>
      <c r="J50" s="41">
        <v>0</v>
      </c>
    </row>
    <row r="51" spans="1:10" s="69" customFormat="1" x14ac:dyDescent="0.3">
      <c r="A51" s="71"/>
      <c r="B51" s="71" t="s">
        <v>176</v>
      </c>
      <c r="C51" s="59">
        <v>55770320051.469978</v>
      </c>
      <c r="D51" s="77">
        <f t="shared" ref="D51" si="3">F51+I51+J51</f>
        <v>10945637082.25</v>
      </c>
      <c r="E51" s="80">
        <f t="shared" ref="E51" si="4">D51/C51</f>
        <v>0.19626276256167008</v>
      </c>
      <c r="F51" s="77">
        <f t="shared" ref="F51" si="5">G51+H51</f>
        <v>3306614289.5</v>
      </c>
      <c r="G51" s="59">
        <v>1123700236.6599996</v>
      </c>
      <c r="H51" s="59">
        <v>2182914052.8400002</v>
      </c>
      <c r="I51" s="59">
        <v>1925668769.4999998</v>
      </c>
      <c r="J51" s="59">
        <v>5713354023.249999</v>
      </c>
    </row>
  </sheetData>
  <sortState xmlns:xlrd2="http://schemas.microsoft.com/office/spreadsheetml/2017/richdata2" ref="B8:J50">
    <sortCondition descending="1" ref="D8:D50"/>
  </sortState>
  <mergeCells count="2">
    <mergeCell ref="A1:J5"/>
    <mergeCell ref="A6:J6"/>
  </mergeCells>
  <pageMargins left="0.7" right="0.7" top="0.75" bottom="0.75" header="0.3" footer="0.3"/>
  <pageSetup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J51"/>
  <sheetViews>
    <sheetView workbookViewId="0">
      <selection activeCell="G26" sqref="G26"/>
    </sheetView>
  </sheetViews>
  <sheetFormatPr baseColWidth="10" defaultColWidth="11.3984375" defaultRowHeight="10.15" x14ac:dyDescent="0.3"/>
  <cols>
    <col min="1" max="1" width="3.3984375" style="63" customWidth="1"/>
    <col min="2" max="2" width="36" style="63" customWidth="1"/>
    <col min="3" max="3" width="14.59765625" style="63" customWidth="1"/>
    <col min="4" max="4" width="22.59765625" style="63" bestFit="1" customWidth="1"/>
    <col min="5" max="5" width="14.59765625" style="63" customWidth="1"/>
    <col min="6" max="6" width="18" style="63" bestFit="1" customWidth="1"/>
    <col min="7" max="7" width="11.59765625" style="63" bestFit="1" customWidth="1"/>
    <col min="8" max="8" width="13.59765625" style="63" bestFit="1" customWidth="1"/>
    <col min="9" max="9" width="12.59765625" style="63" bestFit="1" customWidth="1"/>
    <col min="10" max="10" width="9.59765625" style="63" bestFit="1" customWidth="1"/>
    <col min="11" max="16384" width="11.3984375" style="63"/>
  </cols>
  <sheetData>
    <row r="1" spans="1:10" ht="12" customHeight="1" x14ac:dyDescent="0.3">
      <c r="A1" s="96" t="s">
        <v>268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ht="12" customHeight="1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ht="12" customHeight="1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ht="12" customHeight="1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ht="12" customHeight="1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ht="12" customHeight="1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ht="12" customHeight="1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ht="12" customHeight="1" x14ac:dyDescent="0.3">
      <c r="A8" s="64">
        <v>1</v>
      </c>
      <c r="B8" s="67" t="s">
        <v>223</v>
      </c>
      <c r="C8" s="47">
        <v>10022933065.43</v>
      </c>
      <c r="D8" s="47">
        <f t="shared" ref="D8:D50" si="0">F8+I8+J8</f>
        <v>1787438450.7099998</v>
      </c>
      <c r="E8" s="79">
        <f>D8/C8</f>
        <v>0.17833486855010897</v>
      </c>
      <c r="F8" s="47">
        <f t="shared" ref="F8:F50" si="1">G8+H8</f>
        <v>449711529.58999991</v>
      </c>
      <c r="G8" s="47">
        <v>150205596.23000002</v>
      </c>
      <c r="H8" s="47">
        <v>299505933.3599999</v>
      </c>
      <c r="I8" s="47">
        <v>425381755.40999985</v>
      </c>
      <c r="J8" s="47">
        <v>912345165.71000004</v>
      </c>
    </row>
    <row r="9" spans="1:10" ht="12" customHeight="1" x14ac:dyDescent="0.3">
      <c r="A9" s="64">
        <v>2</v>
      </c>
      <c r="B9" s="67" t="s">
        <v>224</v>
      </c>
      <c r="C9" s="47">
        <v>7507609864.6000013</v>
      </c>
      <c r="D9" s="47">
        <f t="shared" si="0"/>
        <v>1521593003.4000001</v>
      </c>
      <c r="E9" s="79">
        <f t="shared" ref="E9:E51" si="2">D9/C9</f>
        <v>0.20267342481055642</v>
      </c>
      <c r="F9" s="47">
        <f t="shared" si="1"/>
        <v>780363961.02999997</v>
      </c>
      <c r="G9" s="47">
        <v>273253459.25999999</v>
      </c>
      <c r="H9" s="47">
        <v>507110501.76999998</v>
      </c>
      <c r="I9" s="47">
        <v>316445335.63000005</v>
      </c>
      <c r="J9" s="47">
        <v>424783706.73999995</v>
      </c>
    </row>
    <row r="10" spans="1:10" ht="12" customHeight="1" x14ac:dyDescent="0.3">
      <c r="A10" s="64">
        <v>3</v>
      </c>
      <c r="B10" s="67" t="s">
        <v>225</v>
      </c>
      <c r="C10" s="47">
        <v>5838334808.9499998</v>
      </c>
      <c r="D10" s="47">
        <f t="shared" si="0"/>
        <v>1164581105.5799999</v>
      </c>
      <c r="E10" s="79">
        <f t="shared" si="2"/>
        <v>0.19947144925548471</v>
      </c>
      <c r="F10" s="47">
        <f t="shared" si="1"/>
        <v>142631598.02000001</v>
      </c>
      <c r="G10" s="47">
        <v>72501649.920000002</v>
      </c>
      <c r="H10" s="47">
        <v>70129948.100000009</v>
      </c>
      <c r="I10" s="47">
        <v>306738779.36999995</v>
      </c>
      <c r="J10" s="47">
        <v>715210728.19000006</v>
      </c>
    </row>
    <row r="11" spans="1:10" ht="12" customHeight="1" x14ac:dyDescent="0.3">
      <c r="A11" s="64">
        <v>4</v>
      </c>
      <c r="B11" s="68" t="s">
        <v>226</v>
      </c>
      <c r="C11" s="48">
        <v>3333051046.9299998</v>
      </c>
      <c r="D11" s="47">
        <f t="shared" si="0"/>
        <v>779100691.75</v>
      </c>
      <c r="E11" s="79">
        <f t="shared" si="2"/>
        <v>0.23375000285927591</v>
      </c>
      <c r="F11" s="47">
        <f t="shared" si="1"/>
        <v>257976961.00000003</v>
      </c>
      <c r="G11" s="48">
        <v>87887604.960000008</v>
      </c>
      <c r="H11" s="48">
        <v>170089356.04000002</v>
      </c>
      <c r="I11" s="48">
        <v>181174123.97000003</v>
      </c>
      <c r="J11" s="48">
        <v>339949606.78000003</v>
      </c>
    </row>
    <row r="12" spans="1:10" ht="12" customHeight="1" x14ac:dyDescent="0.3">
      <c r="A12" s="64">
        <v>5</v>
      </c>
      <c r="B12" s="67" t="s">
        <v>228</v>
      </c>
      <c r="C12" s="47">
        <v>4013387122.1800003</v>
      </c>
      <c r="D12" s="47">
        <f t="shared" si="0"/>
        <v>690730162.32999992</v>
      </c>
      <c r="E12" s="79">
        <f t="shared" si="2"/>
        <v>0.17210653777022328</v>
      </c>
      <c r="F12" s="47">
        <f t="shared" si="1"/>
        <v>178475320.49000001</v>
      </c>
      <c r="G12" s="47">
        <v>54957751.049999997</v>
      </c>
      <c r="H12" s="47">
        <v>123517569.44</v>
      </c>
      <c r="I12" s="47">
        <v>133842813.69999999</v>
      </c>
      <c r="J12" s="47">
        <v>378412028.13999999</v>
      </c>
    </row>
    <row r="13" spans="1:10" ht="12" customHeight="1" x14ac:dyDescent="0.3">
      <c r="A13" s="64">
        <v>6</v>
      </c>
      <c r="B13" s="67" t="s">
        <v>227</v>
      </c>
      <c r="C13" s="47">
        <v>2992421428.1300001</v>
      </c>
      <c r="D13" s="47">
        <f t="shared" si="0"/>
        <v>673926083.58999991</v>
      </c>
      <c r="E13" s="79">
        <f t="shared" si="2"/>
        <v>0.2252109536627481</v>
      </c>
      <c r="F13" s="47">
        <f t="shared" si="1"/>
        <v>56139445.119999997</v>
      </c>
      <c r="G13" s="47">
        <v>28300969.279999997</v>
      </c>
      <c r="H13" s="47">
        <v>27838475.84</v>
      </c>
      <c r="I13" s="47">
        <v>43719462.399999999</v>
      </c>
      <c r="J13" s="47">
        <v>574067176.06999993</v>
      </c>
    </row>
    <row r="14" spans="1:10" ht="12" customHeight="1" x14ac:dyDescent="0.3">
      <c r="A14" s="64">
        <v>7</v>
      </c>
      <c r="B14" s="67" t="s">
        <v>229</v>
      </c>
      <c r="C14" s="47">
        <v>1870031070.96</v>
      </c>
      <c r="D14" s="47">
        <f t="shared" si="0"/>
        <v>528327084.24000001</v>
      </c>
      <c r="E14" s="79">
        <f t="shared" si="2"/>
        <v>0.28252315827500007</v>
      </c>
      <c r="F14" s="47">
        <f t="shared" si="1"/>
        <v>181394074.90999997</v>
      </c>
      <c r="G14" s="47">
        <v>87164216.569999978</v>
      </c>
      <c r="H14" s="47">
        <v>94229858.340000004</v>
      </c>
      <c r="I14" s="47">
        <v>57172223.479999989</v>
      </c>
      <c r="J14" s="47">
        <v>289760785.85000002</v>
      </c>
    </row>
    <row r="15" spans="1:10" ht="12" customHeight="1" x14ac:dyDescent="0.3">
      <c r="A15" s="64">
        <v>8</v>
      </c>
      <c r="B15" s="67" t="s">
        <v>230</v>
      </c>
      <c r="C15" s="47">
        <v>940720948.12000012</v>
      </c>
      <c r="D15" s="47">
        <f t="shared" si="0"/>
        <v>499185118.27000004</v>
      </c>
      <c r="E15" s="79">
        <f t="shared" si="2"/>
        <v>0.53064101449808798</v>
      </c>
      <c r="F15" s="47">
        <f t="shared" si="1"/>
        <v>98633468.730000004</v>
      </c>
      <c r="G15" s="47">
        <v>41247957.149999999</v>
      </c>
      <c r="H15" s="47">
        <v>57385511.580000006</v>
      </c>
      <c r="I15" s="47">
        <v>78213100.619999975</v>
      </c>
      <c r="J15" s="47">
        <v>322338548.92000008</v>
      </c>
    </row>
    <row r="16" spans="1:10" ht="12" customHeight="1" x14ac:dyDescent="0.3">
      <c r="A16" s="64">
        <v>9</v>
      </c>
      <c r="B16" s="67" t="s">
        <v>231</v>
      </c>
      <c r="C16" s="48">
        <v>2330204055.4900002</v>
      </c>
      <c r="D16" s="47">
        <f t="shared" si="0"/>
        <v>459686458.40999997</v>
      </c>
      <c r="E16" s="79">
        <f t="shared" si="2"/>
        <v>0.19727304882461727</v>
      </c>
      <c r="F16" s="47">
        <f t="shared" si="1"/>
        <v>322429574.24999994</v>
      </c>
      <c r="G16" s="48">
        <v>43419081.549999997</v>
      </c>
      <c r="H16" s="48">
        <v>279010492.69999993</v>
      </c>
      <c r="I16" s="48">
        <v>51495406.650000013</v>
      </c>
      <c r="J16" s="48">
        <v>85761477.510000005</v>
      </c>
    </row>
    <row r="17" spans="1:10" ht="12" customHeight="1" x14ac:dyDescent="0.3">
      <c r="A17" s="64">
        <v>10</v>
      </c>
      <c r="B17" s="67" t="s">
        <v>232</v>
      </c>
      <c r="C17" s="47">
        <v>5374352536.9300003</v>
      </c>
      <c r="D17" s="47">
        <f t="shared" si="0"/>
        <v>405673302.86000001</v>
      </c>
      <c r="E17" s="79">
        <f t="shared" si="2"/>
        <v>7.5483195430966904E-2</v>
      </c>
      <c r="F17" s="47">
        <f t="shared" si="1"/>
        <v>37993166.700000003</v>
      </c>
      <c r="G17" s="47">
        <v>944503.47</v>
      </c>
      <c r="H17" s="47">
        <v>37048663.230000004</v>
      </c>
      <c r="I17" s="47">
        <v>20235035.940000001</v>
      </c>
      <c r="J17" s="47">
        <v>347445100.22000003</v>
      </c>
    </row>
    <row r="18" spans="1:10" ht="12" customHeight="1" x14ac:dyDescent="0.3">
      <c r="A18" s="64">
        <v>11</v>
      </c>
      <c r="B18" s="67" t="s">
        <v>234</v>
      </c>
      <c r="C18" s="47">
        <v>619501450.49000001</v>
      </c>
      <c r="D18" s="47">
        <f t="shared" si="0"/>
        <v>318530784.71999997</v>
      </c>
      <c r="E18" s="79">
        <f t="shared" si="2"/>
        <v>0.51417278275628786</v>
      </c>
      <c r="F18" s="47">
        <f t="shared" si="1"/>
        <v>159246264.04999998</v>
      </c>
      <c r="G18" s="47">
        <v>62052703.019999996</v>
      </c>
      <c r="H18" s="47">
        <v>97193561.029999986</v>
      </c>
      <c r="I18" s="47">
        <v>38492196.340000004</v>
      </c>
      <c r="J18" s="47">
        <v>120792324.33</v>
      </c>
    </row>
    <row r="19" spans="1:10" ht="12" customHeight="1" x14ac:dyDescent="0.3">
      <c r="A19" s="64">
        <v>12</v>
      </c>
      <c r="B19" s="67" t="s">
        <v>233</v>
      </c>
      <c r="C19" s="47">
        <v>724191883.8599999</v>
      </c>
      <c r="D19" s="47">
        <f t="shared" si="0"/>
        <v>309314375.78999996</v>
      </c>
      <c r="E19" s="79">
        <f t="shared" si="2"/>
        <v>0.42711660083972486</v>
      </c>
      <c r="F19" s="47">
        <f t="shared" si="1"/>
        <v>69988815.720000014</v>
      </c>
      <c r="G19" s="47">
        <v>53208221.140000008</v>
      </c>
      <c r="H19" s="47">
        <v>16780594.580000002</v>
      </c>
      <c r="I19" s="47">
        <v>75197016.859999985</v>
      </c>
      <c r="J19" s="47">
        <v>164128543.20999998</v>
      </c>
    </row>
    <row r="20" spans="1:10" ht="12" customHeight="1" x14ac:dyDescent="0.3">
      <c r="A20" s="64">
        <v>13</v>
      </c>
      <c r="B20" s="68" t="s">
        <v>235</v>
      </c>
      <c r="C20" s="48">
        <v>475745894.05999994</v>
      </c>
      <c r="D20" s="47">
        <f t="shared" si="0"/>
        <v>205830252.50999999</v>
      </c>
      <c r="E20" s="79">
        <f t="shared" si="2"/>
        <v>0.43264745966266011</v>
      </c>
      <c r="F20" s="47">
        <f t="shared" si="1"/>
        <v>156294850.09999999</v>
      </c>
      <c r="G20" s="48">
        <v>3305335.95</v>
      </c>
      <c r="H20" s="48">
        <v>152989514.15000001</v>
      </c>
      <c r="I20" s="48">
        <v>27494171.349999998</v>
      </c>
      <c r="J20" s="48">
        <v>22041231.059999999</v>
      </c>
    </row>
    <row r="21" spans="1:10" ht="12" customHeight="1" x14ac:dyDescent="0.3">
      <c r="A21" s="64">
        <v>14</v>
      </c>
      <c r="B21" s="67" t="s">
        <v>236</v>
      </c>
      <c r="C21" s="47">
        <v>349580595.14999998</v>
      </c>
      <c r="D21" s="47">
        <f t="shared" si="0"/>
        <v>174750021.38</v>
      </c>
      <c r="E21" s="79">
        <f t="shared" si="2"/>
        <v>0.49988478709757128</v>
      </c>
      <c r="F21" s="47">
        <f t="shared" si="1"/>
        <v>52408014.230000004</v>
      </c>
      <c r="G21" s="47">
        <v>21762616.810000002</v>
      </c>
      <c r="H21" s="47">
        <v>30645397.420000002</v>
      </c>
      <c r="I21" s="47">
        <v>16763608.020000001</v>
      </c>
      <c r="J21" s="47">
        <v>105578399.13</v>
      </c>
    </row>
    <row r="22" spans="1:10" ht="12" customHeight="1" x14ac:dyDescent="0.3">
      <c r="A22" s="64">
        <v>15</v>
      </c>
      <c r="B22" s="67" t="s">
        <v>237</v>
      </c>
      <c r="C22" s="47">
        <v>318796670.11000001</v>
      </c>
      <c r="D22" s="47">
        <f t="shared" si="0"/>
        <v>154967429.49000001</v>
      </c>
      <c r="E22" s="79">
        <f t="shared" si="2"/>
        <v>0.48610115480983185</v>
      </c>
      <c r="F22" s="47">
        <f t="shared" si="1"/>
        <v>45115879.560000002</v>
      </c>
      <c r="G22" s="47">
        <v>16024942.840000002</v>
      </c>
      <c r="H22" s="47">
        <v>29090936.719999999</v>
      </c>
      <c r="I22" s="47">
        <v>15402154.300000003</v>
      </c>
      <c r="J22" s="47">
        <v>94449395.63000001</v>
      </c>
    </row>
    <row r="23" spans="1:10" ht="12" customHeight="1" x14ac:dyDescent="0.3">
      <c r="A23" s="64">
        <v>16</v>
      </c>
      <c r="B23" s="67" t="s">
        <v>238</v>
      </c>
      <c r="C23" s="47">
        <v>1206626015.6099999</v>
      </c>
      <c r="D23" s="47">
        <f t="shared" si="0"/>
        <v>147426550.47999999</v>
      </c>
      <c r="E23" s="79">
        <f t="shared" si="2"/>
        <v>0.12218081540821885</v>
      </c>
      <c r="F23" s="47">
        <f t="shared" si="1"/>
        <v>28523595.339999996</v>
      </c>
      <c r="G23" s="47">
        <v>6909875.2599999998</v>
      </c>
      <c r="H23" s="47">
        <v>21613720.079999998</v>
      </c>
      <c r="I23" s="47">
        <v>62095592.390000001</v>
      </c>
      <c r="J23" s="47">
        <v>56807362.750000007</v>
      </c>
    </row>
    <row r="24" spans="1:10" ht="12" customHeight="1" x14ac:dyDescent="0.3">
      <c r="A24" s="64">
        <v>17</v>
      </c>
      <c r="B24" s="67" t="s">
        <v>242</v>
      </c>
      <c r="C24" s="47">
        <v>3690253651.4800005</v>
      </c>
      <c r="D24" s="47">
        <f t="shared" si="0"/>
        <v>146082004.41000003</v>
      </c>
      <c r="E24" s="79">
        <f t="shared" si="2"/>
        <v>3.9585897937236068E-2</v>
      </c>
      <c r="F24" s="47">
        <f t="shared" si="1"/>
        <v>22026847.320000004</v>
      </c>
      <c r="G24" s="47">
        <v>790532.76</v>
      </c>
      <c r="H24" s="47">
        <v>21236314.560000002</v>
      </c>
      <c r="I24" s="47">
        <v>34385238.549999997</v>
      </c>
      <c r="J24" s="47">
        <v>89669918.540000007</v>
      </c>
    </row>
    <row r="25" spans="1:10" ht="12" customHeight="1" x14ac:dyDescent="0.3">
      <c r="A25" s="64">
        <v>18</v>
      </c>
      <c r="B25" s="67" t="s">
        <v>239</v>
      </c>
      <c r="C25" s="47">
        <v>456970768.97000003</v>
      </c>
      <c r="D25" s="47">
        <f t="shared" si="0"/>
        <v>138041541.29000002</v>
      </c>
      <c r="E25" s="79">
        <f t="shared" si="2"/>
        <v>0.30207958728113393</v>
      </c>
      <c r="F25" s="47">
        <f t="shared" si="1"/>
        <v>28844209.84</v>
      </c>
      <c r="G25" s="47">
        <v>17978463.66</v>
      </c>
      <c r="H25" s="47">
        <v>10865746.18</v>
      </c>
      <c r="I25" s="47">
        <v>8558982.7100000009</v>
      </c>
      <c r="J25" s="47">
        <v>100638348.74000001</v>
      </c>
    </row>
    <row r="26" spans="1:10" ht="12" customHeight="1" x14ac:dyDescent="0.3">
      <c r="A26" s="64">
        <v>19</v>
      </c>
      <c r="B26" s="67" t="s">
        <v>240</v>
      </c>
      <c r="C26" s="47">
        <v>487554272.49000001</v>
      </c>
      <c r="D26" s="47">
        <f t="shared" si="0"/>
        <v>131176305.78</v>
      </c>
      <c r="E26" s="79">
        <f t="shared" si="2"/>
        <v>0.26904964879102866</v>
      </c>
      <c r="F26" s="47">
        <f t="shared" si="1"/>
        <v>28690749.379999999</v>
      </c>
      <c r="G26" s="38">
        <v>0</v>
      </c>
      <c r="H26" s="47">
        <v>28690749.379999999</v>
      </c>
      <c r="I26" s="47">
        <v>20116000.319999997</v>
      </c>
      <c r="J26" s="47">
        <v>82369556.079999998</v>
      </c>
    </row>
    <row r="27" spans="1:10" ht="12" customHeight="1" x14ac:dyDescent="0.3">
      <c r="A27" s="64">
        <v>20</v>
      </c>
      <c r="B27" s="67" t="s">
        <v>241</v>
      </c>
      <c r="C27" s="47">
        <v>222943530.34</v>
      </c>
      <c r="D27" s="47">
        <f t="shared" si="0"/>
        <v>114837376.96000001</v>
      </c>
      <c r="E27" s="79">
        <f t="shared" si="2"/>
        <v>0.51509625233289924</v>
      </c>
      <c r="F27" s="47">
        <f t="shared" si="1"/>
        <v>59089355.929999992</v>
      </c>
      <c r="G27" s="47">
        <v>14299223.000000002</v>
      </c>
      <c r="H27" s="47">
        <v>44790132.929999992</v>
      </c>
      <c r="I27" s="47">
        <v>442845.39999999997</v>
      </c>
      <c r="J27" s="47">
        <v>55305175.63000001</v>
      </c>
    </row>
    <row r="28" spans="1:10" ht="12" customHeight="1" x14ac:dyDescent="0.3">
      <c r="A28" s="64">
        <v>21</v>
      </c>
      <c r="B28" s="68" t="s">
        <v>243</v>
      </c>
      <c r="C28" s="48">
        <v>224810893.67000002</v>
      </c>
      <c r="D28" s="47">
        <f t="shared" si="0"/>
        <v>97920670.629999995</v>
      </c>
      <c r="E28" s="79">
        <f t="shared" si="2"/>
        <v>0.43556906443216126</v>
      </c>
      <c r="F28" s="47">
        <f t="shared" si="1"/>
        <v>8925931.0500000007</v>
      </c>
      <c r="G28" s="40">
        <v>0</v>
      </c>
      <c r="H28" s="48">
        <v>8925931.0500000007</v>
      </c>
      <c r="I28" s="48">
        <v>1659530.75</v>
      </c>
      <c r="J28" s="48">
        <v>87335208.829999998</v>
      </c>
    </row>
    <row r="29" spans="1:10" ht="12" customHeight="1" x14ac:dyDescent="0.3">
      <c r="A29" s="64">
        <v>22</v>
      </c>
      <c r="B29" s="67" t="s">
        <v>245</v>
      </c>
      <c r="C29" s="47">
        <v>183745197.07000002</v>
      </c>
      <c r="D29" s="47">
        <f t="shared" si="0"/>
        <v>85783283.800000012</v>
      </c>
      <c r="E29" s="79">
        <f t="shared" si="2"/>
        <v>0.46686000596423644</v>
      </c>
      <c r="F29" s="47">
        <f t="shared" si="1"/>
        <v>2249986.9299999997</v>
      </c>
      <c r="G29" s="38">
        <v>0</v>
      </c>
      <c r="H29" s="47">
        <v>2249986.9299999997</v>
      </c>
      <c r="I29" s="47">
        <v>310710.61</v>
      </c>
      <c r="J29" s="47">
        <v>83222586.260000005</v>
      </c>
    </row>
    <row r="30" spans="1:10" ht="12" customHeight="1" x14ac:dyDescent="0.3">
      <c r="A30" s="64">
        <v>23</v>
      </c>
      <c r="B30" s="67" t="s">
        <v>244</v>
      </c>
      <c r="C30" s="47">
        <v>287123855.56999999</v>
      </c>
      <c r="D30" s="47">
        <f t="shared" si="0"/>
        <v>84021478.25</v>
      </c>
      <c r="E30" s="79">
        <f t="shared" si="2"/>
        <v>0.29263147808878526</v>
      </c>
      <c r="F30" s="47">
        <f t="shared" si="1"/>
        <v>19260412.68</v>
      </c>
      <c r="G30" s="47">
        <v>7112930.2699999996</v>
      </c>
      <c r="H30" s="47">
        <v>12147482.41</v>
      </c>
      <c r="I30" s="47">
        <v>5779671.04</v>
      </c>
      <c r="J30" s="47">
        <v>58981394.530000001</v>
      </c>
    </row>
    <row r="31" spans="1:10" ht="12" customHeight="1" x14ac:dyDescent="0.3">
      <c r="A31" s="64">
        <v>24</v>
      </c>
      <c r="B31" s="68" t="s">
        <v>246</v>
      </c>
      <c r="C31" s="48">
        <v>202459537.25</v>
      </c>
      <c r="D31" s="47">
        <f t="shared" si="0"/>
        <v>62218270.909999996</v>
      </c>
      <c r="E31" s="79">
        <f t="shared" si="2"/>
        <v>0.30731212643824213</v>
      </c>
      <c r="F31" s="47">
        <f t="shared" si="1"/>
        <v>2201166.06</v>
      </c>
      <c r="G31" s="40">
        <v>0</v>
      </c>
      <c r="H31" s="48">
        <v>2201166.06</v>
      </c>
      <c r="I31" s="48">
        <v>13168608.690000001</v>
      </c>
      <c r="J31" s="48">
        <v>46848496.159999996</v>
      </c>
    </row>
    <row r="32" spans="1:10" ht="12" customHeight="1" x14ac:dyDescent="0.3">
      <c r="A32" s="64">
        <v>25</v>
      </c>
      <c r="B32" s="67" t="s">
        <v>247</v>
      </c>
      <c r="C32" s="47">
        <v>415274046.91999996</v>
      </c>
      <c r="D32" s="47">
        <f t="shared" si="0"/>
        <v>54955730.469999999</v>
      </c>
      <c r="E32" s="79">
        <f t="shared" si="2"/>
        <v>0.13233605826705297</v>
      </c>
      <c r="F32" s="47">
        <f t="shared" si="1"/>
        <v>26500000</v>
      </c>
      <c r="G32" s="38">
        <v>0</v>
      </c>
      <c r="H32" s="47">
        <v>26500000</v>
      </c>
      <c r="I32" s="47">
        <v>2322628.69</v>
      </c>
      <c r="J32" s="47">
        <v>26133101.780000001</v>
      </c>
    </row>
    <row r="33" spans="1:10" ht="12" customHeight="1" x14ac:dyDescent="0.3">
      <c r="A33" s="64">
        <v>26</v>
      </c>
      <c r="B33" s="67" t="s">
        <v>249</v>
      </c>
      <c r="C33" s="47">
        <v>157146841.33999997</v>
      </c>
      <c r="D33" s="47">
        <f t="shared" si="0"/>
        <v>49564146.160000004</v>
      </c>
      <c r="E33" s="79">
        <f t="shared" si="2"/>
        <v>0.31540020618527065</v>
      </c>
      <c r="F33" s="47">
        <f t="shared" si="1"/>
        <v>26807078.980000004</v>
      </c>
      <c r="G33" s="47">
        <v>13461451.580000002</v>
      </c>
      <c r="H33" s="47">
        <v>13345627.4</v>
      </c>
      <c r="I33" s="47">
        <v>637879.54999999993</v>
      </c>
      <c r="J33" s="47">
        <v>22119187.629999999</v>
      </c>
    </row>
    <row r="34" spans="1:10" ht="12" customHeight="1" x14ac:dyDescent="0.3">
      <c r="A34" s="64">
        <v>27</v>
      </c>
      <c r="B34" s="67" t="s">
        <v>248</v>
      </c>
      <c r="C34" s="47">
        <v>137237072.85000002</v>
      </c>
      <c r="D34" s="47">
        <f t="shared" si="0"/>
        <v>44491676.079999998</v>
      </c>
      <c r="E34" s="79">
        <f t="shared" si="2"/>
        <v>0.32419575232874104</v>
      </c>
      <c r="F34" s="47">
        <f t="shared" si="1"/>
        <v>6410723.8399999999</v>
      </c>
      <c r="G34" s="38">
        <v>0</v>
      </c>
      <c r="H34" s="47">
        <v>6410723.8399999999</v>
      </c>
      <c r="I34" s="47">
        <v>10411299.66</v>
      </c>
      <c r="J34" s="47">
        <v>27669652.580000002</v>
      </c>
    </row>
    <row r="35" spans="1:10" ht="12" customHeight="1" x14ac:dyDescent="0.3">
      <c r="A35" s="64">
        <v>28</v>
      </c>
      <c r="B35" s="67" t="s">
        <v>250</v>
      </c>
      <c r="C35" s="47">
        <v>91823380.569999993</v>
      </c>
      <c r="D35" s="47">
        <f t="shared" si="0"/>
        <v>43137203.949999996</v>
      </c>
      <c r="E35" s="79">
        <f t="shared" si="2"/>
        <v>0.469784532895901</v>
      </c>
      <c r="F35" s="47">
        <f t="shared" si="1"/>
        <v>12965442.889999999</v>
      </c>
      <c r="G35" s="38">
        <v>0</v>
      </c>
      <c r="H35" s="47">
        <v>12965442.889999999</v>
      </c>
      <c r="I35" s="47">
        <v>1183110.18</v>
      </c>
      <c r="J35" s="47">
        <v>28988650.879999999</v>
      </c>
    </row>
    <row r="36" spans="1:10" ht="12" customHeight="1" x14ac:dyDescent="0.3">
      <c r="A36" s="64">
        <v>29</v>
      </c>
      <c r="B36" s="67" t="s">
        <v>251</v>
      </c>
      <c r="C36" s="47">
        <v>66916975.869999997</v>
      </c>
      <c r="D36" s="47">
        <f t="shared" si="0"/>
        <v>30124530.689999998</v>
      </c>
      <c r="E36" s="79">
        <f t="shared" si="2"/>
        <v>0.45017770600576901</v>
      </c>
      <c r="F36" s="47">
        <f t="shared" si="1"/>
        <v>10008389.569999998</v>
      </c>
      <c r="G36" s="38">
        <v>0</v>
      </c>
      <c r="H36" s="47">
        <v>10008389.569999998</v>
      </c>
      <c r="I36" s="47">
        <v>4079021.87</v>
      </c>
      <c r="J36" s="47">
        <v>16037119.250000002</v>
      </c>
    </row>
    <row r="37" spans="1:10" ht="12" customHeight="1" x14ac:dyDescent="0.3">
      <c r="A37" s="64">
        <v>30</v>
      </c>
      <c r="B37" s="68" t="s">
        <v>253</v>
      </c>
      <c r="C37" s="48">
        <v>38053648.679999992</v>
      </c>
      <c r="D37" s="47">
        <f t="shared" si="0"/>
        <v>26449779.699999999</v>
      </c>
      <c r="E37" s="79">
        <f t="shared" si="2"/>
        <v>0.69506553556587902</v>
      </c>
      <c r="F37" s="47">
        <f t="shared" si="1"/>
        <v>26449779.699999999</v>
      </c>
      <c r="G37" s="48">
        <v>4737981.3899999997</v>
      </c>
      <c r="H37" s="48">
        <v>21711798.309999999</v>
      </c>
      <c r="I37" s="40">
        <v>0</v>
      </c>
      <c r="J37" s="40">
        <v>0</v>
      </c>
    </row>
    <row r="38" spans="1:10" ht="12" customHeight="1" x14ac:dyDescent="0.3">
      <c r="A38" s="64">
        <v>31</v>
      </c>
      <c r="B38" s="67" t="s">
        <v>254</v>
      </c>
      <c r="C38" s="47">
        <v>360137195.21999997</v>
      </c>
      <c r="D38" s="47">
        <f t="shared" si="0"/>
        <v>23030128.190000001</v>
      </c>
      <c r="E38" s="79">
        <f t="shared" si="2"/>
        <v>6.3948207782124247E-2</v>
      </c>
      <c r="F38" s="47">
        <f t="shared" si="1"/>
        <v>416100</v>
      </c>
      <c r="G38" s="47">
        <v>0</v>
      </c>
      <c r="H38" s="47">
        <v>416100</v>
      </c>
      <c r="I38" s="47">
        <v>93980.09</v>
      </c>
      <c r="J38" s="47">
        <v>22520048.100000001</v>
      </c>
    </row>
    <row r="39" spans="1:10" ht="12" customHeight="1" x14ac:dyDescent="0.3">
      <c r="A39" s="64">
        <v>32</v>
      </c>
      <c r="B39" s="67" t="s">
        <v>255</v>
      </c>
      <c r="C39" s="47">
        <v>55045680.759999998</v>
      </c>
      <c r="D39" s="47">
        <f t="shared" si="0"/>
        <v>21244390.66</v>
      </c>
      <c r="E39" s="79">
        <f t="shared" si="2"/>
        <v>0.38594110140313942</v>
      </c>
      <c r="F39" s="47">
        <f t="shared" si="1"/>
        <v>12049178.270000001</v>
      </c>
      <c r="G39" s="47">
        <v>2636574.58</v>
      </c>
      <c r="H39" s="47">
        <v>9412603.6900000013</v>
      </c>
      <c r="I39" s="47">
        <v>1830183.28</v>
      </c>
      <c r="J39" s="47">
        <v>7365029.1100000003</v>
      </c>
    </row>
    <row r="40" spans="1:10" ht="12" customHeight="1" x14ac:dyDescent="0.3">
      <c r="A40" s="64">
        <v>33</v>
      </c>
      <c r="B40" s="67" t="s">
        <v>252</v>
      </c>
      <c r="C40" s="47">
        <v>129638749.48</v>
      </c>
      <c r="D40" s="47">
        <f t="shared" si="0"/>
        <v>17155509.77</v>
      </c>
      <c r="E40" s="79">
        <f t="shared" si="2"/>
        <v>0.1323331938854182</v>
      </c>
      <c r="F40" s="47">
        <f t="shared" si="1"/>
        <v>4945709.45</v>
      </c>
      <c r="G40" s="47">
        <v>3816499.2800000003</v>
      </c>
      <c r="H40" s="47">
        <v>1129210.17</v>
      </c>
      <c r="I40" s="47">
        <v>4553896.43</v>
      </c>
      <c r="J40" s="47">
        <v>7655903.8899999997</v>
      </c>
    </row>
    <row r="41" spans="1:10" ht="12" customHeight="1" x14ac:dyDescent="0.3">
      <c r="A41" s="64">
        <v>34</v>
      </c>
      <c r="B41" s="68" t="s">
        <v>256</v>
      </c>
      <c r="C41" s="48">
        <v>75165052.019999996</v>
      </c>
      <c r="D41" s="47">
        <f t="shared" si="0"/>
        <v>6309054.6400000006</v>
      </c>
      <c r="E41" s="79">
        <f t="shared" si="2"/>
        <v>8.3936011090916043E-2</v>
      </c>
      <c r="F41" s="47">
        <f t="shared" si="1"/>
        <v>6309054.6400000006</v>
      </c>
      <c r="G41" s="48">
        <v>4853129.79</v>
      </c>
      <c r="H41" s="48">
        <v>1455924.85</v>
      </c>
      <c r="I41" s="40">
        <v>0</v>
      </c>
      <c r="J41" s="40">
        <v>0</v>
      </c>
    </row>
    <row r="42" spans="1:10" ht="12" customHeight="1" x14ac:dyDescent="0.3">
      <c r="A42" s="64">
        <v>35</v>
      </c>
      <c r="B42" s="67" t="s">
        <v>257</v>
      </c>
      <c r="C42" s="49">
        <v>7124060.3999999994</v>
      </c>
      <c r="D42" s="47">
        <f t="shared" si="0"/>
        <v>3753909.2099999995</v>
      </c>
      <c r="E42" s="79">
        <f t="shared" si="2"/>
        <v>0.52693393924621967</v>
      </c>
      <c r="F42" s="38">
        <f t="shared" si="1"/>
        <v>0</v>
      </c>
      <c r="G42" s="40">
        <v>0</v>
      </c>
      <c r="H42" s="40">
        <v>0</v>
      </c>
      <c r="I42" s="48">
        <v>764021.69</v>
      </c>
      <c r="J42" s="48">
        <v>2989887.5199999996</v>
      </c>
    </row>
    <row r="43" spans="1:10" ht="12" customHeight="1" x14ac:dyDescent="0.3">
      <c r="A43" s="64">
        <v>36</v>
      </c>
      <c r="B43" s="67" t="s">
        <v>258</v>
      </c>
      <c r="C43" s="47">
        <v>86585313.50999999</v>
      </c>
      <c r="D43" s="47">
        <f t="shared" si="0"/>
        <v>2483185.1799999997</v>
      </c>
      <c r="E43" s="79">
        <f t="shared" si="2"/>
        <v>2.8679057444461517E-2</v>
      </c>
      <c r="F43" s="47">
        <f t="shared" si="1"/>
        <v>862575.25</v>
      </c>
      <c r="G43" s="38">
        <v>0</v>
      </c>
      <c r="H43" s="47">
        <v>862575.25</v>
      </c>
      <c r="I43" s="47">
        <v>72036.05</v>
      </c>
      <c r="J43" s="47">
        <v>1548573.88</v>
      </c>
    </row>
    <row r="44" spans="1:10" ht="12" customHeight="1" x14ac:dyDescent="0.3">
      <c r="A44" s="64">
        <v>37</v>
      </c>
      <c r="B44" s="67" t="s">
        <v>259</v>
      </c>
      <c r="C44" s="47">
        <v>3300000</v>
      </c>
      <c r="D44" s="47">
        <f t="shared" si="0"/>
        <v>2000000</v>
      </c>
      <c r="E44" s="79">
        <f t="shared" si="2"/>
        <v>0.60606060606060608</v>
      </c>
      <c r="F44" s="38">
        <f t="shared" si="1"/>
        <v>0</v>
      </c>
      <c r="G44" s="38">
        <v>0</v>
      </c>
      <c r="H44" s="38">
        <v>0</v>
      </c>
      <c r="I44" s="47">
        <v>0</v>
      </c>
      <c r="J44" s="47">
        <v>2000000</v>
      </c>
    </row>
    <row r="45" spans="1:10" ht="12" customHeight="1" x14ac:dyDescent="0.3">
      <c r="A45" s="64">
        <v>38</v>
      </c>
      <c r="B45" s="67" t="s">
        <v>260</v>
      </c>
      <c r="C45" s="47">
        <v>395488.27999999997</v>
      </c>
      <c r="D45" s="47">
        <f t="shared" si="0"/>
        <v>388575.80999999994</v>
      </c>
      <c r="E45" s="79">
        <f t="shared" si="2"/>
        <v>0.98252168180558974</v>
      </c>
      <c r="F45" s="38">
        <f t="shared" si="1"/>
        <v>0</v>
      </c>
      <c r="G45" s="38">
        <v>0</v>
      </c>
      <c r="H45" s="38">
        <v>0</v>
      </c>
      <c r="I45" s="47">
        <v>264493.70999999996</v>
      </c>
      <c r="J45" s="47">
        <v>124082.1</v>
      </c>
    </row>
    <row r="46" spans="1:10" ht="12" customHeight="1" x14ac:dyDescent="0.3">
      <c r="A46" s="64">
        <v>39</v>
      </c>
      <c r="B46" s="68" t="s">
        <v>261</v>
      </c>
      <c r="C46" s="48">
        <v>4908.26</v>
      </c>
      <c r="D46" s="38">
        <f t="shared" si="0"/>
        <v>2E-3</v>
      </c>
      <c r="E46" s="79">
        <f t="shared" si="2"/>
        <v>4.0747637655706909E-7</v>
      </c>
      <c r="F46" s="38">
        <f t="shared" si="1"/>
        <v>0</v>
      </c>
      <c r="G46" s="40">
        <v>0</v>
      </c>
      <c r="H46" s="40">
        <v>0</v>
      </c>
      <c r="I46" s="40">
        <v>0</v>
      </c>
      <c r="J46" s="40">
        <v>2E-3</v>
      </c>
    </row>
    <row r="47" spans="1:10" x14ac:dyDescent="0.3">
      <c r="A47" s="64">
        <v>40</v>
      </c>
      <c r="B47" s="68" t="s">
        <v>262</v>
      </c>
      <c r="C47" s="48">
        <v>16488191.790000001</v>
      </c>
      <c r="D47" s="38">
        <f t="shared" si="0"/>
        <v>0</v>
      </c>
      <c r="E47" s="79">
        <f t="shared" si="2"/>
        <v>0</v>
      </c>
      <c r="F47" s="38">
        <f t="shared" si="1"/>
        <v>0</v>
      </c>
      <c r="G47" s="40">
        <v>0</v>
      </c>
      <c r="H47" s="40">
        <v>0</v>
      </c>
      <c r="I47" s="40">
        <v>0</v>
      </c>
      <c r="J47" s="40">
        <v>0</v>
      </c>
    </row>
    <row r="48" spans="1:10" s="69" customFormat="1" x14ac:dyDescent="0.3">
      <c r="A48" s="68">
        <v>41</v>
      </c>
      <c r="B48" s="67" t="s">
        <v>263</v>
      </c>
      <c r="C48" s="47">
        <v>495785569.19</v>
      </c>
      <c r="D48" s="38">
        <f t="shared" si="0"/>
        <v>0</v>
      </c>
      <c r="E48" s="79">
        <f t="shared" si="2"/>
        <v>0</v>
      </c>
      <c r="F48" s="38">
        <f t="shared" si="1"/>
        <v>0</v>
      </c>
      <c r="G48" s="38">
        <v>0</v>
      </c>
      <c r="H48" s="38">
        <v>0</v>
      </c>
      <c r="I48" s="38">
        <v>0</v>
      </c>
      <c r="J48" s="38">
        <v>0</v>
      </c>
    </row>
    <row r="49" spans="1:10" s="69" customFormat="1" x14ac:dyDescent="0.3">
      <c r="A49" s="68">
        <v>42</v>
      </c>
      <c r="B49" s="67" t="s">
        <v>264</v>
      </c>
      <c r="C49" s="47">
        <v>178996000</v>
      </c>
      <c r="D49" s="38">
        <f t="shared" si="0"/>
        <v>0</v>
      </c>
      <c r="E49" s="79">
        <f t="shared" si="2"/>
        <v>0</v>
      </c>
      <c r="F49" s="38">
        <f t="shared" si="1"/>
        <v>0</v>
      </c>
      <c r="G49" s="38">
        <v>0</v>
      </c>
      <c r="H49" s="38">
        <v>0</v>
      </c>
      <c r="I49" s="38">
        <v>0</v>
      </c>
      <c r="J49" s="38">
        <v>0</v>
      </c>
    </row>
    <row r="50" spans="1:10" x14ac:dyDescent="0.3">
      <c r="A50" s="68">
        <v>43</v>
      </c>
      <c r="B50" s="68" t="s">
        <v>265</v>
      </c>
      <c r="C50" s="48">
        <v>24013749.050000001</v>
      </c>
      <c r="D50" s="38">
        <f t="shared" si="0"/>
        <v>0</v>
      </c>
      <c r="E50" s="79">
        <f t="shared" si="2"/>
        <v>0</v>
      </c>
      <c r="F50" s="38">
        <f t="shared" si="1"/>
        <v>0</v>
      </c>
      <c r="G50" s="40">
        <v>0</v>
      </c>
      <c r="H50" s="40">
        <v>0</v>
      </c>
      <c r="I50" s="40">
        <v>0</v>
      </c>
      <c r="J50" s="40">
        <v>0</v>
      </c>
    </row>
    <row r="51" spans="1:10" s="69" customFormat="1" x14ac:dyDescent="0.3">
      <c r="A51" s="71"/>
      <c r="B51" s="71" t="s">
        <v>176</v>
      </c>
      <c r="C51" s="59">
        <v>56012482088.030014</v>
      </c>
      <c r="D51" s="77">
        <f t="shared" ref="D51" si="3">F51+I51+J51</f>
        <v>11006229630.050001</v>
      </c>
      <c r="E51" s="80">
        <f t="shared" si="2"/>
        <v>0.19649601695480043</v>
      </c>
      <c r="F51" s="77">
        <f t="shared" ref="F51" si="4">G51+H51</f>
        <v>3322339210.6199999</v>
      </c>
      <c r="G51" s="59">
        <v>1072833270.77</v>
      </c>
      <c r="H51" s="59">
        <v>2249505939.8499999</v>
      </c>
      <c r="I51" s="59">
        <v>1960496915.6999998</v>
      </c>
      <c r="J51" s="59">
        <v>5723393503.7300014</v>
      </c>
    </row>
  </sheetData>
  <sortState xmlns:xlrd2="http://schemas.microsoft.com/office/spreadsheetml/2017/richdata2" ref="B8:J50">
    <sortCondition descending="1" ref="D8:D50"/>
  </sortState>
  <mergeCells count="2">
    <mergeCell ref="A1:J5"/>
    <mergeCell ref="A6:J6"/>
  </mergeCells>
  <pageMargins left="0.7" right="0.7" top="0.75" bottom="0.75" header="0.3" footer="0.3"/>
  <pageSetup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J51"/>
  <sheetViews>
    <sheetView workbookViewId="0">
      <selection activeCell="A51" sqref="A51"/>
    </sheetView>
  </sheetViews>
  <sheetFormatPr baseColWidth="10" defaultColWidth="11.3984375" defaultRowHeight="10.15" x14ac:dyDescent="0.3"/>
  <cols>
    <col min="1" max="1" width="3.3984375" style="63" customWidth="1"/>
    <col min="2" max="2" width="36" style="63" customWidth="1"/>
    <col min="3" max="3" width="14.59765625" style="63" customWidth="1"/>
    <col min="4" max="4" width="22.59765625" style="63" bestFit="1" customWidth="1"/>
    <col min="5" max="5" width="14.59765625" style="63" customWidth="1"/>
    <col min="6" max="6" width="18" style="63" bestFit="1" customWidth="1"/>
    <col min="7" max="7" width="7" style="63" bestFit="1" customWidth="1"/>
    <col min="8" max="8" width="13.59765625" style="63" bestFit="1" customWidth="1"/>
    <col min="9" max="9" width="12.59765625" style="63" bestFit="1" customWidth="1"/>
    <col min="10" max="10" width="9.59765625" style="63" bestFit="1" customWidth="1"/>
    <col min="11" max="16384" width="11.3984375" style="63"/>
  </cols>
  <sheetData>
    <row r="1" spans="1:10" ht="12" customHeight="1" x14ac:dyDescent="0.3">
      <c r="A1" s="96" t="s">
        <v>269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ht="12" customHeight="1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ht="12" customHeight="1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ht="12" customHeight="1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ht="12" customHeight="1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ht="12" customHeight="1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ht="12" customHeight="1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ht="12" customHeight="1" x14ac:dyDescent="0.3">
      <c r="A8" s="64">
        <v>1</v>
      </c>
      <c r="B8" s="67" t="s">
        <v>223</v>
      </c>
      <c r="C8" s="47">
        <v>10002060760.119999</v>
      </c>
      <c r="D8" s="47">
        <f t="shared" ref="D8:D50" si="0">F8+I8+J8</f>
        <v>1794491086.96</v>
      </c>
      <c r="E8" s="79">
        <f>D8/C8</f>
        <v>0.17941213615847609</v>
      </c>
      <c r="F8" s="47">
        <f t="shared" ref="F8:F50" si="1">G8+H8</f>
        <v>460105511.03000003</v>
      </c>
      <c r="G8" s="47">
        <v>141414747.88</v>
      </c>
      <c r="H8" s="47">
        <v>318690763.15000004</v>
      </c>
      <c r="I8" s="47">
        <v>426643654.60000008</v>
      </c>
      <c r="J8" s="47">
        <v>907741921.33000004</v>
      </c>
    </row>
    <row r="9" spans="1:10" ht="12" customHeight="1" x14ac:dyDescent="0.3">
      <c r="A9" s="64">
        <v>2</v>
      </c>
      <c r="B9" s="67" t="s">
        <v>224</v>
      </c>
      <c r="C9" s="47">
        <v>7507938021.8899994</v>
      </c>
      <c r="D9" s="47">
        <f t="shared" si="0"/>
        <v>1526324924.5399997</v>
      </c>
      <c r="E9" s="79">
        <f t="shared" ref="E9:E51" si="2">D9/C9</f>
        <v>0.20329482210560026</v>
      </c>
      <c r="F9" s="47">
        <f t="shared" si="1"/>
        <v>784567981.68999982</v>
      </c>
      <c r="G9" s="47">
        <v>289796482.82999992</v>
      </c>
      <c r="H9" s="47">
        <v>494771498.85999995</v>
      </c>
      <c r="I9" s="47">
        <v>314272835.01999992</v>
      </c>
      <c r="J9" s="47">
        <v>427484107.82999998</v>
      </c>
    </row>
    <row r="10" spans="1:10" ht="12" customHeight="1" x14ac:dyDescent="0.3">
      <c r="A10" s="64">
        <v>3</v>
      </c>
      <c r="B10" s="67" t="s">
        <v>225</v>
      </c>
      <c r="C10" s="47">
        <v>5877176099.9899988</v>
      </c>
      <c r="D10" s="47">
        <f t="shared" si="0"/>
        <v>1202696239.5899999</v>
      </c>
      <c r="E10" s="79">
        <f t="shared" si="2"/>
        <v>0.20463845546367865</v>
      </c>
      <c r="F10" s="47">
        <f t="shared" si="1"/>
        <v>139730338.30999997</v>
      </c>
      <c r="G10" s="47">
        <v>72766939.00999999</v>
      </c>
      <c r="H10" s="47">
        <v>66963399.29999999</v>
      </c>
      <c r="I10" s="47">
        <v>336619811.46999997</v>
      </c>
      <c r="J10" s="47">
        <v>726346089.80999994</v>
      </c>
    </row>
    <row r="11" spans="1:10" ht="12" customHeight="1" x14ac:dyDescent="0.3">
      <c r="A11" s="64">
        <v>4</v>
      </c>
      <c r="B11" s="68" t="s">
        <v>226</v>
      </c>
      <c r="C11" s="48">
        <v>3359516705.2800002</v>
      </c>
      <c r="D11" s="47">
        <f t="shared" si="0"/>
        <v>797284049.58000004</v>
      </c>
      <c r="E11" s="79">
        <f t="shared" si="2"/>
        <v>0.23732105523599417</v>
      </c>
      <c r="F11" s="47">
        <f t="shared" si="1"/>
        <v>284533956.29000002</v>
      </c>
      <c r="G11" s="48">
        <v>87951679.570000008</v>
      </c>
      <c r="H11" s="48">
        <v>196582276.72</v>
      </c>
      <c r="I11" s="48">
        <v>173358297.06999999</v>
      </c>
      <c r="J11" s="48">
        <v>339391796.22000003</v>
      </c>
    </row>
    <row r="12" spans="1:10" ht="12" customHeight="1" x14ac:dyDescent="0.3">
      <c r="A12" s="64">
        <v>5</v>
      </c>
      <c r="B12" s="67" t="s">
        <v>228</v>
      </c>
      <c r="C12" s="47">
        <v>4015640853.3899999</v>
      </c>
      <c r="D12" s="47">
        <f t="shared" si="0"/>
        <v>680968162.25999999</v>
      </c>
      <c r="E12" s="79">
        <f t="shared" si="2"/>
        <v>0.16957895068856255</v>
      </c>
      <c r="F12" s="47">
        <f t="shared" si="1"/>
        <v>160568485.49000001</v>
      </c>
      <c r="G12" s="47">
        <v>58896217.07</v>
      </c>
      <c r="H12" s="47">
        <v>101672268.42000002</v>
      </c>
      <c r="I12" s="47">
        <v>139953784.14000002</v>
      </c>
      <c r="J12" s="47">
        <v>380445892.63</v>
      </c>
    </row>
    <row r="13" spans="1:10" ht="12" customHeight="1" x14ac:dyDescent="0.3">
      <c r="A13" s="64">
        <v>6</v>
      </c>
      <c r="B13" s="67" t="s">
        <v>227</v>
      </c>
      <c r="C13" s="48">
        <v>3003127435.8699994</v>
      </c>
      <c r="D13" s="47">
        <f t="shared" si="0"/>
        <v>674789657.87999988</v>
      </c>
      <c r="E13" s="79">
        <f t="shared" si="2"/>
        <v>0.22469564555275517</v>
      </c>
      <c r="F13" s="47">
        <f t="shared" si="1"/>
        <v>53844595.069999993</v>
      </c>
      <c r="G13" s="48">
        <v>38183632.479999997</v>
      </c>
      <c r="H13" s="48">
        <v>15660962.59</v>
      </c>
      <c r="I13" s="48">
        <v>46149408.689999983</v>
      </c>
      <c r="J13" s="48">
        <v>574795654.11999989</v>
      </c>
    </row>
    <row r="14" spans="1:10" ht="12" customHeight="1" x14ac:dyDescent="0.3">
      <c r="A14" s="64">
        <v>7</v>
      </c>
      <c r="B14" s="67" t="s">
        <v>229</v>
      </c>
      <c r="C14" s="47">
        <v>1848646022.0699999</v>
      </c>
      <c r="D14" s="47">
        <f t="shared" si="0"/>
        <v>528566687.86999995</v>
      </c>
      <c r="E14" s="79">
        <f t="shared" si="2"/>
        <v>0.28592098301120056</v>
      </c>
      <c r="F14" s="47">
        <f t="shared" si="1"/>
        <v>185625098.37999997</v>
      </c>
      <c r="G14" s="47">
        <v>87060975.670000002</v>
      </c>
      <c r="H14" s="47">
        <v>98564122.709999964</v>
      </c>
      <c r="I14" s="47">
        <v>59260948.510000005</v>
      </c>
      <c r="J14" s="47">
        <v>283680640.97999996</v>
      </c>
    </row>
    <row r="15" spans="1:10" ht="12" customHeight="1" x14ac:dyDescent="0.3">
      <c r="A15" s="64">
        <v>8</v>
      </c>
      <c r="B15" s="67" t="s">
        <v>230</v>
      </c>
      <c r="C15" s="47">
        <v>944114582.2299999</v>
      </c>
      <c r="D15" s="47">
        <f t="shared" si="0"/>
        <v>509379263.37999994</v>
      </c>
      <c r="E15" s="79">
        <f t="shared" si="2"/>
        <v>0.53953118929361887</v>
      </c>
      <c r="F15" s="47">
        <f t="shared" si="1"/>
        <v>98029870.539999992</v>
      </c>
      <c r="G15" s="47">
        <v>40068241.920000002</v>
      </c>
      <c r="H15" s="47">
        <v>57961628.619999997</v>
      </c>
      <c r="I15" s="47">
        <v>80819076.079999998</v>
      </c>
      <c r="J15" s="47">
        <v>330530316.75999993</v>
      </c>
    </row>
    <row r="16" spans="1:10" ht="12" customHeight="1" x14ac:dyDescent="0.3">
      <c r="A16" s="64">
        <v>9</v>
      </c>
      <c r="B16" s="68" t="s">
        <v>231</v>
      </c>
      <c r="C16" s="48">
        <v>2338166218.0300002</v>
      </c>
      <c r="D16" s="47">
        <f t="shared" si="0"/>
        <v>460711858.27999997</v>
      </c>
      <c r="E16" s="79">
        <f t="shared" si="2"/>
        <v>0.19703982322872168</v>
      </c>
      <c r="F16" s="47">
        <f t="shared" si="1"/>
        <v>319882510.38</v>
      </c>
      <c r="G16" s="48">
        <v>45929392.079999998</v>
      </c>
      <c r="H16" s="48">
        <v>273953118.30000001</v>
      </c>
      <c r="I16" s="48">
        <v>52914999.999999993</v>
      </c>
      <c r="J16" s="48">
        <v>87914347.899999991</v>
      </c>
    </row>
    <row r="17" spans="1:10" ht="12" customHeight="1" x14ac:dyDescent="0.3">
      <c r="A17" s="64">
        <v>10</v>
      </c>
      <c r="B17" s="67" t="s">
        <v>232</v>
      </c>
      <c r="C17" s="47">
        <v>5437967284.8400002</v>
      </c>
      <c r="D17" s="47">
        <f t="shared" si="0"/>
        <v>403756261.38999999</v>
      </c>
      <c r="E17" s="79">
        <f t="shared" si="2"/>
        <v>7.4247644430593437E-2</v>
      </c>
      <c r="F17" s="47">
        <f t="shared" si="1"/>
        <v>37167711.420000009</v>
      </c>
      <c r="G17" s="47">
        <v>912777.26</v>
      </c>
      <c r="H17" s="47">
        <v>36254934.160000011</v>
      </c>
      <c r="I17" s="47">
        <v>20120662.119999997</v>
      </c>
      <c r="J17" s="47">
        <v>346467887.84999996</v>
      </c>
    </row>
    <row r="18" spans="1:10" ht="12" customHeight="1" x14ac:dyDescent="0.3">
      <c r="A18" s="64">
        <v>11</v>
      </c>
      <c r="B18" s="67" t="s">
        <v>234</v>
      </c>
      <c r="C18" s="47">
        <v>638275739.62000012</v>
      </c>
      <c r="D18" s="47">
        <f t="shared" si="0"/>
        <v>321579560.95000005</v>
      </c>
      <c r="E18" s="79">
        <f t="shared" si="2"/>
        <v>0.50382544876522117</v>
      </c>
      <c r="F18" s="47">
        <f t="shared" si="1"/>
        <v>161357940.38</v>
      </c>
      <c r="G18" s="47">
        <v>65598596.329999998</v>
      </c>
      <c r="H18" s="47">
        <v>95759344.049999997</v>
      </c>
      <c r="I18" s="47">
        <v>37444897.300000004</v>
      </c>
      <c r="J18" s="47">
        <v>122776723.27000001</v>
      </c>
    </row>
    <row r="19" spans="1:10" ht="12" customHeight="1" x14ac:dyDescent="0.3">
      <c r="A19" s="64">
        <v>12</v>
      </c>
      <c r="B19" s="67" t="s">
        <v>233</v>
      </c>
      <c r="C19" s="47">
        <v>710906923.18000007</v>
      </c>
      <c r="D19" s="47">
        <f t="shared" si="0"/>
        <v>304806305.38</v>
      </c>
      <c r="E19" s="79">
        <f t="shared" si="2"/>
        <v>0.42875697991032746</v>
      </c>
      <c r="F19" s="47">
        <f t="shared" si="1"/>
        <v>67620618.220000014</v>
      </c>
      <c r="G19" s="47">
        <v>50044973.790000007</v>
      </c>
      <c r="H19" s="47">
        <v>17575644.430000003</v>
      </c>
      <c r="I19" s="47">
        <v>75515551.819999978</v>
      </c>
      <c r="J19" s="47">
        <v>161670135.33999997</v>
      </c>
    </row>
    <row r="20" spans="1:10" ht="12" customHeight="1" x14ac:dyDescent="0.3">
      <c r="A20" s="64">
        <v>13</v>
      </c>
      <c r="B20" s="68" t="s">
        <v>235</v>
      </c>
      <c r="C20" s="48">
        <v>467804113.86999989</v>
      </c>
      <c r="D20" s="47">
        <f t="shared" si="0"/>
        <v>206219167.17999995</v>
      </c>
      <c r="E20" s="79">
        <f t="shared" si="2"/>
        <v>0.44082375735008411</v>
      </c>
      <c r="F20" s="47">
        <f t="shared" si="1"/>
        <v>157561173.89999998</v>
      </c>
      <c r="G20" s="40">
        <v>0</v>
      </c>
      <c r="H20" s="48">
        <v>157561173.89999998</v>
      </c>
      <c r="I20" s="48">
        <v>23441621.169999998</v>
      </c>
      <c r="J20" s="48">
        <v>25216372.109999999</v>
      </c>
    </row>
    <row r="21" spans="1:10" ht="12" customHeight="1" x14ac:dyDescent="0.3">
      <c r="A21" s="64">
        <v>14</v>
      </c>
      <c r="B21" s="67" t="s">
        <v>236</v>
      </c>
      <c r="C21" s="47">
        <v>333655254.65999997</v>
      </c>
      <c r="D21" s="47">
        <f t="shared" si="0"/>
        <v>162588263.82999998</v>
      </c>
      <c r="E21" s="79">
        <f t="shared" si="2"/>
        <v>0.48729418032298044</v>
      </c>
      <c r="F21" s="47">
        <f t="shared" si="1"/>
        <v>51377511.839999996</v>
      </c>
      <c r="G21" s="47">
        <v>28574714.109999999</v>
      </c>
      <c r="H21" s="47">
        <v>22802797.729999997</v>
      </c>
      <c r="I21" s="47">
        <v>20219689.09</v>
      </c>
      <c r="J21" s="47">
        <v>90991062.900000006</v>
      </c>
    </row>
    <row r="22" spans="1:10" ht="12" customHeight="1" x14ac:dyDescent="0.3">
      <c r="A22" s="64">
        <v>15</v>
      </c>
      <c r="B22" s="68" t="s">
        <v>237</v>
      </c>
      <c r="C22" s="48">
        <v>320481733.10000002</v>
      </c>
      <c r="D22" s="47">
        <f t="shared" si="0"/>
        <v>157161904.70000002</v>
      </c>
      <c r="E22" s="79">
        <f t="shared" si="2"/>
        <v>0.49039270719046174</v>
      </c>
      <c r="F22" s="47">
        <f t="shared" si="1"/>
        <v>46189968.549999997</v>
      </c>
      <c r="G22" s="48">
        <v>17588701.490000002</v>
      </c>
      <c r="H22" s="48">
        <v>28601267.059999995</v>
      </c>
      <c r="I22" s="48">
        <v>15611807.370000001</v>
      </c>
      <c r="J22" s="48">
        <v>95360128.780000016</v>
      </c>
    </row>
    <row r="23" spans="1:10" ht="12" customHeight="1" x14ac:dyDescent="0.3">
      <c r="A23" s="64">
        <v>16</v>
      </c>
      <c r="B23" s="67" t="s">
        <v>238</v>
      </c>
      <c r="C23" s="47">
        <v>1204368217.3099999</v>
      </c>
      <c r="D23" s="47">
        <f t="shared" si="0"/>
        <v>147766973.38</v>
      </c>
      <c r="E23" s="79">
        <f t="shared" si="2"/>
        <v>0.12269252148652916</v>
      </c>
      <c r="F23" s="47">
        <f t="shared" si="1"/>
        <v>28918194.07</v>
      </c>
      <c r="G23" s="47">
        <v>6891209.9800000004</v>
      </c>
      <c r="H23" s="47">
        <v>22026984.09</v>
      </c>
      <c r="I23" s="47">
        <v>62092619.010000005</v>
      </c>
      <c r="J23" s="47">
        <v>56756160.299999997</v>
      </c>
    </row>
    <row r="24" spans="1:10" ht="12" customHeight="1" x14ac:dyDescent="0.3">
      <c r="A24" s="64">
        <v>17</v>
      </c>
      <c r="B24" s="67" t="s">
        <v>239</v>
      </c>
      <c r="C24" s="47">
        <v>455194701.32999998</v>
      </c>
      <c r="D24" s="47">
        <f t="shared" si="0"/>
        <v>139817377.83000001</v>
      </c>
      <c r="E24" s="79">
        <f t="shared" si="2"/>
        <v>0.30715950212398757</v>
      </c>
      <c r="F24" s="47">
        <f t="shared" si="1"/>
        <v>29371642.32</v>
      </c>
      <c r="G24" s="47">
        <v>17096806.039999999</v>
      </c>
      <c r="H24" s="47">
        <v>12274836.279999999</v>
      </c>
      <c r="I24" s="47">
        <v>8558097.379999999</v>
      </c>
      <c r="J24" s="47">
        <v>101887638.13000001</v>
      </c>
    </row>
    <row r="25" spans="1:10" ht="12" customHeight="1" x14ac:dyDescent="0.3">
      <c r="A25" s="64">
        <v>18</v>
      </c>
      <c r="B25" s="67" t="s">
        <v>242</v>
      </c>
      <c r="C25" s="47">
        <v>3715394661.8099999</v>
      </c>
      <c r="D25" s="47">
        <f t="shared" si="0"/>
        <v>139426684.18000001</v>
      </c>
      <c r="E25" s="79">
        <f t="shared" si="2"/>
        <v>3.752674934190614E-2</v>
      </c>
      <c r="F25" s="47">
        <f t="shared" si="1"/>
        <v>18450596.34</v>
      </c>
      <c r="G25" s="47">
        <v>5659807.4200000009</v>
      </c>
      <c r="H25" s="47">
        <v>12790788.92</v>
      </c>
      <c r="I25" s="47">
        <v>32111315.259999998</v>
      </c>
      <c r="J25" s="47">
        <v>88864772.579999998</v>
      </c>
    </row>
    <row r="26" spans="1:10" ht="12" customHeight="1" x14ac:dyDescent="0.3">
      <c r="A26" s="64">
        <v>19</v>
      </c>
      <c r="B26" s="67" t="s">
        <v>240</v>
      </c>
      <c r="C26" s="47">
        <v>483586556.16999996</v>
      </c>
      <c r="D26" s="47">
        <f t="shared" si="0"/>
        <v>131359915.57999998</v>
      </c>
      <c r="E26" s="79">
        <f t="shared" si="2"/>
        <v>0.27163682262048189</v>
      </c>
      <c r="F26" s="47">
        <f t="shared" si="1"/>
        <v>28564183.630000003</v>
      </c>
      <c r="G26" s="38">
        <v>0</v>
      </c>
      <c r="H26" s="47">
        <v>28564183.630000003</v>
      </c>
      <c r="I26" s="47">
        <v>20823801.709999993</v>
      </c>
      <c r="J26" s="47">
        <v>81971930.239999995</v>
      </c>
    </row>
    <row r="27" spans="1:10" ht="12" customHeight="1" x14ac:dyDescent="0.3">
      <c r="A27" s="64">
        <v>20</v>
      </c>
      <c r="B27" s="67" t="s">
        <v>241</v>
      </c>
      <c r="C27" s="47">
        <v>208996001.86000001</v>
      </c>
      <c r="D27" s="47">
        <f t="shared" si="0"/>
        <v>102712932.36000001</v>
      </c>
      <c r="E27" s="79">
        <f t="shared" si="2"/>
        <v>0.49145883866622597</v>
      </c>
      <c r="F27" s="47">
        <f t="shared" si="1"/>
        <v>54502591.670000002</v>
      </c>
      <c r="G27" s="47">
        <v>14445693.449999999</v>
      </c>
      <c r="H27" s="47">
        <v>40056898.220000006</v>
      </c>
      <c r="I27" s="47">
        <v>28018.85</v>
      </c>
      <c r="J27" s="47">
        <v>48182321.840000004</v>
      </c>
    </row>
    <row r="28" spans="1:10" ht="12" customHeight="1" x14ac:dyDescent="0.3">
      <c r="A28" s="64">
        <v>21</v>
      </c>
      <c r="B28" s="67" t="s">
        <v>243</v>
      </c>
      <c r="C28" s="47">
        <v>218952087.92000002</v>
      </c>
      <c r="D28" s="47">
        <f t="shared" si="0"/>
        <v>97567120.920000002</v>
      </c>
      <c r="E28" s="79">
        <f t="shared" si="2"/>
        <v>0.445609456602436</v>
      </c>
      <c r="F28" s="47">
        <f t="shared" si="1"/>
        <v>8957587.75</v>
      </c>
      <c r="G28" s="38">
        <v>0</v>
      </c>
      <c r="H28" s="47">
        <v>8957587.75</v>
      </c>
      <c r="I28" s="47">
        <v>1563531.86</v>
      </c>
      <c r="J28" s="47">
        <v>87046001.310000002</v>
      </c>
    </row>
    <row r="29" spans="1:10" ht="12" customHeight="1" x14ac:dyDescent="0.3">
      <c r="A29" s="64">
        <v>22</v>
      </c>
      <c r="B29" s="67" t="s">
        <v>244</v>
      </c>
      <c r="C29" s="47">
        <v>293500693.10000002</v>
      </c>
      <c r="D29" s="47">
        <f t="shared" si="0"/>
        <v>83498495.729999989</v>
      </c>
      <c r="E29" s="79">
        <f t="shared" si="2"/>
        <v>0.28449164752585721</v>
      </c>
      <c r="F29" s="47">
        <f t="shared" si="1"/>
        <v>17127353.43</v>
      </c>
      <c r="G29" s="47">
        <v>2373138.0099999998</v>
      </c>
      <c r="H29" s="47">
        <v>14754215.42</v>
      </c>
      <c r="I29" s="47">
        <v>5914444.6999999974</v>
      </c>
      <c r="J29" s="47">
        <v>60456697.599999994</v>
      </c>
    </row>
    <row r="30" spans="1:10" ht="12" customHeight="1" x14ac:dyDescent="0.3">
      <c r="A30" s="64">
        <v>23</v>
      </c>
      <c r="B30" s="67" t="s">
        <v>245</v>
      </c>
      <c r="C30" s="47">
        <v>170668061.40000001</v>
      </c>
      <c r="D30" s="47">
        <f t="shared" si="0"/>
        <v>80905078.389999986</v>
      </c>
      <c r="E30" s="79">
        <f t="shared" si="2"/>
        <v>0.47404931963444674</v>
      </c>
      <c r="F30" s="47">
        <f t="shared" si="1"/>
        <v>1740363.81</v>
      </c>
      <c r="G30" s="38">
        <v>0</v>
      </c>
      <c r="H30" s="47">
        <v>1740363.81</v>
      </c>
      <c r="I30" s="47">
        <v>1939865.96</v>
      </c>
      <c r="J30" s="47">
        <v>77224848.61999999</v>
      </c>
    </row>
    <row r="31" spans="1:10" ht="12" customHeight="1" x14ac:dyDescent="0.3">
      <c r="A31" s="64">
        <v>24</v>
      </c>
      <c r="B31" s="67" t="s">
        <v>246</v>
      </c>
      <c r="C31" s="47">
        <v>203815025.63</v>
      </c>
      <c r="D31" s="47">
        <f t="shared" si="0"/>
        <v>61950716.18</v>
      </c>
      <c r="E31" s="79">
        <f t="shared" si="2"/>
        <v>0.30395558908627063</v>
      </c>
      <c r="F31" s="47">
        <f t="shared" si="1"/>
        <v>2224891.06</v>
      </c>
      <c r="G31" s="38">
        <v>0</v>
      </c>
      <c r="H31" s="47">
        <v>2224891.06</v>
      </c>
      <c r="I31" s="47">
        <v>13205879.52</v>
      </c>
      <c r="J31" s="47">
        <v>46519945.600000001</v>
      </c>
    </row>
    <row r="32" spans="1:10" ht="12" customHeight="1" x14ac:dyDescent="0.3">
      <c r="A32" s="64">
        <v>25</v>
      </c>
      <c r="B32" s="67" t="s">
        <v>247</v>
      </c>
      <c r="C32" s="47">
        <v>397911238.75</v>
      </c>
      <c r="D32" s="47">
        <f t="shared" si="0"/>
        <v>55062762.899999999</v>
      </c>
      <c r="E32" s="79">
        <f t="shared" si="2"/>
        <v>0.13837951165434378</v>
      </c>
      <c r="F32" s="47">
        <f t="shared" si="1"/>
        <v>26500000</v>
      </c>
      <c r="G32" s="38">
        <v>0</v>
      </c>
      <c r="H32" s="47">
        <v>26500000</v>
      </c>
      <c r="I32" s="47">
        <v>2624852.83</v>
      </c>
      <c r="J32" s="47">
        <v>25937910.07</v>
      </c>
    </row>
    <row r="33" spans="1:10" ht="12" customHeight="1" x14ac:dyDescent="0.3">
      <c r="A33" s="64">
        <v>26</v>
      </c>
      <c r="B33" s="67" t="s">
        <v>249</v>
      </c>
      <c r="C33" s="47">
        <v>156487250.18000001</v>
      </c>
      <c r="D33" s="47">
        <f t="shared" si="0"/>
        <v>49259330.909999996</v>
      </c>
      <c r="E33" s="79">
        <f t="shared" si="2"/>
        <v>0.31478175284784721</v>
      </c>
      <c r="F33" s="47">
        <f t="shared" si="1"/>
        <v>26557805</v>
      </c>
      <c r="G33" s="47">
        <v>13332016.590000002</v>
      </c>
      <c r="H33" s="47">
        <v>13225788.41</v>
      </c>
      <c r="I33" s="47">
        <v>631036.55999999994</v>
      </c>
      <c r="J33" s="47">
        <v>22070489.350000001</v>
      </c>
    </row>
    <row r="34" spans="1:10" ht="12" customHeight="1" x14ac:dyDescent="0.3">
      <c r="A34" s="64">
        <v>27</v>
      </c>
      <c r="B34" s="68" t="s">
        <v>248</v>
      </c>
      <c r="C34" s="48">
        <v>135141051.72</v>
      </c>
      <c r="D34" s="47">
        <f t="shared" si="0"/>
        <v>44841461.260000005</v>
      </c>
      <c r="E34" s="79">
        <f t="shared" si="2"/>
        <v>0.3318122856769492</v>
      </c>
      <c r="F34" s="47">
        <f t="shared" si="1"/>
        <v>6793923.4400000004</v>
      </c>
      <c r="G34" s="40">
        <v>0</v>
      </c>
      <c r="H34" s="48">
        <v>6793923.4400000004</v>
      </c>
      <c r="I34" s="48">
        <v>11463944.43</v>
      </c>
      <c r="J34" s="48">
        <v>26583593.390000001</v>
      </c>
    </row>
    <row r="35" spans="1:10" ht="12" customHeight="1" x14ac:dyDescent="0.3">
      <c r="A35" s="64">
        <v>28</v>
      </c>
      <c r="B35" s="67" t="s">
        <v>250</v>
      </c>
      <c r="C35" s="47">
        <v>92282730.769999996</v>
      </c>
      <c r="D35" s="47">
        <f t="shared" si="0"/>
        <v>42841601.18</v>
      </c>
      <c r="E35" s="79">
        <f t="shared" si="2"/>
        <v>0.46424288512631756</v>
      </c>
      <c r="F35" s="47">
        <f t="shared" si="1"/>
        <v>12935282.789999999</v>
      </c>
      <c r="G35" s="38">
        <v>0</v>
      </c>
      <c r="H35" s="47">
        <v>12935282.789999999</v>
      </c>
      <c r="I35" s="47">
        <v>1227423.8700000001</v>
      </c>
      <c r="J35" s="47">
        <v>28678894.52</v>
      </c>
    </row>
    <row r="36" spans="1:10" ht="12" customHeight="1" x14ac:dyDescent="0.3">
      <c r="A36" s="64">
        <v>29</v>
      </c>
      <c r="B36" s="67" t="s">
        <v>251</v>
      </c>
      <c r="C36" s="47">
        <v>78176030.680000007</v>
      </c>
      <c r="D36" s="47">
        <f t="shared" si="0"/>
        <v>33525307.410000004</v>
      </c>
      <c r="E36" s="79">
        <f t="shared" si="2"/>
        <v>0.42884381719545245</v>
      </c>
      <c r="F36" s="47">
        <f t="shared" si="1"/>
        <v>10510775.130000003</v>
      </c>
      <c r="G36" s="38">
        <v>0</v>
      </c>
      <c r="H36" s="47">
        <v>10510775.130000003</v>
      </c>
      <c r="I36" s="47">
        <v>4976612.3600000003</v>
      </c>
      <c r="J36" s="47">
        <v>18037919.920000002</v>
      </c>
    </row>
    <row r="37" spans="1:10" ht="12" customHeight="1" x14ac:dyDescent="0.3">
      <c r="A37" s="64">
        <v>30</v>
      </c>
      <c r="B37" s="67" t="s">
        <v>253</v>
      </c>
      <c r="C37" s="49">
        <v>37668912.510000005</v>
      </c>
      <c r="D37" s="47">
        <f t="shared" si="0"/>
        <v>26299811.310000002</v>
      </c>
      <c r="E37" s="79">
        <f t="shared" si="2"/>
        <v>0.6981834504252854</v>
      </c>
      <c r="F37" s="47">
        <f t="shared" si="1"/>
        <v>26299811.310000002</v>
      </c>
      <c r="G37" s="48">
        <v>4733472.74</v>
      </c>
      <c r="H37" s="48">
        <v>21566338.57</v>
      </c>
      <c r="I37" s="40">
        <v>0</v>
      </c>
      <c r="J37" s="40">
        <v>0</v>
      </c>
    </row>
    <row r="38" spans="1:10" ht="12" customHeight="1" x14ac:dyDescent="0.3">
      <c r="A38" s="64">
        <v>31</v>
      </c>
      <c r="B38" s="67" t="s">
        <v>252</v>
      </c>
      <c r="C38" s="47">
        <v>135522611.95000002</v>
      </c>
      <c r="D38" s="47">
        <f t="shared" si="0"/>
        <v>23482017.090000004</v>
      </c>
      <c r="E38" s="79">
        <f t="shared" si="2"/>
        <v>0.17327010417024361</v>
      </c>
      <c r="F38" s="47">
        <f t="shared" si="1"/>
        <v>9997883.120000001</v>
      </c>
      <c r="G38" s="47">
        <v>3724154.4200000004</v>
      </c>
      <c r="H38" s="47">
        <v>6273728.7000000011</v>
      </c>
      <c r="I38" s="47">
        <v>5302577.2</v>
      </c>
      <c r="J38" s="47">
        <v>8181556.7700000014</v>
      </c>
    </row>
    <row r="39" spans="1:10" ht="12" customHeight="1" x14ac:dyDescent="0.3">
      <c r="A39" s="64">
        <v>32</v>
      </c>
      <c r="B39" s="67" t="s">
        <v>254</v>
      </c>
      <c r="C39" s="47">
        <v>361921684.60999995</v>
      </c>
      <c r="D39" s="47">
        <f t="shared" si="0"/>
        <v>23460095.399999999</v>
      </c>
      <c r="E39" s="79">
        <f t="shared" si="2"/>
        <v>6.4820916782812169E-2</v>
      </c>
      <c r="F39" s="47">
        <f t="shared" si="1"/>
        <v>450910.88</v>
      </c>
      <c r="G39" s="38">
        <v>0</v>
      </c>
      <c r="H39" s="47">
        <v>450910.88</v>
      </c>
      <c r="I39" s="47">
        <v>95412.84</v>
      </c>
      <c r="J39" s="47">
        <v>22913771.68</v>
      </c>
    </row>
    <row r="40" spans="1:10" ht="12" customHeight="1" x14ac:dyDescent="0.3">
      <c r="A40" s="64">
        <v>33</v>
      </c>
      <c r="B40" s="67" t="s">
        <v>255</v>
      </c>
      <c r="C40" s="47">
        <v>55363121.029999994</v>
      </c>
      <c r="D40" s="47">
        <f t="shared" si="0"/>
        <v>21568141.709999997</v>
      </c>
      <c r="E40" s="79">
        <f t="shared" si="2"/>
        <v>0.38957597239347691</v>
      </c>
      <c r="F40" s="47">
        <f t="shared" si="1"/>
        <v>12371191.129999999</v>
      </c>
      <c r="G40" s="47">
        <v>2131740.77</v>
      </c>
      <c r="H40" s="47">
        <v>10239450.359999999</v>
      </c>
      <c r="I40" s="47">
        <v>1838183.28</v>
      </c>
      <c r="J40" s="47">
        <v>7358767.2999999998</v>
      </c>
    </row>
    <row r="41" spans="1:10" ht="12" customHeight="1" x14ac:dyDescent="0.3">
      <c r="A41" s="64">
        <v>34</v>
      </c>
      <c r="B41" s="68" t="s">
        <v>256</v>
      </c>
      <c r="C41" s="48">
        <v>74904579.379999995</v>
      </c>
      <c r="D41" s="47">
        <f t="shared" si="0"/>
        <v>6241982.3800000008</v>
      </c>
      <c r="E41" s="79">
        <f t="shared" si="2"/>
        <v>8.3332453525086489E-2</v>
      </c>
      <c r="F41" s="47">
        <f t="shared" si="1"/>
        <v>6241982.3800000008</v>
      </c>
      <c r="G41" s="48">
        <v>4792057.53</v>
      </c>
      <c r="H41" s="48">
        <v>1449924.85</v>
      </c>
      <c r="I41" s="40">
        <v>0</v>
      </c>
      <c r="J41" s="40">
        <v>0</v>
      </c>
    </row>
    <row r="42" spans="1:10" ht="12" customHeight="1" x14ac:dyDescent="0.3">
      <c r="A42" s="64">
        <v>35</v>
      </c>
      <c r="B42" s="67" t="s">
        <v>257</v>
      </c>
      <c r="C42" s="47">
        <v>6973222.6099999994</v>
      </c>
      <c r="D42" s="47">
        <f t="shared" si="0"/>
        <v>3644572.27</v>
      </c>
      <c r="E42" s="79">
        <f t="shared" si="2"/>
        <v>0.52265250571141597</v>
      </c>
      <c r="F42" s="38">
        <f t="shared" si="1"/>
        <v>0</v>
      </c>
      <c r="G42" s="38">
        <v>0</v>
      </c>
      <c r="H42" s="38">
        <v>0</v>
      </c>
      <c r="I42" s="47">
        <v>742403.06</v>
      </c>
      <c r="J42" s="47">
        <v>2902169.21</v>
      </c>
    </row>
    <row r="43" spans="1:10" ht="12" customHeight="1" x14ac:dyDescent="0.3">
      <c r="A43" s="64">
        <v>36</v>
      </c>
      <c r="B43" s="67" t="s">
        <v>258</v>
      </c>
      <c r="C43" s="47">
        <v>87330216.520000011</v>
      </c>
      <c r="D43" s="47">
        <f t="shared" si="0"/>
        <v>2567345.9000000004</v>
      </c>
      <c r="E43" s="79">
        <f t="shared" si="2"/>
        <v>2.9398139639468742E-2</v>
      </c>
      <c r="F43" s="47">
        <f t="shared" si="1"/>
        <v>862575.25</v>
      </c>
      <c r="G43" s="38">
        <v>0</v>
      </c>
      <c r="H43" s="47">
        <v>862575.25</v>
      </c>
      <c r="I43" s="47">
        <v>72036.05</v>
      </c>
      <c r="J43" s="47">
        <v>1632734.6</v>
      </c>
    </row>
    <row r="44" spans="1:10" ht="12" customHeight="1" x14ac:dyDescent="0.3">
      <c r="A44" s="64">
        <v>37</v>
      </c>
      <c r="B44" s="68" t="s">
        <v>259</v>
      </c>
      <c r="C44" s="48">
        <v>3300000</v>
      </c>
      <c r="D44" s="47">
        <f t="shared" si="0"/>
        <v>2000000</v>
      </c>
      <c r="E44" s="79">
        <f t="shared" si="2"/>
        <v>0.60606060606060608</v>
      </c>
      <c r="F44" s="38">
        <f t="shared" si="1"/>
        <v>0</v>
      </c>
      <c r="G44" s="40">
        <v>0</v>
      </c>
      <c r="H44" s="40">
        <v>0</v>
      </c>
      <c r="I44" s="40">
        <v>0</v>
      </c>
      <c r="J44" s="48">
        <v>2000000</v>
      </c>
    </row>
    <row r="45" spans="1:10" ht="12" customHeight="1" x14ac:dyDescent="0.3">
      <c r="A45" s="64">
        <v>38</v>
      </c>
      <c r="B45" s="67" t="s">
        <v>260</v>
      </c>
      <c r="C45" s="47">
        <v>337874.4</v>
      </c>
      <c r="D45" s="47">
        <f t="shared" si="0"/>
        <v>332542.94</v>
      </c>
      <c r="E45" s="79">
        <f t="shared" si="2"/>
        <v>0.9842205861112886</v>
      </c>
      <c r="F45" s="38">
        <f t="shared" si="1"/>
        <v>0</v>
      </c>
      <c r="G45" s="38">
        <v>0</v>
      </c>
      <c r="H45" s="38">
        <v>0</v>
      </c>
      <c r="I45" s="47">
        <v>229407.47</v>
      </c>
      <c r="J45" s="47">
        <v>103135.47</v>
      </c>
    </row>
    <row r="46" spans="1:10" ht="12" customHeight="1" x14ac:dyDescent="0.3">
      <c r="A46" s="64">
        <v>39</v>
      </c>
      <c r="B46" s="67" t="s">
        <v>261</v>
      </c>
      <c r="C46" s="47">
        <v>4908.26</v>
      </c>
      <c r="D46" s="38">
        <f t="shared" si="0"/>
        <v>2E-3</v>
      </c>
      <c r="E46" s="79">
        <f t="shared" si="2"/>
        <v>4.0747637655706909E-7</v>
      </c>
      <c r="F46" s="38">
        <f t="shared" si="1"/>
        <v>0</v>
      </c>
      <c r="G46" s="38">
        <v>0</v>
      </c>
      <c r="H46" s="38">
        <v>0</v>
      </c>
      <c r="I46" s="38">
        <v>0</v>
      </c>
      <c r="J46" s="38">
        <v>2E-3</v>
      </c>
    </row>
    <row r="47" spans="1:10" x14ac:dyDescent="0.3">
      <c r="A47" s="64">
        <v>40</v>
      </c>
      <c r="B47" s="68" t="s">
        <v>262</v>
      </c>
      <c r="C47" s="48">
        <v>16545832.419999998</v>
      </c>
      <c r="D47" s="38">
        <f t="shared" si="0"/>
        <v>0</v>
      </c>
      <c r="E47" s="79">
        <f t="shared" si="2"/>
        <v>0</v>
      </c>
      <c r="F47" s="38">
        <f t="shared" si="1"/>
        <v>0</v>
      </c>
      <c r="G47" s="40">
        <v>0</v>
      </c>
      <c r="H47" s="40">
        <v>0</v>
      </c>
      <c r="I47" s="40">
        <v>0</v>
      </c>
      <c r="J47" s="40">
        <v>0</v>
      </c>
    </row>
    <row r="48" spans="1:10" s="69" customFormat="1" x14ac:dyDescent="0.3">
      <c r="A48" s="68">
        <v>41</v>
      </c>
      <c r="B48" s="67" t="s">
        <v>263</v>
      </c>
      <c r="C48" s="47">
        <v>499251381.02999997</v>
      </c>
      <c r="D48" s="38">
        <f t="shared" si="0"/>
        <v>0</v>
      </c>
      <c r="E48" s="79">
        <f t="shared" si="2"/>
        <v>0</v>
      </c>
      <c r="F48" s="38">
        <f t="shared" si="1"/>
        <v>0</v>
      </c>
      <c r="G48" s="38">
        <v>0</v>
      </c>
      <c r="H48" s="38">
        <v>0</v>
      </c>
      <c r="I48" s="38">
        <v>0</v>
      </c>
      <c r="J48" s="38">
        <v>0</v>
      </c>
    </row>
    <row r="49" spans="1:10" x14ac:dyDescent="0.3">
      <c r="A49" s="68">
        <v>42</v>
      </c>
      <c r="B49" s="67" t="s">
        <v>264</v>
      </c>
      <c r="C49" s="47">
        <v>178996000</v>
      </c>
      <c r="D49" s="38">
        <f t="shared" si="0"/>
        <v>0</v>
      </c>
      <c r="E49" s="79">
        <f t="shared" si="2"/>
        <v>0</v>
      </c>
      <c r="F49" s="38">
        <f t="shared" si="1"/>
        <v>0</v>
      </c>
      <c r="G49" s="38">
        <v>0</v>
      </c>
      <c r="H49" s="38">
        <v>0</v>
      </c>
      <c r="I49" s="38">
        <v>0</v>
      </c>
      <c r="J49" s="38">
        <v>0</v>
      </c>
    </row>
    <row r="50" spans="1:10" x14ac:dyDescent="0.3">
      <c r="A50" s="68">
        <v>43</v>
      </c>
      <c r="B50" s="68" t="s">
        <v>265</v>
      </c>
      <c r="C50" s="48">
        <v>24013749.050000001</v>
      </c>
      <c r="D50" s="38">
        <f t="shared" si="0"/>
        <v>0</v>
      </c>
      <c r="E50" s="79">
        <f t="shared" si="2"/>
        <v>0</v>
      </c>
      <c r="F50" s="38">
        <f t="shared" si="1"/>
        <v>0</v>
      </c>
      <c r="G50" s="40">
        <v>0</v>
      </c>
      <c r="H50" s="40">
        <v>0</v>
      </c>
      <c r="I50" s="40">
        <v>0</v>
      </c>
      <c r="J50" s="40">
        <v>0</v>
      </c>
    </row>
    <row r="51" spans="1:10" s="69" customFormat="1" x14ac:dyDescent="0.3">
      <c r="A51" s="71"/>
      <c r="B51" s="71" t="s">
        <v>176</v>
      </c>
      <c r="C51" s="59">
        <v>56102086150.539993</v>
      </c>
      <c r="D51" s="77">
        <f t="shared" ref="D51" si="3">F51+I51+J51</f>
        <v>11051455662.980003</v>
      </c>
      <c r="E51" s="80">
        <f t="shared" si="2"/>
        <v>0.19698831935278455</v>
      </c>
      <c r="F51" s="77">
        <f t="shared" ref="F51" si="4">G51+H51</f>
        <v>3337542816</v>
      </c>
      <c r="G51" s="59">
        <v>1099968168.4400001</v>
      </c>
      <c r="H51" s="59">
        <v>2237574647.5599999</v>
      </c>
      <c r="I51" s="59">
        <v>1997788508.6499991</v>
      </c>
      <c r="J51" s="59">
        <v>5716124338.3300028</v>
      </c>
    </row>
  </sheetData>
  <sortState xmlns:xlrd2="http://schemas.microsoft.com/office/spreadsheetml/2017/richdata2" ref="B8:J50">
    <sortCondition descending="1" ref="D8:D50"/>
  </sortState>
  <mergeCells count="2">
    <mergeCell ref="A1:J5"/>
    <mergeCell ref="A6:J6"/>
  </mergeCells>
  <pageMargins left="0.7" right="0.7" top="0.75" bottom="0.75" header="0.3" footer="0.3"/>
  <pageSetup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J51"/>
  <sheetViews>
    <sheetView workbookViewId="0">
      <selection activeCell="C52" sqref="C52"/>
    </sheetView>
  </sheetViews>
  <sheetFormatPr baseColWidth="10" defaultColWidth="11.3984375" defaultRowHeight="12" customHeight="1" x14ac:dyDescent="0.3"/>
  <cols>
    <col min="1" max="1" width="3.3984375" style="63" customWidth="1"/>
    <col min="2" max="2" width="36" style="63" customWidth="1"/>
    <col min="3" max="3" width="14.59765625" style="63" customWidth="1"/>
    <col min="4" max="4" width="22.59765625" style="63" bestFit="1" customWidth="1"/>
    <col min="5" max="5" width="14.59765625" style="63" customWidth="1"/>
    <col min="6" max="6" width="18" style="63" bestFit="1" customWidth="1"/>
    <col min="7" max="7" width="7" style="63" bestFit="1" customWidth="1"/>
    <col min="8" max="8" width="13.59765625" style="63" bestFit="1" customWidth="1"/>
    <col min="9" max="9" width="12.59765625" style="63" bestFit="1" customWidth="1"/>
    <col min="10" max="10" width="9.59765625" style="63" bestFit="1" customWidth="1"/>
    <col min="11" max="16384" width="11.3984375" style="63"/>
  </cols>
  <sheetData>
    <row r="1" spans="1:10" ht="12" customHeight="1" x14ac:dyDescent="0.3">
      <c r="A1" s="96" t="s">
        <v>270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ht="12" customHeight="1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ht="12" customHeight="1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ht="12" customHeight="1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ht="12" customHeight="1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ht="12" customHeight="1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ht="12" customHeight="1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ht="12" customHeight="1" x14ac:dyDescent="0.3">
      <c r="A8" s="64">
        <v>1</v>
      </c>
      <c r="B8" s="76" t="s">
        <v>223</v>
      </c>
      <c r="C8" s="47">
        <v>10072951434.379999</v>
      </c>
      <c r="D8" s="47">
        <f t="shared" ref="D8:D50" si="0">F8+I8+J8</f>
        <v>1803833490.9200001</v>
      </c>
      <c r="E8" s="79">
        <f>D8/C8</f>
        <v>0.17907695700421372</v>
      </c>
      <c r="F8" s="47">
        <f t="shared" ref="F8:F50" si="1">G8+H8</f>
        <v>476830324.41000009</v>
      </c>
      <c r="G8" s="47">
        <v>171427614.65000001</v>
      </c>
      <c r="H8" s="47">
        <v>305402709.76000005</v>
      </c>
      <c r="I8" s="47">
        <v>410098808.81999999</v>
      </c>
      <c r="J8" s="47">
        <v>916904357.68999994</v>
      </c>
    </row>
    <row r="9" spans="1:10" ht="12" customHeight="1" x14ac:dyDescent="0.3">
      <c r="A9" s="64">
        <v>2</v>
      </c>
      <c r="B9" s="76" t="s">
        <v>224</v>
      </c>
      <c r="C9" s="47">
        <v>7636294213.6899996</v>
      </c>
      <c r="D9" s="47">
        <f t="shared" si="0"/>
        <v>1575589677.1899998</v>
      </c>
      <c r="E9" s="79">
        <f t="shared" ref="E9:E51" si="2">D9/C9</f>
        <v>0.2063290953831185</v>
      </c>
      <c r="F9" s="47">
        <f t="shared" si="1"/>
        <v>812408176.85000002</v>
      </c>
      <c r="G9" s="47">
        <v>303865857.53000003</v>
      </c>
      <c r="H9" s="47">
        <v>508542319.31999999</v>
      </c>
      <c r="I9" s="47">
        <v>299512532.30999988</v>
      </c>
      <c r="J9" s="47">
        <v>463668968.02999997</v>
      </c>
    </row>
    <row r="10" spans="1:10" ht="12" customHeight="1" x14ac:dyDescent="0.3">
      <c r="A10" s="64">
        <v>3</v>
      </c>
      <c r="B10" s="76" t="s">
        <v>225</v>
      </c>
      <c r="C10" s="47">
        <v>5868768725.5100002</v>
      </c>
      <c r="D10" s="47">
        <f t="shared" si="0"/>
        <v>1217267282.25</v>
      </c>
      <c r="E10" s="79">
        <f t="shared" si="2"/>
        <v>0.20741442356705214</v>
      </c>
      <c r="F10" s="47">
        <f t="shared" si="1"/>
        <v>142393981</v>
      </c>
      <c r="G10" s="47">
        <v>73967949.429999992</v>
      </c>
      <c r="H10" s="47">
        <v>68426031.569999993</v>
      </c>
      <c r="I10" s="47">
        <v>335774216.79000002</v>
      </c>
      <c r="J10" s="47">
        <v>739099084.45999992</v>
      </c>
    </row>
    <row r="11" spans="1:10" ht="12" customHeight="1" x14ac:dyDescent="0.3">
      <c r="A11" s="64">
        <v>4</v>
      </c>
      <c r="B11" s="76" t="s">
        <v>226</v>
      </c>
      <c r="C11" s="48">
        <v>3401670136.8600001</v>
      </c>
      <c r="D11" s="47">
        <f t="shared" si="0"/>
        <v>807170707.13</v>
      </c>
      <c r="E11" s="79">
        <f t="shared" si="2"/>
        <v>0.2372865900145979</v>
      </c>
      <c r="F11" s="47">
        <f t="shared" si="1"/>
        <v>283832484.88</v>
      </c>
      <c r="G11" s="48">
        <v>86843888.25999999</v>
      </c>
      <c r="H11" s="48">
        <v>196988596.62</v>
      </c>
      <c r="I11" s="48">
        <v>176333139.38</v>
      </c>
      <c r="J11" s="48">
        <v>347005082.87</v>
      </c>
    </row>
    <row r="12" spans="1:10" ht="12" customHeight="1" x14ac:dyDescent="0.3">
      <c r="A12" s="64">
        <v>5</v>
      </c>
      <c r="B12" s="76" t="s">
        <v>228</v>
      </c>
      <c r="C12" s="47">
        <v>4066436382.1900001</v>
      </c>
      <c r="D12" s="47">
        <f t="shared" si="0"/>
        <v>729076877.58999991</v>
      </c>
      <c r="E12" s="79">
        <f t="shared" si="2"/>
        <v>0.17929135219800288</v>
      </c>
      <c r="F12" s="47">
        <f t="shared" si="1"/>
        <v>168635071.97</v>
      </c>
      <c r="G12" s="47">
        <v>61071002.530000001</v>
      </c>
      <c r="H12" s="47">
        <v>107564069.44</v>
      </c>
      <c r="I12" s="47">
        <v>156714042.81999999</v>
      </c>
      <c r="J12" s="47">
        <v>403727762.79999995</v>
      </c>
    </row>
    <row r="13" spans="1:10" ht="12" customHeight="1" x14ac:dyDescent="0.3">
      <c r="A13" s="64">
        <v>6</v>
      </c>
      <c r="B13" s="76" t="s">
        <v>227</v>
      </c>
      <c r="C13" s="47">
        <v>3010456077.1700001</v>
      </c>
      <c r="D13" s="47">
        <f t="shared" si="0"/>
        <v>677818744.1400001</v>
      </c>
      <c r="E13" s="79">
        <f t="shared" si="2"/>
        <v>0.22515483593342717</v>
      </c>
      <c r="F13" s="47">
        <f t="shared" si="1"/>
        <v>52890321.979999997</v>
      </c>
      <c r="G13" s="47">
        <v>38359807.159999996</v>
      </c>
      <c r="H13" s="47">
        <v>14530514.819999998</v>
      </c>
      <c r="I13" s="47">
        <v>34020704.979999997</v>
      </c>
      <c r="J13" s="47">
        <v>590907717.18000007</v>
      </c>
    </row>
    <row r="14" spans="1:10" ht="12" customHeight="1" x14ac:dyDescent="0.3">
      <c r="A14" s="64">
        <v>7</v>
      </c>
      <c r="B14" s="76" t="s">
        <v>229</v>
      </c>
      <c r="C14" s="48">
        <v>1849024872.2199998</v>
      </c>
      <c r="D14" s="47">
        <f t="shared" si="0"/>
        <v>535632105.30999994</v>
      </c>
      <c r="E14" s="79">
        <f t="shared" si="2"/>
        <v>0.28968355880843427</v>
      </c>
      <c r="F14" s="47">
        <f t="shared" si="1"/>
        <v>193004959.16999996</v>
      </c>
      <c r="G14" s="48">
        <v>88490978.619999975</v>
      </c>
      <c r="H14" s="48">
        <v>104513980.54999997</v>
      </c>
      <c r="I14" s="48">
        <v>49659059.230000019</v>
      </c>
      <c r="J14" s="48">
        <v>292968086.90999997</v>
      </c>
    </row>
    <row r="15" spans="1:10" ht="12" customHeight="1" x14ac:dyDescent="0.3">
      <c r="A15" s="64">
        <v>8</v>
      </c>
      <c r="B15" s="76" t="s">
        <v>230</v>
      </c>
      <c r="C15" s="48">
        <v>945894304.1099999</v>
      </c>
      <c r="D15" s="47">
        <f t="shared" si="0"/>
        <v>510291444.52999997</v>
      </c>
      <c r="E15" s="79">
        <f t="shared" si="2"/>
        <v>0.53948040739090564</v>
      </c>
      <c r="F15" s="47">
        <f t="shared" si="1"/>
        <v>96991364.599999994</v>
      </c>
      <c r="G15" s="48">
        <v>40088147.189999998</v>
      </c>
      <c r="H15" s="48">
        <v>56903217.409999996</v>
      </c>
      <c r="I15" s="48">
        <v>82766930.609999999</v>
      </c>
      <c r="J15" s="48">
        <v>330533149.31999999</v>
      </c>
    </row>
    <row r="16" spans="1:10" ht="12" customHeight="1" x14ac:dyDescent="0.3">
      <c r="A16" s="64">
        <v>9</v>
      </c>
      <c r="B16" s="76" t="s">
        <v>232</v>
      </c>
      <c r="C16" s="47">
        <v>5557438628.8999996</v>
      </c>
      <c r="D16" s="47">
        <f t="shared" si="0"/>
        <v>486546711.01999998</v>
      </c>
      <c r="E16" s="79">
        <f t="shared" si="2"/>
        <v>8.7548733060198211E-2</v>
      </c>
      <c r="F16" s="47">
        <f t="shared" si="1"/>
        <v>36938803.079999998</v>
      </c>
      <c r="G16" s="47">
        <v>0</v>
      </c>
      <c r="H16" s="47">
        <v>36938803.079999998</v>
      </c>
      <c r="I16" s="47">
        <v>21240577.109999999</v>
      </c>
      <c r="J16" s="47">
        <v>428367330.82999998</v>
      </c>
    </row>
    <row r="17" spans="1:10" ht="12" customHeight="1" x14ac:dyDescent="0.3">
      <c r="A17" s="64">
        <v>10</v>
      </c>
      <c r="B17" s="76" t="s">
        <v>231</v>
      </c>
      <c r="C17" s="47">
        <v>2369796090.4899998</v>
      </c>
      <c r="D17" s="47">
        <f t="shared" si="0"/>
        <v>482551765.83000004</v>
      </c>
      <c r="E17" s="79">
        <f t="shared" si="2"/>
        <v>0.20362585952710532</v>
      </c>
      <c r="F17" s="47">
        <f t="shared" si="1"/>
        <v>340911343.45000005</v>
      </c>
      <c r="G17" s="47">
        <v>41478663.530000001</v>
      </c>
      <c r="H17" s="47">
        <v>299432679.92000008</v>
      </c>
      <c r="I17" s="47">
        <v>51837514.200000003</v>
      </c>
      <c r="J17" s="47">
        <v>89802908.179999977</v>
      </c>
    </row>
    <row r="18" spans="1:10" ht="12" customHeight="1" x14ac:dyDescent="0.3">
      <c r="A18" s="64">
        <v>11</v>
      </c>
      <c r="B18" s="76" t="s">
        <v>234</v>
      </c>
      <c r="C18" s="47">
        <v>640717425.38999999</v>
      </c>
      <c r="D18" s="47">
        <f t="shared" si="0"/>
        <v>319264623.20000005</v>
      </c>
      <c r="E18" s="79">
        <f t="shared" si="2"/>
        <v>0.49829239934541503</v>
      </c>
      <c r="F18" s="47">
        <f t="shared" si="1"/>
        <v>158833779.78999999</v>
      </c>
      <c r="G18" s="47">
        <v>64077207.219999991</v>
      </c>
      <c r="H18" s="47">
        <v>94756572.570000008</v>
      </c>
      <c r="I18" s="47">
        <v>37138974.68</v>
      </c>
      <c r="J18" s="47">
        <v>123291868.73000002</v>
      </c>
    </row>
    <row r="19" spans="1:10" ht="12" customHeight="1" x14ac:dyDescent="0.3">
      <c r="A19" s="64">
        <v>12</v>
      </c>
      <c r="B19" s="76" t="s">
        <v>233</v>
      </c>
      <c r="C19" s="47">
        <v>712444857.88</v>
      </c>
      <c r="D19" s="47">
        <f t="shared" si="0"/>
        <v>302351166.28999996</v>
      </c>
      <c r="E19" s="79">
        <f t="shared" si="2"/>
        <v>0.42438535831347973</v>
      </c>
      <c r="F19" s="47">
        <f t="shared" si="1"/>
        <v>66690229.840000004</v>
      </c>
      <c r="G19" s="47">
        <v>49995231.689999998</v>
      </c>
      <c r="H19" s="47">
        <v>16694998.150000002</v>
      </c>
      <c r="I19" s="47">
        <v>73275885.419999987</v>
      </c>
      <c r="J19" s="47">
        <v>162385051.03</v>
      </c>
    </row>
    <row r="20" spans="1:10" ht="12" customHeight="1" x14ac:dyDescent="0.3">
      <c r="A20" s="64">
        <v>13</v>
      </c>
      <c r="B20" s="76" t="s">
        <v>235</v>
      </c>
      <c r="C20" s="48">
        <v>475746555.02000004</v>
      </c>
      <c r="D20" s="47">
        <f t="shared" si="0"/>
        <v>213818110.50000003</v>
      </c>
      <c r="E20" s="79">
        <f t="shared" si="2"/>
        <v>0.44943701271995817</v>
      </c>
      <c r="F20" s="47">
        <f t="shared" si="1"/>
        <v>159549034.20000002</v>
      </c>
      <c r="G20" s="48">
        <v>14770447.269999998</v>
      </c>
      <c r="H20" s="48">
        <v>144778586.93000001</v>
      </c>
      <c r="I20" s="48">
        <v>28479582.989999998</v>
      </c>
      <c r="J20" s="48">
        <v>25789493.309999999</v>
      </c>
    </row>
    <row r="21" spans="1:10" ht="12" customHeight="1" x14ac:dyDescent="0.3">
      <c r="A21" s="64">
        <v>14</v>
      </c>
      <c r="B21" s="76" t="s">
        <v>236</v>
      </c>
      <c r="C21" s="47">
        <v>334960754.99000007</v>
      </c>
      <c r="D21" s="47">
        <f t="shared" si="0"/>
        <v>162942882.65000004</v>
      </c>
      <c r="E21" s="79">
        <f t="shared" si="2"/>
        <v>0.48645365232373128</v>
      </c>
      <c r="F21" s="47">
        <f t="shared" si="1"/>
        <v>52146489.780000001</v>
      </c>
      <c r="G21" s="47">
        <v>31171665.719999999</v>
      </c>
      <c r="H21" s="47">
        <v>20974824.059999999</v>
      </c>
      <c r="I21" s="47">
        <v>20097490.120000001</v>
      </c>
      <c r="J21" s="47">
        <v>90698902.750000015</v>
      </c>
    </row>
    <row r="22" spans="1:10" ht="12" customHeight="1" x14ac:dyDescent="0.3">
      <c r="A22" s="64">
        <v>15</v>
      </c>
      <c r="B22" s="76" t="s">
        <v>237</v>
      </c>
      <c r="C22" s="47">
        <v>318726649.49000001</v>
      </c>
      <c r="D22" s="47">
        <f t="shared" si="0"/>
        <v>155966272.91</v>
      </c>
      <c r="E22" s="79">
        <f t="shared" si="2"/>
        <v>0.48934180169610642</v>
      </c>
      <c r="F22" s="47">
        <f t="shared" si="1"/>
        <v>45675646.440000005</v>
      </c>
      <c r="G22" s="47">
        <v>17284020.420000002</v>
      </c>
      <c r="H22" s="47">
        <v>28391626.020000003</v>
      </c>
      <c r="I22" s="47">
        <v>15707915.869999999</v>
      </c>
      <c r="J22" s="47">
        <v>94582710.599999994</v>
      </c>
    </row>
    <row r="23" spans="1:10" ht="12" customHeight="1" x14ac:dyDescent="0.3">
      <c r="A23" s="64">
        <v>16</v>
      </c>
      <c r="B23" s="76" t="s">
        <v>238</v>
      </c>
      <c r="C23" s="48">
        <v>1203083495.23</v>
      </c>
      <c r="D23" s="47">
        <f t="shared" si="0"/>
        <v>144914973.14999998</v>
      </c>
      <c r="E23" s="79">
        <f t="shared" si="2"/>
        <v>0.12045296417460684</v>
      </c>
      <c r="F23" s="47">
        <f t="shared" si="1"/>
        <v>30149078.049999997</v>
      </c>
      <c r="G23" s="48">
        <v>7026496.3300000001</v>
      </c>
      <c r="H23" s="48">
        <v>23122581.719999999</v>
      </c>
      <c r="I23" s="48">
        <v>48309210.960000001</v>
      </c>
      <c r="J23" s="48">
        <v>66456684.140000001</v>
      </c>
    </row>
    <row r="24" spans="1:10" ht="12" customHeight="1" x14ac:dyDescent="0.3">
      <c r="A24" s="64">
        <v>17</v>
      </c>
      <c r="B24" s="76" t="s">
        <v>239</v>
      </c>
      <c r="C24" s="47">
        <v>455075089.13</v>
      </c>
      <c r="D24" s="47">
        <f t="shared" si="0"/>
        <v>140499751.86000001</v>
      </c>
      <c r="E24" s="79">
        <f t="shared" si="2"/>
        <v>0.30873971178823162</v>
      </c>
      <c r="F24" s="47">
        <f t="shared" si="1"/>
        <v>29644192.59</v>
      </c>
      <c r="G24" s="47">
        <v>18017343.140000001</v>
      </c>
      <c r="H24" s="47">
        <v>11626849.449999999</v>
      </c>
      <c r="I24" s="47">
        <v>9898316.6899999995</v>
      </c>
      <c r="J24" s="47">
        <v>100957242.58</v>
      </c>
    </row>
    <row r="25" spans="1:10" ht="12" customHeight="1" x14ac:dyDescent="0.3">
      <c r="A25" s="64">
        <v>18</v>
      </c>
      <c r="B25" s="76" t="s">
        <v>240</v>
      </c>
      <c r="C25" s="47">
        <v>480678933.99000001</v>
      </c>
      <c r="D25" s="47">
        <f t="shared" si="0"/>
        <v>135819244.66</v>
      </c>
      <c r="E25" s="79">
        <f t="shared" si="2"/>
        <v>0.28255709800426904</v>
      </c>
      <c r="F25" s="47">
        <f t="shared" si="1"/>
        <v>28266106.380000003</v>
      </c>
      <c r="G25" s="38">
        <v>0</v>
      </c>
      <c r="H25" s="47">
        <v>28266106.380000003</v>
      </c>
      <c r="I25" s="47">
        <v>20485618.089999992</v>
      </c>
      <c r="J25" s="47">
        <v>87067520.189999998</v>
      </c>
    </row>
    <row r="26" spans="1:10" ht="12" customHeight="1" x14ac:dyDescent="0.3">
      <c r="A26" s="64">
        <v>19</v>
      </c>
      <c r="B26" s="76" t="s">
        <v>242</v>
      </c>
      <c r="C26" s="47">
        <v>3749647387.6700001</v>
      </c>
      <c r="D26" s="47">
        <f t="shared" si="0"/>
        <v>134473008.04000002</v>
      </c>
      <c r="E26" s="79">
        <f t="shared" si="2"/>
        <v>3.5862840991979367E-2</v>
      </c>
      <c r="F26" s="47">
        <f t="shared" si="1"/>
        <v>16017390.200000001</v>
      </c>
      <c r="G26" s="47">
        <v>6790089.7000000011</v>
      </c>
      <c r="H26" s="47">
        <v>9227300.5</v>
      </c>
      <c r="I26" s="47">
        <v>30870487.830000002</v>
      </c>
      <c r="J26" s="47">
        <v>87585130.01000002</v>
      </c>
    </row>
    <row r="27" spans="1:10" ht="12" customHeight="1" x14ac:dyDescent="0.3">
      <c r="A27" s="64">
        <v>20</v>
      </c>
      <c r="B27" s="76" t="s">
        <v>245</v>
      </c>
      <c r="C27" s="47">
        <v>196361111</v>
      </c>
      <c r="D27" s="47">
        <f t="shared" si="0"/>
        <v>108514258.66</v>
      </c>
      <c r="E27" s="79">
        <f t="shared" si="2"/>
        <v>0.55262601697135438</v>
      </c>
      <c r="F27" s="47">
        <f t="shared" si="1"/>
        <v>3650537.5399999996</v>
      </c>
      <c r="G27" s="38">
        <v>0</v>
      </c>
      <c r="H27" s="47">
        <v>3650537.5399999996</v>
      </c>
      <c r="I27" s="47">
        <v>1345789.82</v>
      </c>
      <c r="J27" s="47">
        <v>103517931.3</v>
      </c>
    </row>
    <row r="28" spans="1:10" ht="12" customHeight="1" x14ac:dyDescent="0.3">
      <c r="A28" s="64">
        <v>21</v>
      </c>
      <c r="B28" s="76" t="s">
        <v>241</v>
      </c>
      <c r="C28" s="47">
        <v>207949060.74000001</v>
      </c>
      <c r="D28" s="47">
        <f t="shared" si="0"/>
        <v>107957912.21000001</v>
      </c>
      <c r="E28" s="79">
        <f t="shared" si="2"/>
        <v>0.51915556543426977</v>
      </c>
      <c r="F28" s="47">
        <f t="shared" si="1"/>
        <v>61491528.950000003</v>
      </c>
      <c r="G28" s="47">
        <v>19888316.440000001</v>
      </c>
      <c r="H28" s="47">
        <v>41603212.510000005</v>
      </c>
      <c r="I28" s="47">
        <v>22374.23</v>
      </c>
      <c r="J28" s="47">
        <v>46444009.030000009</v>
      </c>
    </row>
    <row r="29" spans="1:10" ht="12" customHeight="1" x14ac:dyDescent="0.3">
      <c r="A29" s="64">
        <v>22</v>
      </c>
      <c r="B29" s="76" t="s">
        <v>243</v>
      </c>
      <c r="C29" s="47">
        <v>203871659.64000002</v>
      </c>
      <c r="D29" s="47">
        <f t="shared" si="0"/>
        <v>95999153.520000011</v>
      </c>
      <c r="E29" s="79">
        <f t="shared" si="2"/>
        <v>0.47088032583595446</v>
      </c>
      <c r="F29" s="47">
        <f t="shared" si="1"/>
        <v>8477880.4100000001</v>
      </c>
      <c r="G29" s="38">
        <v>0</v>
      </c>
      <c r="H29" s="47">
        <v>8477880.4100000001</v>
      </c>
      <c r="I29" s="47">
        <v>1485967.1199999999</v>
      </c>
      <c r="J29" s="47">
        <v>86035305.99000001</v>
      </c>
    </row>
    <row r="30" spans="1:10" ht="12" customHeight="1" x14ac:dyDescent="0.3">
      <c r="A30" s="64">
        <v>23</v>
      </c>
      <c r="B30" s="76" t="s">
        <v>244</v>
      </c>
      <c r="C30" s="47">
        <v>304655772.69999999</v>
      </c>
      <c r="D30" s="47">
        <f t="shared" si="0"/>
        <v>86658829.189999998</v>
      </c>
      <c r="E30" s="79">
        <f t="shared" si="2"/>
        <v>0.28444834122783719</v>
      </c>
      <c r="F30" s="47">
        <f t="shared" si="1"/>
        <v>17565623.359999999</v>
      </c>
      <c r="G30" s="47">
        <v>2402231.46</v>
      </c>
      <c r="H30" s="47">
        <v>15163391.9</v>
      </c>
      <c r="I30" s="47">
        <v>6422966.6100000013</v>
      </c>
      <c r="J30" s="47">
        <v>62670239.220000006</v>
      </c>
    </row>
    <row r="31" spans="1:10" ht="12" customHeight="1" x14ac:dyDescent="0.3">
      <c r="A31" s="64">
        <v>24</v>
      </c>
      <c r="B31" s="76" t="s">
        <v>246</v>
      </c>
      <c r="C31" s="47">
        <v>203663929</v>
      </c>
      <c r="D31" s="47">
        <f t="shared" si="0"/>
        <v>62112294.539999999</v>
      </c>
      <c r="E31" s="79">
        <f t="shared" si="2"/>
        <v>0.30497444905916549</v>
      </c>
      <c r="F31" s="47">
        <f t="shared" si="1"/>
        <v>2659204.2599999998</v>
      </c>
      <c r="G31" s="38">
        <v>0</v>
      </c>
      <c r="H31" s="47">
        <v>2659204.2599999998</v>
      </c>
      <c r="I31" s="47">
        <v>13023994.5</v>
      </c>
      <c r="J31" s="47">
        <v>46429095.780000001</v>
      </c>
    </row>
    <row r="32" spans="1:10" ht="12" customHeight="1" x14ac:dyDescent="0.3">
      <c r="A32" s="64">
        <v>25</v>
      </c>
      <c r="B32" s="76" t="s">
        <v>247</v>
      </c>
      <c r="C32" s="48">
        <v>385807757.21000004</v>
      </c>
      <c r="D32" s="47">
        <f t="shared" si="0"/>
        <v>52242716.869999997</v>
      </c>
      <c r="E32" s="79">
        <f t="shared" si="2"/>
        <v>0.1354112660870207</v>
      </c>
      <c r="F32" s="47">
        <f t="shared" si="1"/>
        <v>26500000</v>
      </c>
      <c r="G32" s="40">
        <v>0</v>
      </c>
      <c r="H32" s="48">
        <v>26500000</v>
      </c>
      <c r="I32" s="40">
        <v>0</v>
      </c>
      <c r="J32" s="48">
        <v>25742716.869999997</v>
      </c>
    </row>
    <row r="33" spans="1:10" ht="12" customHeight="1" x14ac:dyDescent="0.3">
      <c r="A33" s="64">
        <v>26</v>
      </c>
      <c r="B33" s="76" t="s">
        <v>248</v>
      </c>
      <c r="C33" s="47">
        <v>108202745.33000001</v>
      </c>
      <c r="D33" s="47">
        <f t="shared" si="0"/>
        <v>50776789.359999999</v>
      </c>
      <c r="E33" s="79">
        <f t="shared" si="2"/>
        <v>0.46927450135520504</v>
      </c>
      <c r="F33" s="47">
        <f t="shared" si="1"/>
        <v>6687656.46</v>
      </c>
      <c r="G33" s="38">
        <v>0</v>
      </c>
      <c r="H33" s="47">
        <v>6687656.46</v>
      </c>
      <c r="I33" s="47">
        <v>19501347.659999996</v>
      </c>
      <c r="J33" s="47">
        <v>24587785.240000002</v>
      </c>
    </row>
    <row r="34" spans="1:10" ht="12" customHeight="1" x14ac:dyDescent="0.3">
      <c r="A34" s="64">
        <v>27</v>
      </c>
      <c r="B34" s="76" t="s">
        <v>251</v>
      </c>
      <c r="C34" s="47">
        <v>91204531.180000007</v>
      </c>
      <c r="D34" s="47">
        <f t="shared" si="0"/>
        <v>49745951.060000002</v>
      </c>
      <c r="E34" s="79">
        <f t="shared" si="2"/>
        <v>0.54543289041003984</v>
      </c>
      <c r="F34" s="47">
        <f t="shared" si="1"/>
        <v>13701563.809999999</v>
      </c>
      <c r="G34" s="47">
        <v>500000</v>
      </c>
      <c r="H34" s="47">
        <v>13201563.809999999</v>
      </c>
      <c r="I34" s="47">
        <v>5169389.26</v>
      </c>
      <c r="J34" s="47">
        <v>30874997.989999998</v>
      </c>
    </row>
    <row r="35" spans="1:10" ht="12" customHeight="1" x14ac:dyDescent="0.3">
      <c r="A35" s="64">
        <v>28</v>
      </c>
      <c r="B35" s="76" t="s">
        <v>249</v>
      </c>
      <c r="C35" s="47">
        <v>158961730.89000002</v>
      </c>
      <c r="D35" s="47">
        <f t="shared" si="0"/>
        <v>48956268.339999996</v>
      </c>
      <c r="E35" s="79">
        <f t="shared" si="2"/>
        <v>0.30797518412703534</v>
      </c>
      <c r="F35" s="47">
        <f t="shared" si="1"/>
        <v>26249290.649999999</v>
      </c>
      <c r="G35" s="47">
        <v>13136456.329999998</v>
      </c>
      <c r="H35" s="47">
        <v>13112834.32</v>
      </c>
      <c r="I35" s="47">
        <v>699801</v>
      </c>
      <c r="J35" s="47">
        <v>22007176.689999998</v>
      </c>
    </row>
    <row r="36" spans="1:10" ht="12" customHeight="1" x14ac:dyDescent="0.3">
      <c r="A36" s="64">
        <v>29</v>
      </c>
      <c r="B36" s="76" t="s">
        <v>250</v>
      </c>
      <c r="C36" s="47">
        <v>92339133.400000006</v>
      </c>
      <c r="D36" s="47">
        <f t="shared" si="0"/>
        <v>41902882.68</v>
      </c>
      <c r="E36" s="79">
        <f t="shared" si="2"/>
        <v>0.45379332832248559</v>
      </c>
      <c r="F36" s="47">
        <f t="shared" si="1"/>
        <v>12544659.609999999</v>
      </c>
      <c r="G36" s="38">
        <v>0</v>
      </c>
      <c r="H36" s="47">
        <v>12544659.609999999</v>
      </c>
      <c r="I36" s="47">
        <v>1221888.7</v>
      </c>
      <c r="J36" s="47">
        <v>28136334.370000001</v>
      </c>
    </row>
    <row r="37" spans="1:10" ht="12" customHeight="1" x14ac:dyDescent="0.3">
      <c r="A37" s="64">
        <v>30</v>
      </c>
      <c r="B37" s="76" t="s">
        <v>254</v>
      </c>
      <c r="C37" s="47">
        <v>365907487.99000007</v>
      </c>
      <c r="D37" s="47">
        <f t="shared" si="0"/>
        <v>26460371.350000001</v>
      </c>
      <c r="E37" s="79">
        <f t="shared" si="2"/>
        <v>7.2314375131681208E-2</v>
      </c>
      <c r="F37" s="47">
        <f t="shared" si="1"/>
        <v>460574.25000000006</v>
      </c>
      <c r="G37" s="38">
        <v>0</v>
      </c>
      <c r="H37" s="47">
        <v>460574.25000000006</v>
      </c>
      <c r="I37" s="47">
        <v>90620.08</v>
      </c>
      <c r="J37" s="47">
        <v>25909177.020000003</v>
      </c>
    </row>
    <row r="38" spans="1:10" ht="12" customHeight="1" x14ac:dyDescent="0.3">
      <c r="A38" s="64">
        <v>31</v>
      </c>
      <c r="B38" s="76" t="s">
        <v>253</v>
      </c>
      <c r="C38" s="48">
        <v>37103552.039999999</v>
      </c>
      <c r="D38" s="47">
        <f t="shared" si="0"/>
        <v>26150607.190000001</v>
      </c>
      <c r="E38" s="79">
        <f t="shared" si="2"/>
        <v>0.70480063908188562</v>
      </c>
      <c r="F38" s="47">
        <f t="shared" si="1"/>
        <v>26150607.190000001</v>
      </c>
      <c r="G38" s="48">
        <v>4729014.6100000003</v>
      </c>
      <c r="H38" s="48">
        <v>21421592.580000002</v>
      </c>
      <c r="I38" s="40">
        <v>0</v>
      </c>
      <c r="J38" s="40">
        <v>0</v>
      </c>
    </row>
    <row r="39" spans="1:10" ht="12" customHeight="1" x14ac:dyDescent="0.3">
      <c r="A39" s="64">
        <v>32</v>
      </c>
      <c r="B39" s="76" t="s">
        <v>252</v>
      </c>
      <c r="C39" s="47">
        <v>127528209.31</v>
      </c>
      <c r="D39" s="47">
        <f t="shared" si="0"/>
        <v>24526895.550000004</v>
      </c>
      <c r="E39" s="79">
        <f t="shared" si="2"/>
        <v>0.19232525637037037</v>
      </c>
      <c r="F39" s="47">
        <f t="shared" si="1"/>
        <v>10786548.560000002</v>
      </c>
      <c r="G39" s="47">
        <v>3460229</v>
      </c>
      <c r="H39" s="47">
        <v>7326319.5600000015</v>
      </c>
      <c r="I39" s="47">
        <v>5363147.17</v>
      </c>
      <c r="J39" s="47">
        <v>8377199.8200000003</v>
      </c>
    </row>
    <row r="40" spans="1:10" ht="12" customHeight="1" x14ac:dyDescent="0.3">
      <c r="A40" s="64">
        <v>33</v>
      </c>
      <c r="B40" s="76" t="s">
        <v>255</v>
      </c>
      <c r="C40" s="47">
        <v>61371204.050000004</v>
      </c>
      <c r="D40" s="47">
        <f t="shared" si="0"/>
        <v>22231116.359999999</v>
      </c>
      <c r="E40" s="79">
        <f t="shared" si="2"/>
        <v>0.36224018583516771</v>
      </c>
      <c r="F40" s="47">
        <f t="shared" si="1"/>
        <v>12426165.780000001</v>
      </c>
      <c r="G40" s="47">
        <v>2128940.5</v>
      </c>
      <c r="H40" s="47">
        <v>10297225.280000001</v>
      </c>
      <c r="I40" s="47">
        <v>1785778.28</v>
      </c>
      <c r="J40" s="47">
        <v>8019172.2999999998</v>
      </c>
    </row>
    <row r="41" spans="1:10" ht="12" customHeight="1" x14ac:dyDescent="0.3">
      <c r="A41" s="64">
        <v>34</v>
      </c>
      <c r="B41" s="76" t="s">
        <v>258</v>
      </c>
      <c r="C41" s="47">
        <v>86458078.459999993</v>
      </c>
      <c r="D41" s="47">
        <f t="shared" si="0"/>
        <v>9839128.459999999</v>
      </c>
      <c r="E41" s="79">
        <f t="shared" si="2"/>
        <v>0.11380230321163212</v>
      </c>
      <c r="F41" s="47">
        <f t="shared" si="1"/>
        <v>662575.25</v>
      </c>
      <c r="G41" s="47">
        <v>0</v>
      </c>
      <c r="H41" s="47">
        <v>662575.25</v>
      </c>
      <c r="I41" s="47">
        <v>505339.78</v>
      </c>
      <c r="J41" s="47">
        <v>8671213.4299999997</v>
      </c>
    </row>
    <row r="42" spans="1:10" ht="12" customHeight="1" x14ac:dyDescent="0.3">
      <c r="A42" s="64">
        <v>35</v>
      </c>
      <c r="B42" s="76" t="s">
        <v>256</v>
      </c>
      <c r="C42" s="48">
        <v>75023803.910000011</v>
      </c>
      <c r="D42" s="47">
        <f t="shared" si="0"/>
        <v>6181141.4600000009</v>
      </c>
      <c r="E42" s="79">
        <f t="shared" si="2"/>
        <v>8.2389070373118059E-2</v>
      </c>
      <c r="F42" s="47">
        <f t="shared" si="1"/>
        <v>6181141.4600000009</v>
      </c>
      <c r="G42" s="48">
        <v>4731216.6100000003</v>
      </c>
      <c r="H42" s="48">
        <v>1449924.85</v>
      </c>
      <c r="I42" s="40">
        <v>0</v>
      </c>
      <c r="J42" s="40">
        <v>0</v>
      </c>
    </row>
    <row r="43" spans="1:10" ht="12" customHeight="1" x14ac:dyDescent="0.3">
      <c r="A43" s="64">
        <v>36</v>
      </c>
      <c r="B43" s="76" t="s">
        <v>257</v>
      </c>
      <c r="C43" s="47">
        <v>6866409.6599999992</v>
      </c>
      <c r="D43" s="47">
        <f t="shared" si="0"/>
        <v>3632434.09</v>
      </c>
      <c r="E43" s="79">
        <f t="shared" si="2"/>
        <v>0.52901505588293141</v>
      </c>
      <c r="F43" s="38">
        <f t="shared" si="1"/>
        <v>0</v>
      </c>
      <c r="G43" s="38">
        <v>0</v>
      </c>
      <c r="H43" s="38">
        <v>0</v>
      </c>
      <c r="I43" s="47">
        <v>741491.23</v>
      </c>
      <c r="J43" s="47">
        <v>2890942.86</v>
      </c>
    </row>
    <row r="44" spans="1:10" ht="12" customHeight="1" x14ac:dyDescent="0.3">
      <c r="A44" s="64">
        <v>37</v>
      </c>
      <c r="B44" s="76" t="s">
        <v>259</v>
      </c>
      <c r="C44" s="48">
        <v>2000000</v>
      </c>
      <c r="D44" s="47">
        <f t="shared" si="0"/>
        <v>2000000</v>
      </c>
      <c r="E44" s="79">
        <f t="shared" si="2"/>
        <v>1</v>
      </c>
      <c r="F44" s="38">
        <f t="shared" si="1"/>
        <v>0</v>
      </c>
      <c r="G44" s="40">
        <v>0</v>
      </c>
      <c r="H44" s="40">
        <v>0</v>
      </c>
      <c r="I44" s="40">
        <v>0</v>
      </c>
      <c r="J44" s="48">
        <v>2000000</v>
      </c>
    </row>
    <row r="45" spans="1:10" ht="12" customHeight="1" x14ac:dyDescent="0.3">
      <c r="A45" s="64">
        <v>38</v>
      </c>
      <c r="B45" s="76" t="s">
        <v>260</v>
      </c>
      <c r="C45" s="47">
        <v>362467</v>
      </c>
      <c r="D45" s="47">
        <f t="shared" si="0"/>
        <v>353402.99</v>
      </c>
      <c r="E45" s="79">
        <f t="shared" si="2"/>
        <v>0.97499355803424859</v>
      </c>
      <c r="F45" s="38">
        <f t="shared" si="1"/>
        <v>0</v>
      </c>
      <c r="G45" s="38">
        <v>0</v>
      </c>
      <c r="H45" s="38">
        <v>0</v>
      </c>
      <c r="I45" s="47">
        <v>218879.52</v>
      </c>
      <c r="J45" s="47">
        <v>134523.47</v>
      </c>
    </row>
    <row r="46" spans="1:10" ht="12" customHeight="1" x14ac:dyDescent="0.3">
      <c r="A46" s="64">
        <v>39</v>
      </c>
      <c r="B46" s="76" t="s">
        <v>261</v>
      </c>
      <c r="C46" s="47">
        <v>4908.26</v>
      </c>
      <c r="D46" s="38">
        <f t="shared" si="0"/>
        <v>2E-3</v>
      </c>
      <c r="E46" s="79">
        <f t="shared" si="2"/>
        <v>4.0747637655706909E-7</v>
      </c>
      <c r="F46" s="38">
        <f t="shared" si="1"/>
        <v>0</v>
      </c>
      <c r="G46" s="38">
        <v>0</v>
      </c>
      <c r="H46" s="38">
        <v>0</v>
      </c>
      <c r="I46" s="38">
        <v>0</v>
      </c>
      <c r="J46" s="38">
        <v>2E-3</v>
      </c>
    </row>
    <row r="47" spans="1:10" ht="12" customHeight="1" x14ac:dyDescent="0.3">
      <c r="A47" s="64">
        <v>40</v>
      </c>
      <c r="B47" s="76" t="s">
        <v>262</v>
      </c>
      <c r="C47" s="47">
        <v>16815808.66</v>
      </c>
      <c r="D47" s="38">
        <f t="shared" si="0"/>
        <v>0</v>
      </c>
      <c r="E47" s="79">
        <f t="shared" si="2"/>
        <v>0</v>
      </c>
      <c r="F47" s="38">
        <f t="shared" si="1"/>
        <v>0</v>
      </c>
      <c r="G47" s="38">
        <v>0</v>
      </c>
      <c r="H47" s="38">
        <v>0</v>
      </c>
      <c r="I47" s="38">
        <v>0</v>
      </c>
      <c r="J47" s="38">
        <v>0</v>
      </c>
    </row>
    <row r="48" spans="1:10" ht="12" customHeight="1" x14ac:dyDescent="0.3">
      <c r="A48" s="68">
        <v>41</v>
      </c>
      <c r="B48" s="76" t="s">
        <v>263</v>
      </c>
      <c r="C48" s="47">
        <v>502321900.74000001</v>
      </c>
      <c r="D48" s="38">
        <f t="shared" si="0"/>
        <v>0</v>
      </c>
      <c r="E48" s="79">
        <f t="shared" si="2"/>
        <v>0</v>
      </c>
      <c r="F48" s="38">
        <f t="shared" si="1"/>
        <v>0</v>
      </c>
      <c r="G48" s="38">
        <v>0</v>
      </c>
      <c r="H48" s="38">
        <v>0</v>
      </c>
      <c r="I48" s="38">
        <v>0</v>
      </c>
      <c r="J48" s="38">
        <v>0</v>
      </c>
    </row>
    <row r="49" spans="1:10" ht="12" customHeight="1" x14ac:dyDescent="0.3">
      <c r="A49" s="68">
        <v>42</v>
      </c>
      <c r="B49" s="76" t="s">
        <v>264</v>
      </c>
      <c r="C49" s="48">
        <v>178996000</v>
      </c>
      <c r="D49" s="38">
        <f t="shared" si="0"/>
        <v>0</v>
      </c>
      <c r="E49" s="79">
        <f t="shared" si="2"/>
        <v>0</v>
      </c>
      <c r="F49" s="38">
        <f t="shared" si="1"/>
        <v>0</v>
      </c>
      <c r="G49" s="40">
        <v>0</v>
      </c>
      <c r="H49" s="40">
        <v>0</v>
      </c>
      <c r="I49" s="40">
        <v>0</v>
      </c>
      <c r="J49" s="40">
        <v>0</v>
      </c>
    </row>
    <row r="50" spans="1:10" ht="12" customHeight="1" x14ac:dyDescent="0.3">
      <c r="A50" s="68">
        <v>43</v>
      </c>
      <c r="B50" s="68" t="s">
        <v>265</v>
      </c>
      <c r="C50" s="48">
        <v>26385636.130000003</v>
      </c>
      <c r="D50" s="38">
        <f t="shared" si="0"/>
        <v>0</v>
      </c>
      <c r="E50" s="79">
        <f t="shared" si="2"/>
        <v>0</v>
      </c>
      <c r="F50" s="38">
        <f t="shared" si="1"/>
        <v>0</v>
      </c>
      <c r="G50" s="40">
        <v>0</v>
      </c>
      <c r="H50" s="40">
        <v>0</v>
      </c>
      <c r="I50" s="40">
        <v>0</v>
      </c>
      <c r="J50" s="40">
        <v>0</v>
      </c>
    </row>
    <row r="51" spans="1:10" s="69" customFormat="1" ht="12" customHeight="1" x14ac:dyDescent="0.3">
      <c r="A51" s="71"/>
      <c r="B51" s="71" t="s">
        <v>271</v>
      </c>
      <c r="C51" s="59">
        <f>SUM(C8:C50)</f>
        <v>56589974911.609993</v>
      </c>
      <c r="D51" s="77">
        <f t="shared" ref="D51" si="3">F51+I51+J51</f>
        <v>11362070995.049999</v>
      </c>
      <c r="E51" s="80">
        <f t="shared" si="2"/>
        <v>0.20077886609415968</v>
      </c>
      <c r="F51" s="77">
        <f t="shared" ref="F51" si="4">G51+H51</f>
        <v>3428004336.2000008</v>
      </c>
      <c r="G51" s="59">
        <v>1165702815.3400002</v>
      </c>
      <c r="H51" s="59">
        <v>2262301520.8600006</v>
      </c>
      <c r="I51" s="59">
        <v>1959819783.8599997</v>
      </c>
      <c r="J51" s="59">
        <v>5974246874.9899979</v>
      </c>
    </row>
  </sheetData>
  <sortState xmlns:xlrd2="http://schemas.microsoft.com/office/spreadsheetml/2017/richdata2" ref="B8:J50">
    <sortCondition descending="1" ref="D8:D50"/>
  </sortState>
  <mergeCells count="2">
    <mergeCell ref="A1:J5"/>
    <mergeCell ref="A6:J6"/>
  </mergeCells>
  <pageMargins left="0.7" right="0.7" top="0.75" bottom="0.75" header="0.3" footer="0.3"/>
  <pageSetup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J51"/>
  <sheetViews>
    <sheetView topLeftCell="A34" workbookViewId="0">
      <selection activeCell="A17" sqref="A17:XFD17"/>
    </sheetView>
  </sheetViews>
  <sheetFormatPr baseColWidth="10" defaultRowHeight="14.25" x14ac:dyDescent="0.45"/>
  <cols>
    <col min="1" max="1" width="4" bestFit="1" customWidth="1"/>
    <col min="2" max="2" width="37.265625" bestFit="1" customWidth="1"/>
    <col min="3" max="3" width="16.59765625" bestFit="1" customWidth="1"/>
    <col min="4" max="4" width="24.3984375" bestFit="1" customWidth="1"/>
    <col min="5" max="5" width="16" bestFit="1" customWidth="1"/>
    <col min="6" max="6" width="20" bestFit="1" customWidth="1"/>
    <col min="7" max="7" width="13" bestFit="1" customWidth="1"/>
    <col min="8" max="8" width="14.59765625" bestFit="1" customWidth="1"/>
    <col min="9" max="9" width="14" bestFit="1" customWidth="1"/>
    <col min="10" max="10" width="13" bestFit="1" customWidth="1"/>
  </cols>
  <sheetData>
    <row r="1" spans="1:10" x14ac:dyDescent="0.45">
      <c r="A1" s="111" t="s">
        <v>274</v>
      </c>
      <c r="B1" s="111"/>
      <c r="C1" s="111"/>
      <c r="D1" s="111"/>
      <c r="E1" s="111"/>
      <c r="F1" s="111"/>
      <c r="G1" s="111"/>
      <c r="H1" s="111"/>
      <c r="I1" s="111"/>
      <c r="J1" s="111"/>
    </row>
    <row r="2" spans="1:10" x14ac:dyDescent="0.45">
      <c r="A2" s="111"/>
      <c r="B2" s="111"/>
      <c r="C2" s="111"/>
      <c r="D2" s="111"/>
      <c r="E2" s="111"/>
      <c r="F2" s="111"/>
      <c r="G2" s="111"/>
      <c r="H2" s="111"/>
      <c r="I2" s="111"/>
      <c r="J2" s="111"/>
    </row>
    <row r="3" spans="1:10" x14ac:dyDescent="0.45">
      <c r="A3" s="111"/>
      <c r="B3" s="111"/>
      <c r="C3" s="111"/>
      <c r="D3" s="111"/>
      <c r="E3" s="111"/>
      <c r="F3" s="111"/>
      <c r="G3" s="111"/>
      <c r="H3" s="111"/>
      <c r="I3" s="111"/>
      <c r="J3" s="111"/>
    </row>
    <row r="4" spans="1:10" x14ac:dyDescent="0.45">
      <c r="A4" s="111"/>
      <c r="B4" s="111"/>
      <c r="C4" s="111"/>
      <c r="D4" s="111"/>
      <c r="E4" s="111"/>
      <c r="F4" s="111"/>
      <c r="G4" s="111"/>
      <c r="H4" s="111"/>
      <c r="I4" s="111"/>
      <c r="J4" s="111"/>
    </row>
    <row r="5" spans="1:10" x14ac:dyDescent="0.45">
      <c r="A5" s="111"/>
      <c r="B5" s="111"/>
      <c r="C5" s="111"/>
      <c r="D5" s="111"/>
      <c r="E5" s="111"/>
      <c r="F5" s="111"/>
      <c r="G5" s="111"/>
      <c r="H5" s="111"/>
      <c r="I5" s="111"/>
      <c r="J5" s="111"/>
    </row>
    <row r="6" spans="1:10" x14ac:dyDescent="0.45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45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45">
      <c r="A8" s="64">
        <v>1</v>
      </c>
      <c r="B8" s="76" t="s">
        <v>11</v>
      </c>
      <c r="C8" s="54">
        <v>10029701136.49</v>
      </c>
      <c r="D8" s="54">
        <v>1810332088.74</v>
      </c>
      <c r="E8" s="79">
        <f>D8/C8</f>
        <v>0.18049711193822721</v>
      </c>
      <c r="F8" s="54">
        <v>486779197.50999999</v>
      </c>
      <c r="G8" s="54">
        <v>175547920.84000003</v>
      </c>
      <c r="H8" s="54">
        <v>311231276.66999996</v>
      </c>
      <c r="I8" s="54">
        <v>428215967.34000003</v>
      </c>
      <c r="J8" s="54">
        <v>895336923.88999999</v>
      </c>
    </row>
    <row r="9" spans="1:10" x14ac:dyDescent="0.45">
      <c r="A9" s="64">
        <v>2</v>
      </c>
      <c r="B9" s="76" t="s">
        <v>13</v>
      </c>
      <c r="C9" s="54">
        <v>7744163629.4200001</v>
      </c>
      <c r="D9" s="54">
        <v>1678636503.3799999</v>
      </c>
      <c r="E9" s="79">
        <f t="shared" ref="E9:E51" si="0">D9/C9</f>
        <v>0.21676149726522778</v>
      </c>
      <c r="F9" s="54">
        <v>856526942.32999992</v>
      </c>
      <c r="G9" s="54">
        <v>318693157.06999999</v>
      </c>
      <c r="H9" s="54">
        <v>537833785.25999999</v>
      </c>
      <c r="I9" s="54">
        <v>304533094.07999998</v>
      </c>
      <c r="J9" s="54">
        <v>517576466.97000003</v>
      </c>
    </row>
    <row r="10" spans="1:10" x14ac:dyDescent="0.45">
      <c r="A10" s="64">
        <v>3</v>
      </c>
      <c r="B10" s="76" t="s">
        <v>15</v>
      </c>
      <c r="C10" s="54">
        <v>5883407595.3599997</v>
      </c>
      <c r="D10" s="54">
        <v>1220553150.75</v>
      </c>
      <c r="E10" s="79">
        <f t="shared" si="0"/>
        <v>0.20745684043930593</v>
      </c>
      <c r="F10" s="54">
        <v>141316358.19999999</v>
      </c>
      <c r="G10" s="54">
        <v>73059505.469999999</v>
      </c>
      <c r="H10" s="54">
        <v>68256852.730000004</v>
      </c>
      <c r="I10" s="54">
        <v>328208700.35000002</v>
      </c>
      <c r="J10" s="54">
        <v>751028092.20000005</v>
      </c>
    </row>
    <row r="11" spans="1:10" x14ac:dyDescent="0.45">
      <c r="A11" s="64">
        <v>4</v>
      </c>
      <c r="B11" s="76" t="s">
        <v>156</v>
      </c>
      <c r="C11" s="54">
        <v>3397526527.8600001</v>
      </c>
      <c r="D11" s="54">
        <v>809655707.9000001</v>
      </c>
      <c r="E11" s="79">
        <f t="shared" si="0"/>
        <v>0.23830739841492213</v>
      </c>
      <c r="F11" s="54">
        <v>282894089.71000004</v>
      </c>
      <c r="G11" s="54">
        <v>88010855.780000001</v>
      </c>
      <c r="H11" s="54">
        <v>194883233.93000004</v>
      </c>
      <c r="I11" s="54">
        <v>176048410.18000001</v>
      </c>
      <c r="J11" s="54">
        <v>350713208.00999999</v>
      </c>
    </row>
    <row r="12" spans="1:10" x14ac:dyDescent="0.45">
      <c r="A12" s="64">
        <v>5</v>
      </c>
      <c r="B12" s="76" t="s">
        <v>17</v>
      </c>
      <c r="C12" s="54">
        <v>4114344956.96</v>
      </c>
      <c r="D12" s="54">
        <v>760170656.92000008</v>
      </c>
      <c r="E12" s="79">
        <f t="shared" si="0"/>
        <v>0.18476104091225098</v>
      </c>
      <c r="F12" s="54">
        <v>193044743.01000005</v>
      </c>
      <c r="G12" s="54">
        <v>59260596.760000005</v>
      </c>
      <c r="H12" s="54">
        <v>133784146.25000003</v>
      </c>
      <c r="I12" s="54">
        <v>155975649.01999998</v>
      </c>
      <c r="J12" s="54">
        <v>411150264.89000005</v>
      </c>
    </row>
    <row r="13" spans="1:10" x14ac:dyDescent="0.45">
      <c r="A13" s="64">
        <v>6</v>
      </c>
      <c r="B13" s="76" t="s">
        <v>19</v>
      </c>
      <c r="C13" s="54">
        <v>2968508688.3800001</v>
      </c>
      <c r="D13" s="54">
        <v>626078940.97000003</v>
      </c>
      <c r="E13" s="79">
        <f t="shared" si="0"/>
        <v>0.21090689187494652</v>
      </c>
      <c r="F13" s="54">
        <v>61526384.129999995</v>
      </c>
      <c r="G13" s="54">
        <v>39060210.659999996</v>
      </c>
      <c r="H13" s="54">
        <v>22466173.469999999</v>
      </c>
      <c r="I13" s="54">
        <v>44838520.999999993</v>
      </c>
      <c r="J13" s="54">
        <v>519714035.84000003</v>
      </c>
    </row>
    <row r="14" spans="1:10" x14ac:dyDescent="0.45">
      <c r="A14" s="64">
        <v>7</v>
      </c>
      <c r="B14" s="76" t="s">
        <v>27</v>
      </c>
      <c r="C14" s="54">
        <v>1845243975.6400001</v>
      </c>
      <c r="D14" s="54">
        <v>530849790.42999995</v>
      </c>
      <c r="E14" s="79">
        <f t="shared" si="0"/>
        <v>0.28768542124402885</v>
      </c>
      <c r="F14" s="54">
        <v>180320571.47999996</v>
      </c>
      <c r="G14" s="54">
        <v>94176763.38000001</v>
      </c>
      <c r="H14" s="54">
        <v>86143808.099999964</v>
      </c>
      <c r="I14" s="54">
        <v>60485325.519999996</v>
      </c>
      <c r="J14" s="54">
        <v>290043893.43000001</v>
      </c>
    </row>
    <row r="15" spans="1:10" x14ac:dyDescent="0.45">
      <c r="A15" s="64">
        <v>8</v>
      </c>
      <c r="B15" s="76" t="s">
        <v>25</v>
      </c>
      <c r="C15" s="54">
        <v>967650205.63</v>
      </c>
      <c r="D15" s="54">
        <v>523551588.1500001</v>
      </c>
      <c r="E15" s="79">
        <f t="shared" si="0"/>
        <v>0.54105459297570835</v>
      </c>
      <c r="F15" s="54">
        <v>103758534.84</v>
      </c>
      <c r="G15" s="54">
        <v>43517238.330000006</v>
      </c>
      <c r="H15" s="54">
        <v>60241296.510000005</v>
      </c>
      <c r="I15" s="54">
        <v>88644110.600000024</v>
      </c>
      <c r="J15" s="54">
        <v>331148942.71000004</v>
      </c>
    </row>
    <row r="16" spans="1:10" x14ac:dyDescent="0.45">
      <c r="A16" s="64">
        <v>9</v>
      </c>
      <c r="B16" s="76" t="s">
        <v>29</v>
      </c>
      <c r="C16" s="54">
        <v>5452912491.6199989</v>
      </c>
      <c r="D16" s="54">
        <v>482438690.36999995</v>
      </c>
      <c r="E16" s="79">
        <f t="shared" si="0"/>
        <v>8.8473580148481876E-2</v>
      </c>
      <c r="F16" s="54">
        <v>29848911.300000004</v>
      </c>
      <c r="G16" s="40">
        <v>0</v>
      </c>
      <c r="H16" s="54">
        <v>29848911.300000004</v>
      </c>
      <c r="I16" s="54">
        <v>20749042.070000008</v>
      </c>
      <c r="J16" s="54">
        <v>431840736.99999994</v>
      </c>
    </row>
    <row r="17" spans="1:10" x14ac:dyDescent="0.45">
      <c r="A17" s="64">
        <v>10</v>
      </c>
      <c r="B17" s="76" t="s">
        <v>137</v>
      </c>
      <c r="C17" s="54">
        <v>2365388087.7000003</v>
      </c>
      <c r="D17" s="54">
        <v>478959944.14999998</v>
      </c>
      <c r="E17" s="79">
        <f t="shared" si="0"/>
        <v>0.20248683361541725</v>
      </c>
      <c r="F17" s="54">
        <v>336288223.68000001</v>
      </c>
      <c r="G17" s="54">
        <v>47089745.050000004</v>
      </c>
      <c r="H17" s="54">
        <v>289198478.63</v>
      </c>
      <c r="I17" s="54">
        <v>54252975.820000008</v>
      </c>
      <c r="J17" s="54">
        <v>88418744.649999991</v>
      </c>
    </row>
    <row r="18" spans="1:10" x14ac:dyDescent="0.45">
      <c r="A18" s="64">
        <v>11</v>
      </c>
      <c r="B18" s="76" t="s">
        <v>124</v>
      </c>
      <c r="C18" s="54">
        <v>644981663.56000006</v>
      </c>
      <c r="D18" s="54">
        <v>314010835.11000001</v>
      </c>
      <c r="E18" s="79">
        <f t="shared" si="0"/>
        <v>0.48685234457179083</v>
      </c>
      <c r="F18" s="54">
        <v>151762994.38</v>
      </c>
      <c r="G18" s="54">
        <v>59732297.82</v>
      </c>
      <c r="H18" s="54">
        <v>92030696.560000002</v>
      </c>
      <c r="I18" s="54">
        <v>37850533.910000004</v>
      </c>
      <c r="J18" s="54">
        <v>124397306.82000001</v>
      </c>
    </row>
    <row r="19" spans="1:10" x14ac:dyDescent="0.45">
      <c r="A19" s="64">
        <v>12</v>
      </c>
      <c r="B19" s="76" t="s">
        <v>31</v>
      </c>
      <c r="C19" s="54">
        <v>721160577.93999994</v>
      </c>
      <c r="D19" s="54">
        <v>310329124.72999996</v>
      </c>
      <c r="E19" s="79">
        <f t="shared" si="0"/>
        <v>0.43031903604112304</v>
      </c>
      <c r="F19" s="54">
        <v>71388101.799999997</v>
      </c>
      <c r="G19" s="54">
        <v>52592645.340000004</v>
      </c>
      <c r="H19" s="54">
        <v>18795456.459999997</v>
      </c>
      <c r="I19" s="54">
        <v>74933100.780000001</v>
      </c>
      <c r="J19" s="54">
        <v>164007922.14999998</v>
      </c>
    </row>
    <row r="20" spans="1:10" x14ac:dyDescent="0.45">
      <c r="A20" s="64">
        <v>13</v>
      </c>
      <c r="B20" s="76" t="s">
        <v>39</v>
      </c>
      <c r="C20" s="54">
        <v>490830987.2299999</v>
      </c>
      <c r="D20" s="54">
        <v>231529160.71999994</v>
      </c>
      <c r="E20" s="79">
        <f t="shared" si="0"/>
        <v>0.47170852440803013</v>
      </c>
      <c r="F20" s="54">
        <v>181194812.28999996</v>
      </c>
      <c r="G20" s="54">
        <v>76935400.539999977</v>
      </c>
      <c r="H20" s="54">
        <v>104259411.75</v>
      </c>
      <c r="I20" s="54">
        <v>29168043.510000002</v>
      </c>
      <c r="J20" s="54">
        <v>21166304.919999998</v>
      </c>
    </row>
    <row r="21" spans="1:10" x14ac:dyDescent="0.45">
      <c r="A21" s="64">
        <v>14</v>
      </c>
      <c r="B21" s="76" t="s">
        <v>41</v>
      </c>
      <c r="C21" s="54">
        <v>337153999.76999998</v>
      </c>
      <c r="D21" s="54">
        <v>163134966.05000001</v>
      </c>
      <c r="E21" s="79">
        <f t="shared" si="0"/>
        <v>0.48385890768398881</v>
      </c>
      <c r="F21" s="54">
        <v>51021031.659999996</v>
      </c>
      <c r="G21" s="54">
        <v>29770988.670000002</v>
      </c>
      <c r="H21" s="54">
        <v>21250042.989999998</v>
      </c>
      <c r="I21" s="54">
        <v>21382747.450000003</v>
      </c>
      <c r="J21" s="54">
        <v>90731186.940000013</v>
      </c>
    </row>
    <row r="22" spans="1:10" x14ac:dyDescent="0.45">
      <c r="A22" s="64">
        <v>15</v>
      </c>
      <c r="B22" s="76" t="s">
        <v>58</v>
      </c>
      <c r="C22" s="54">
        <v>326538555.50999999</v>
      </c>
      <c r="D22" s="54">
        <v>158527390.75</v>
      </c>
      <c r="E22" s="79">
        <f t="shared" si="0"/>
        <v>0.4854783243050918</v>
      </c>
      <c r="F22" s="54">
        <v>48678257.759999998</v>
      </c>
      <c r="G22" s="54">
        <v>17637943.190000001</v>
      </c>
      <c r="H22" s="54">
        <v>31040314.569999997</v>
      </c>
      <c r="I22" s="54">
        <v>15503201.709999999</v>
      </c>
      <c r="J22" s="54">
        <v>94345931.280000016</v>
      </c>
    </row>
    <row r="23" spans="1:10" x14ac:dyDescent="0.45">
      <c r="A23" s="64">
        <v>16</v>
      </c>
      <c r="B23" s="76" t="s">
        <v>35</v>
      </c>
      <c r="C23" s="54">
        <v>1210460839.98</v>
      </c>
      <c r="D23" s="54">
        <v>157340370.23000002</v>
      </c>
      <c r="E23" s="79">
        <f t="shared" si="0"/>
        <v>0.1299838582408</v>
      </c>
      <c r="F23" s="54">
        <v>33708837.699999996</v>
      </c>
      <c r="G23" s="54">
        <v>7754099.7599999998</v>
      </c>
      <c r="H23" s="54">
        <v>25954737.939999998</v>
      </c>
      <c r="I23" s="54">
        <v>66004344.95000001</v>
      </c>
      <c r="J23" s="54">
        <v>57627187.579999998</v>
      </c>
    </row>
    <row r="24" spans="1:10" x14ac:dyDescent="0.45">
      <c r="A24" s="64">
        <v>17</v>
      </c>
      <c r="B24" s="76" t="s">
        <v>60</v>
      </c>
      <c r="C24" s="54">
        <v>480962733.83000004</v>
      </c>
      <c r="D24" s="54">
        <v>143149727.67000002</v>
      </c>
      <c r="E24" s="79">
        <f t="shared" si="0"/>
        <v>0.29763164087593819</v>
      </c>
      <c r="F24" s="54">
        <v>32926346.210000001</v>
      </c>
      <c r="G24" s="40">
        <v>0</v>
      </c>
      <c r="H24" s="54">
        <v>32926346.210000001</v>
      </c>
      <c r="I24" s="54">
        <v>13978052.989999998</v>
      </c>
      <c r="J24" s="54">
        <v>96245328.469999999</v>
      </c>
    </row>
    <row r="25" spans="1:10" x14ac:dyDescent="0.45">
      <c r="A25" s="64">
        <v>18</v>
      </c>
      <c r="B25" s="76" t="s">
        <v>33</v>
      </c>
      <c r="C25" s="54">
        <v>451500560.33999997</v>
      </c>
      <c r="D25" s="54">
        <v>140230846.93000001</v>
      </c>
      <c r="E25" s="79">
        <f t="shared" si="0"/>
        <v>0.31058842280151316</v>
      </c>
      <c r="F25" s="54">
        <v>31380678.359999999</v>
      </c>
      <c r="G25" s="54">
        <v>17572594.299999997</v>
      </c>
      <c r="H25" s="54">
        <v>13808084.060000001</v>
      </c>
      <c r="I25" s="54">
        <v>8286234.8000000007</v>
      </c>
      <c r="J25" s="54">
        <v>100563933.77000001</v>
      </c>
    </row>
    <row r="26" spans="1:10" x14ac:dyDescent="0.45">
      <c r="A26" s="64">
        <v>19</v>
      </c>
      <c r="B26" s="76" t="s">
        <v>54</v>
      </c>
      <c r="C26" s="54">
        <v>3784526719.6900001</v>
      </c>
      <c r="D26" s="54">
        <v>134159503.2</v>
      </c>
      <c r="E26" s="79">
        <f t="shared" si="0"/>
        <v>3.544947972014565E-2</v>
      </c>
      <c r="F26" s="54">
        <v>15864113.030000001</v>
      </c>
      <c r="G26" s="54">
        <v>6706651.040000001</v>
      </c>
      <c r="H26" s="54">
        <v>9157461.9900000002</v>
      </c>
      <c r="I26" s="54">
        <v>30607551.189999998</v>
      </c>
      <c r="J26" s="54">
        <v>87687838.980000004</v>
      </c>
    </row>
    <row r="27" spans="1:10" x14ac:dyDescent="0.45">
      <c r="A27" s="64">
        <v>20</v>
      </c>
      <c r="B27" s="76" t="s">
        <v>43</v>
      </c>
      <c r="C27" s="54">
        <v>203227993.31999999</v>
      </c>
      <c r="D27" s="54">
        <v>112744137.27</v>
      </c>
      <c r="E27" s="79">
        <f t="shared" si="0"/>
        <v>0.55476676922393575</v>
      </c>
      <c r="F27" s="54">
        <v>3403188.1</v>
      </c>
      <c r="G27" s="40">
        <v>0</v>
      </c>
      <c r="H27" s="54">
        <v>3403188.1</v>
      </c>
      <c r="I27" s="54">
        <v>921403.52</v>
      </c>
      <c r="J27" s="54">
        <v>108419545.64999999</v>
      </c>
    </row>
    <row r="28" spans="1:10" x14ac:dyDescent="0.45">
      <c r="A28" s="64">
        <v>21</v>
      </c>
      <c r="B28" s="76" t="s">
        <v>56</v>
      </c>
      <c r="C28" s="54">
        <v>219044065.66999999</v>
      </c>
      <c r="D28" s="54">
        <v>112576937.06999999</v>
      </c>
      <c r="E28" s="79">
        <f t="shared" si="0"/>
        <v>0.51394652818215292</v>
      </c>
      <c r="F28" s="54">
        <v>66426673.700000003</v>
      </c>
      <c r="G28" s="54">
        <v>21015729.529999997</v>
      </c>
      <c r="H28" s="54">
        <v>45410944.170000002</v>
      </c>
      <c r="I28" s="54">
        <v>19722.47</v>
      </c>
      <c r="J28" s="54">
        <v>46130540.899999999</v>
      </c>
    </row>
    <row r="29" spans="1:10" x14ac:dyDescent="0.45">
      <c r="A29" s="64">
        <v>22</v>
      </c>
      <c r="B29" s="76" t="s">
        <v>62</v>
      </c>
      <c r="C29" s="54">
        <v>206122801.31000003</v>
      </c>
      <c r="D29" s="54">
        <v>98093581.939999998</v>
      </c>
      <c r="E29" s="79">
        <f t="shared" si="0"/>
        <v>0.47589874248056319</v>
      </c>
      <c r="F29" s="54">
        <v>8479543.3200000003</v>
      </c>
      <c r="G29" s="40">
        <v>0</v>
      </c>
      <c r="H29" s="54">
        <v>8479543.3200000003</v>
      </c>
      <c r="I29" s="54">
        <v>1424128.0000000002</v>
      </c>
      <c r="J29" s="54">
        <v>88189910.620000005</v>
      </c>
    </row>
    <row r="30" spans="1:10" x14ac:dyDescent="0.45">
      <c r="A30" s="64">
        <v>23</v>
      </c>
      <c r="B30" s="76" t="s">
        <v>105</v>
      </c>
      <c r="C30" s="54">
        <v>306926371.83000004</v>
      </c>
      <c r="D30" s="54">
        <v>90610785.140000001</v>
      </c>
      <c r="E30" s="79">
        <f t="shared" si="0"/>
        <v>0.29521994020829001</v>
      </c>
      <c r="F30" s="54">
        <v>17630831.640000001</v>
      </c>
      <c r="G30" s="54">
        <v>2473968.17</v>
      </c>
      <c r="H30" s="54">
        <v>15156863.469999999</v>
      </c>
      <c r="I30" s="54">
        <v>7181759.7300000004</v>
      </c>
      <c r="J30" s="54">
        <v>65798193.769999996</v>
      </c>
    </row>
    <row r="31" spans="1:10" x14ac:dyDescent="0.45">
      <c r="A31" s="64">
        <v>24</v>
      </c>
      <c r="B31" s="76" t="s">
        <v>106</v>
      </c>
      <c r="C31" s="54">
        <v>121298680.22000003</v>
      </c>
      <c r="D31" s="54">
        <v>66581331.700000003</v>
      </c>
      <c r="E31" s="79">
        <f t="shared" si="0"/>
        <v>0.54890400768780923</v>
      </c>
      <c r="F31" s="54">
        <v>30200920.990000002</v>
      </c>
      <c r="G31" s="54">
        <v>7460000</v>
      </c>
      <c r="H31" s="54">
        <v>22740920.990000002</v>
      </c>
      <c r="I31" s="54">
        <v>5617632.1499999994</v>
      </c>
      <c r="J31" s="54">
        <v>30762778.559999999</v>
      </c>
    </row>
    <row r="32" spans="1:10" x14ac:dyDescent="0.45">
      <c r="A32" s="64">
        <v>25</v>
      </c>
      <c r="B32" s="76" t="s">
        <v>52</v>
      </c>
      <c r="C32" s="54">
        <v>506150442.69999999</v>
      </c>
      <c r="D32" s="54">
        <v>64547525.159999996</v>
      </c>
      <c r="E32" s="79">
        <f t="shared" si="0"/>
        <v>0.12752636314151741</v>
      </c>
      <c r="F32" s="54">
        <v>26500000</v>
      </c>
      <c r="G32" s="40">
        <v>0</v>
      </c>
      <c r="H32" s="54">
        <v>26500000</v>
      </c>
      <c r="I32" s="54">
        <v>12500000</v>
      </c>
      <c r="J32" s="54">
        <v>25547525.16</v>
      </c>
    </row>
    <row r="33" spans="1:10" x14ac:dyDescent="0.45">
      <c r="A33" s="64">
        <v>26</v>
      </c>
      <c r="B33" s="76" t="s">
        <v>64</v>
      </c>
      <c r="C33" s="54">
        <v>202408537.03999999</v>
      </c>
      <c r="D33" s="54">
        <v>61661884.880000003</v>
      </c>
      <c r="E33" s="79">
        <f t="shared" si="0"/>
        <v>0.30464073196583785</v>
      </c>
      <c r="F33" s="54">
        <v>2283233.08</v>
      </c>
      <c r="G33" s="40">
        <v>0</v>
      </c>
      <c r="H33" s="54">
        <v>2283233.08</v>
      </c>
      <c r="I33" s="54">
        <v>12813427.93</v>
      </c>
      <c r="J33" s="54">
        <v>46565223.870000005</v>
      </c>
    </row>
    <row r="34" spans="1:10" x14ac:dyDescent="0.45">
      <c r="A34" s="64">
        <v>27</v>
      </c>
      <c r="B34" s="76" t="s">
        <v>71</v>
      </c>
      <c r="C34" s="54">
        <v>106687671.38000001</v>
      </c>
      <c r="D34" s="54">
        <v>51589743</v>
      </c>
      <c r="E34" s="79">
        <f t="shared" si="0"/>
        <v>0.48355861865470584</v>
      </c>
      <c r="F34" s="54">
        <v>6791131.0299999993</v>
      </c>
      <c r="G34" s="40">
        <v>0</v>
      </c>
      <c r="H34" s="54">
        <v>6791131.0299999993</v>
      </c>
      <c r="I34" s="54">
        <v>19935130.16</v>
      </c>
      <c r="J34" s="54">
        <v>24863481.810000002</v>
      </c>
    </row>
    <row r="35" spans="1:10" x14ac:dyDescent="0.45">
      <c r="A35" s="64">
        <v>28</v>
      </c>
      <c r="B35" s="76" t="s">
        <v>47</v>
      </c>
      <c r="C35" s="54">
        <v>157813088.26000002</v>
      </c>
      <c r="D35" s="54">
        <v>48074967.050000004</v>
      </c>
      <c r="E35" s="79">
        <f t="shared" si="0"/>
        <v>0.30463231903044441</v>
      </c>
      <c r="F35" s="54">
        <v>26076849.700000003</v>
      </c>
      <c r="G35" s="54">
        <v>13081520.670000002</v>
      </c>
      <c r="H35" s="54">
        <v>12995329.030000001</v>
      </c>
      <c r="I35" s="54">
        <v>692393.25</v>
      </c>
      <c r="J35" s="54">
        <v>21305724.100000001</v>
      </c>
    </row>
    <row r="36" spans="1:10" x14ac:dyDescent="0.45">
      <c r="A36" s="64">
        <v>29</v>
      </c>
      <c r="B36" s="76" t="s">
        <v>87</v>
      </c>
      <c r="C36" s="54">
        <v>86954751.970000014</v>
      </c>
      <c r="D36" s="54">
        <v>37417136.199999996</v>
      </c>
      <c r="E36" s="79">
        <f t="shared" si="0"/>
        <v>0.4303058240325861</v>
      </c>
      <c r="F36" s="54">
        <v>8191161.4299999997</v>
      </c>
      <c r="G36" s="40">
        <v>0</v>
      </c>
      <c r="H36" s="54">
        <v>8191161.4299999997</v>
      </c>
      <c r="I36" s="54">
        <v>1216146.29</v>
      </c>
      <c r="J36" s="54">
        <v>28009828.479999997</v>
      </c>
    </row>
    <row r="37" spans="1:10" x14ac:dyDescent="0.45">
      <c r="A37" s="64">
        <v>30</v>
      </c>
      <c r="B37" s="76" t="s">
        <v>75</v>
      </c>
      <c r="C37" s="54">
        <v>367748900.01999998</v>
      </c>
      <c r="D37" s="54">
        <v>26648674.890000001</v>
      </c>
      <c r="E37" s="79">
        <f t="shared" si="0"/>
        <v>7.2464322499810913E-2</v>
      </c>
      <c r="F37" s="54">
        <v>447748.02</v>
      </c>
      <c r="G37" s="40">
        <v>0</v>
      </c>
      <c r="H37" s="54">
        <v>447748.02</v>
      </c>
      <c r="I37" s="54">
        <v>87413.510000000009</v>
      </c>
      <c r="J37" s="54">
        <v>26113513.359999999</v>
      </c>
    </row>
    <row r="38" spans="1:10" x14ac:dyDescent="0.45">
      <c r="A38" s="64">
        <v>31</v>
      </c>
      <c r="B38" s="76" t="s">
        <v>81</v>
      </c>
      <c r="C38" s="54">
        <v>36748360.289999999</v>
      </c>
      <c r="D38" s="54">
        <v>26051516.93</v>
      </c>
      <c r="E38" s="79">
        <f t="shared" si="0"/>
        <v>0.70891644482676863</v>
      </c>
      <c r="F38" s="54">
        <v>26051516.93</v>
      </c>
      <c r="G38" s="54">
        <v>4724478.0600000015</v>
      </c>
      <c r="H38" s="54">
        <v>21327038.869999997</v>
      </c>
      <c r="I38" s="54">
        <v>0</v>
      </c>
      <c r="J38" s="54">
        <v>0</v>
      </c>
    </row>
    <row r="39" spans="1:10" x14ac:dyDescent="0.45">
      <c r="A39" s="64">
        <v>32</v>
      </c>
      <c r="B39" s="76" t="s">
        <v>79</v>
      </c>
      <c r="C39" s="54">
        <v>130120598.41</v>
      </c>
      <c r="D39" s="54">
        <v>25190006.539999999</v>
      </c>
      <c r="E39" s="79">
        <f t="shared" si="0"/>
        <v>0.19358969177676411</v>
      </c>
      <c r="F39" s="54">
        <v>11159727.189999998</v>
      </c>
      <c r="G39" s="54">
        <v>3777501.04</v>
      </c>
      <c r="H39" s="54">
        <v>7382226.1499999985</v>
      </c>
      <c r="I39" s="54">
        <v>5704174.0999999996</v>
      </c>
      <c r="J39" s="54">
        <v>8326105.25</v>
      </c>
    </row>
    <row r="40" spans="1:10" x14ac:dyDescent="0.45">
      <c r="A40" s="64">
        <v>33</v>
      </c>
      <c r="B40" s="76" t="s">
        <v>110</v>
      </c>
      <c r="C40" s="54">
        <v>61414465.910000011</v>
      </c>
      <c r="D40" s="54">
        <v>22273284.870000001</v>
      </c>
      <c r="E40" s="79">
        <f t="shared" si="0"/>
        <v>0.36267163672220881</v>
      </c>
      <c r="F40" s="54">
        <v>7369090.2599999998</v>
      </c>
      <c r="G40" s="54">
        <v>2970892.9200000004</v>
      </c>
      <c r="H40" s="54">
        <v>4398197.34</v>
      </c>
      <c r="I40" s="54">
        <v>3001989.42</v>
      </c>
      <c r="J40" s="54">
        <v>11902205.190000001</v>
      </c>
    </row>
    <row r="41" spans="1:10" x14ac:dyDescent="0.45">
      <c r="A41" s="64">
        <v>34</v>
      </c>
      <c r="B41" s="76" t="s">
        <v>83</v>
      </c>
      <c r="C41" s="54">
        <v>104516593.54000001</v>
      </c>
      <c r="D41" s="54">
        <v>15345113.149999999</v>
      </c>
      <c r="E41" s="79">
        <f t="shared" si="0"/>
        <v>0.14681987453147527</v>
      </c>
      <c r="F41" s="54">
        <v>802575.25</v>
      </c>
      <c r="G41" s="54">
        <v>0</v>
      </c>
      <c r="H41" s="54">
        <v>802575.25</v>
      </c>
      <c r="I41" s="54">
        <v>1200143.7</v>
      </c>
      <c r="J41" s="54">
        <v>13342394.199999999</v>
      </c>
    </row>
    <row r="42" spans="1:10" x14ac:dyDescent="0.45">
      <c r="A42" s="64">
        <v>35</v>
      </c>
      <c r="B42" s="76" t="s">
        <v>69</v>
      </c>
      <c r="C42" s="54">
        <v>75840594.219999999</v>
      </c>
      <c r="D42" s="54">
        <v>6113468.5700000003</v>
      </c>
      <c r="E42" s="79">
        <f t="shared" si="0"/>
        <v>8.0609449765991034E-2</v>
      </c>
      <c r="F42" s="54">
        <v>6113468.5700000003</v>
      </c>
      <c r="G42" s="54">
        <v>4669543.7200000007</v>
      </c>
      <c r="H42" s="54">
        <v>1443924.85</v>
      </c>
      <c r="I42" s="54">
        <v>0</v>
      </c>
      <c r="J42" s="54">
        <v>0</v>
      </c>
    </row>
    <row r="43" spans="1:10" x14ac:dyDescent="0.45">
      <c r="A43" s="64">
        <v>36</v>
      </c>
      <c r="B43" s="76" t="s">
        <v>272</v>
      </c>
      <c r="C43" s="54">
        <v>7331120.0799999991</v>
      </c>
      <c r="D43" s="54">
        <v>3804528.59</v>
      </c>
      <c r="E43" s="79">
        <f t="shared" si="0"/>
        <v>0.51895597787016479</v>
      </c>
      <c r="F43" s="40">
        <v>0</v>
      </c>
      <c r="G43" s="40">
        <v>0</v>
      </c>
      <c r="H43" s="40">
        <v>0</v>
      </c>
      <c r="I43" s="54">
        <v>924191.23</v>
      </c>
      <c r="J43" s="54">
        <v>2880337.36</v>
      </c>
    </row>
    <row r="44" spans="1:10" x14ac:dyDescent="0.45">
      <c r="A44" s="64">
        <v>37</v>
      </c>
      <c r="B44" s="76" t="s">
        <v>93</v>
      </c>
      <c r="C44" s="54">
        <v>1950000</v>
      </c>
      <c r="D44" s="54">
        <v>1950000</v>
      </c>
      <c r="E44" s="79">
        <f t="shared" si="0"/>
        <v>1</v>
      </c>
      <c r="F44" s="40">
        <v>0</v>
      </c>
      <c r="G44" s="40">
        <v>0</v>
      </c>
      <c r="H44" s="40">
        <v>0</v>
      </c>
      <c r="I44" s="54">
        <v>0</v>
      </c>
      <c r="J44" s="54">
        <v>1950000</v>
      </c>
    </row>
    <row r="45" spans="1:10" x14ac:dyDescent="0.45">
      <c r="A45" s="64">
        <v>38</v>
      </c>
      <c r="B45" s="76" t="s">
        <v>95</v>
      </c>
      <c r="C45" s="54">
        <v>353685.98</v>
      </c>
      <c r="D45" s="54">
        <v>347824.22</v>
      </c>
      <c r="E45" s="79">
        <f t="shared" si="0"/>
        <v>0.98342665434462506</v>
      </c>
      <c r="F45" s="40">
        <v>0</v>
      </c>
      <c r="G45" s="40">
        <v>0</v>
      </c>
      <c r="H45" s="40">
        <v>0</v>
      </c>
      <c r="I45" s="54">
        <v>219034.47</v>
      </c>
      <c r="J45" s="54">
        <v>128789.75</v>
      </c>
    </row>
    <row r="46" spans="1:10" x14ac:dyDescent="0.45">
      <c r="A46" s="64">
        <v>39</v>
      </c>
      <c r="B46" s="76" t="s">
        <v>85</v>
      </c>
      <c r="C46" s="54">
        <v>4908.26</v>
      </c>
      <c r="D46" s="40">
        <v>2</v>
      </c>
      <c r="E46" s="79">
        <f t="shared" si="0"/>
        <v>4.074763765570691E-4</v>
      </c>
      <c r="F46" s="40">
        <v>0</v>
      </c>
      <c r="G46" s="40">
        <v>0</v>
      </c>
      <c r="H46" s="40">
        <v>0</v>
      </c>
      <c r="I46" s="40">
        <v>0</v>
      </c>
      <c r="J46" s="40">
        <v>2</v>
      </c>
    </row>
    <row r="47" spans="1:10" x14ac:dyDescent="0.45">
      <c r="A47" s="64">
        <v>40</v>
      </c>
      <c r="B47" s="84" t="s">
        <v>98</v>
      </c>
      <c r="C47" s="54">
        <v>17150238.509999998</v>
      </c>
      <c r="D47" s="40">
        <v>0</v>
      </c>
      <c r="E47" s="79">
        <f t="shared" si="0"/>
        <v>0</v>
      </c>
      <c r="F47" s="40">
        <v>0</v>
      </c>
      <c r="G47" s="40">
        <v>0</v>
      </c>
      <c r="H47" s="40">
        <v>0</v>
      </c>
      <c r="I47" s="40">
        <v>0</v>
      </c>
      <c r="J47" s="40">
        <v>0</v>
      </c>
    </row>
    <row r="48" spans="1:10" x14ac:dyDescent="0.45">
      <c r="A48" s="64">
        <v>41</v>
      </c>
      <c r="B48" s="84" t="s">
        <v>100</v>
      </c>
      <c r="C48" s="54">
        <v>505895871.58999997</v>
      </c>
      <c r="D48" s="40">
        <v>0</v>
      </c>
      <c r="E48" s="79">
        <f t="shared" si="0"/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</row>
    <row r="49" spans="1:10" x14ac:dyDescent="0.45">
      <c r="A49" s="64">
        <v>42</v>
      </c>
      <c r="B49" s="84" t="s">
        <v>77</v>
      </c>
      <c r="C49" s="54">
        <v>178996000</v>
      </c>
      <c r="D49" s="40">
        <v>0</v>
      </c>
      <c r="E49" s="79">
        <f t="shared" si="0"/>
        <v>0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</row>
    <row r="50" spans="1:10" x14ac:dyDescent="0.45">
      <c r="A50" s="64">
        <v>43</v>
      </c>
      <c r="B50" s="84" t="s">
        <v>273</v>
      </c>
      <c r="C50" s="54">
        <v>27203528.219999999</v>
      </c>
      <c r="D50" s="40">
        <v>0</v>
      </c>
      <c r="E50" s="79">
        <f t="shared" si="0"/>
        <v>0</v>
      </c>
      <c r="F50" s="40">
        <v>0</v>
      </c>
      <c r="G50" s="40">
        <v>0</v>
      </c>
      <c r="H50" s="40">
        <v>0</v>
      </c>
      <c r="I50" s="40">
        <v>0</v>
      </c>
      <c r="J50" s="40">
        <v>0</v>
      </c>
    </row>
    <row r="51" spans="1:10" s="27" customFormat="1" x14ac:dyDescent="0.45">
      <c r="A51" s="86"/>
      <c r="B51" s="85" t="s">
        <v>176</v>
      </c>
      <c r="C51" s="78">
        <f>SUM(C8:C50)</f>
        <v>56848873201.640015</v>
      </c>
      <c r="D51" s="78">
        <f t="shared" ref="D51:J51" si="1">SUM(D8:D50)</f>
        <v>11545261436.320002</v>
      </c>
      <c r="E51" s="80">
        <f t="shared" si="0"/>
        <v>0.20308690016369466</v>
      </c>
      <c r="F51" s="78">
        <f t="shared" si="1"/>
        <v>3538156788.5900002</v>
      </c>
      <c r="G51" s="78">
        <f t="shared" si="1"/>
        <v>1267292248.1100001</v>
      </c>
      <c r="H51" s="78">
        <f t="shared" si="1"/>
        <v>2270864540.4799995</v>
      </c>
      <c r="I51" s="78">
        <f t="shared" si="1"/>
        <v>2033124297.2000005</v>
      </c>
      <c r="J51" s="78">
        <f t="shared" si="1"/>
        <v>5973980350.5299978</v>
      </c>
    </row>
  </sheetData>
  <mergeCells count="2">
    <mergeCell ref="A1:J5"/>
    <mergeCell ref="A6:J6"/>
  </mergeCells>
  <pageMargins left="0.7" right="0.7" top="0.75" bottom="0.75" header="0.3" footer="0.3"/>
  <pageSetup paperSize="9" orientation="portrait" verticalDpi="0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J52"/>
  <sheetViews>
    <sheetView topLeftCell="A34" workbookViewId="0">
      <selection sqref="A1:XFD1048576"/>
    </sheetView>
  </sheetViews>
  <sheetFormatPr baseColWidth="10" defaultColWidth="11.3984375" defaultRowHeight="14.25" x14ac:dyDescent="0.45"/>
  <cols>
    <col min="1" max="1" width="4" bestFit="1" customWidth="1"/>
    <col min="2" max="2" width="37.265625" bestFit="1" customWidth="1"/>
    <col min="3" max="3" width="16.59765625" bestFit="1" customWidth="1"/>
    <col min="4" max="4" width="24.3984375" bestFit="1" customWidth="1"/>
    <col min="5" max="5" width="16" bestFit="1" customWidth="1"/>
    <col min="6" max="6" width="20" bestFit="1" customWidth="1"/>
    <col min="7" max="7" width="13" bestFit="1" customWidth="1"/>
    <col min="8" max="8" width="14.59765625" bestFit="1" customWidth="1"/>
    <col min="9" max="9" width="14" bestFit="1" customWidth="1"/>
    <col min="10" max="10" width="13" bestFit="1" customWidth="1"/>
  </cols>
  <sheetData>
    <row r="1" spans="1:10" x14ac:dyDescent="0.45">
      <c r="A1" s="111" t="s">
        <v>275</v>
      </c>
      <c r="B1" s="111"/>
      <c r="C1" s="111"/>
      <c r="D1" s="111"/>
      <c r="E1" s="111"/>
      <c r="F1" s="111"/>
      <c r="G1" s="111"/>
      <c r="H1" s="111"/>
      <c r="I1" s="111"/>
      <c r="J1" s="111"/>
    </row>
    <row r="2" spans="1:10" x14ac:dyDescent="0.45">
      <c r="A2" s="111"/>
      <c r="B2" s="111"/>
      <c r="C2" s="111"/>
      <c r="D2" s="111"/>
      <c r="E2" s="111"/>
      <c r="F2" s="111"/>
      <c r="G2" s="111"/>
      <c r="H2" s="111"/>
      <c r="I2" s="111"/>
      <c r="J2" s="111"/>
    </row>
    <row r="3" spans="1:10" x14ac:dyDescent="0.45">
      <c r="A3" s="111"/>
      <c r="B3" s="111"/>
      <c r="C3" s="111"/>
      <c r="D3" s="111"/>
      <c r="E3" s="111"/>
      <c r="F3" s="111"/>
      <c r="G3" s="111"/>
      <c r="H3" s="111"/>
      <c r="I3" s="111"/>
      <c r="J3" s="111"/>
    </row>
    <row r="4" spans="1:10" x14ac:dyDescent="0.45">
      <c r="A4" s="111"/>
      <c r="B4" s="111"/>
      <c r="C4" s="111"/>
      <c r="D4" s="111"/>
      <c r="E4" s="111"/>
      <c r="F4" s="111"/>
      <c r="G4" s="111"/>
      <c r="H4" s="111"/>
      <c r="I4" s="111"/>
      <c r="J4" s="111"/>
    </row>
    <row r="5" spans="1:10" x14ac:dyDescent="0.45">
      <c r="A5" s="111"/>
      <c r="B5" s="111"/>
      <c r="C5" s="111"/>
      <c r="D5" s="111"/>
      <c r="E5" s="111"/>
      <c r="F5" s="111"/>
      <c r="G5" s="111"/>
      <c r="H5" s="111"/>
      <c r="I5" s="111"/>
      <c r="J5" s="111"/>
    </row>
    <row r="6" spans="1:10" x14ac:dyDescent="0.45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45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45">
      <c r="A8" s="64">
        <v>1</v>
      </c>
      <c r="B8" s="76" t="s">
        <v>11</v>
      </c>
      <c r="C8" s="54">
        <v>10031145093.619999</v>
      </c>
      <c r="D8" s="54">
        <v>1852486091.3399997</v>
      </c>
      <c r="E8" s="79">
        <f>D8/C8</f>
        <v>0.18467344197007143</v>
      </c>
      <c r="F8" s="54">
        <v>512781887.44999993</v>
      </c>
      <c r="G8" s="54">
        <v>184420484.43999997</v>
      </c>
      <c r="H8" s="54">
        <v>328361403.00999999</v>
      </c>
      <c r="I8" s="54">
        <v>432936332.57000005</v>
      </c>
      <c r="J8" s="54">
        <v>906767871.31999981</v>
      </c>
    </row>
    <row r="9" spans="1:10" x14ac:dyDescent="0.45">
      <c r="A9" s="64">
        <v>2</v>
      </c>
      <c r="B9" s="76" t="s">
        <v>13</v>
      </c>
      <c r="C9" s="54">
        <v>7829521756.0500011</v>
      </c>
      <c r="D9" s="54">
        <v>1756252610.8700004</v>
      </c>
      <c r="E9" s="79">
        <f t="shared" ref="E9:E52" si="0">D9/C9</f>
        <v>0.22431160747626952</v>
      </c>
      <c r="F9" s="54">
        <v>897674258.47000015</v>
      </c>
      <c r="G9" s="54">
        <v>336759081.25999999</v>
      </c>
      <c r="H9" s="54">
        <v>560915177.21000016</v>
      </c>
      <c r="I9" s="54">
        <v>327114732.7700001</v>
      </c>
      <c r="J9" s="54">
        <v>531463619.63000005</v>
      </c>
    </row>
    <row r="10" spans="1:10" x14ac:dyDescent="0.45">
      <c r="A10" s="64">
        <v>3</v>
      </c>
      <c r="B10" s="76" t="s">
        <v>15</v>
      </c>
      <c r="C10" s="54">
        <v>5874273424.6100006</v>
      </c>
      <c r="D10" s="54">
        <v>1194451647.0899999</v>
      </c>
      <c r="E10" s="79">
        <f t="shared" si="0"/>
        <v>0.20333606571425483</v>
      </c>
      <c r="F10" s="54">
        <v>112650040.41999999</v>
      </c>
      <c r="G10" s="54">
        <v>46782602.450000003</v>
      </c>
      <c r="H10" s="54">
        <v>65867437.969999991</v>
      </c>
      <c r="I10" s="54">
        <v>330680633.59000003</v>
      </c>
      <c r="J10" s="54">
        <v>751120973.07999992</v>
      </c>
    </row>
    <row r="11" spans="1:10" x14ac:dyDescent="0.45">
      <c r="A11" s="64">
        <v>4</v>
      </c>
      <c r="B11" s="76" t="s">
        <v>156</v>
      </c>
      <c r="C11" s="54">
        <v>3428609007.4699993</v>
      </c>
      <c r="D11" s="54">
        <v>808486280.3599999</v>
      </c>
      <c r="E11" s="79">
        <f t="shared" si="0"/>
        <v>0.23580591388476491</v>
      </c>
      <c r="F11" s="54">
        <v>289193421.17999995</v>
      </c>
      <c r="G11" s="54">
        <v>89846828.469999999</v>
      </c>
      <c r="H11" s="54">
        <v>199346592.70999998</v>
      </c>
      <c r="I11" s="54">
        <v>172866051.65000004</v>
      </c>
      <c r="J11" s="54">
        <v>346426807.52999997</v>
      </c>
    </row>
    <row r="12" spans="1:10" x14ac:dyDescent="0.45">
      <c r="A12" s="64">
        <v>5</v>
      </c>
      <c r="B12" s="76" t="s">
        <v>17</v>
      </c>
      <c r="C12" s="54">
        <v>4103641986.04</v>
      </c>
      <c r="D12" s="54">
        <v>799233459.47000003</v>
      </c>
      <c r="E12" s="79">
        <f t="shared" si="0"/>
        <v>0.19476198513147036</v>
      </c>
      <c r="F12" s="54">
        <v>183433276.27000001</v>
      </c>
      <c r="G12" s="54">
        <v>56173578.159999996</v>
      </c>
      <c r="H12" s="54">
        <v>127259698.11000001</v>
      </c>
      <c r="I12" s="54">
        <v>169999941.82999998</v>
      </c>
      <c r="J12" s="54">
        <v>445800241.37</v>
      </c>
    </row>
    <row r="13" spans="1:10" x14ac:dyDescent="0.45">
      <c r="A13" s="64">
        <v>6</v>
      </c>
      <c r="B13" s="76" t="s">
        <v>19</v>
      </c>
      <c r="C13" s="54">
        <v>2974440902.27</v>
      </c>
      <c r="D13" s="54">
        <v>630883632.23000002</v>
      </c>
      <c r="E13" s="79">
        <f t="shared" si="0"/>
        <v>0.21210158579668853</v>
      </c>
      <c r="F13" s="54">
        <v>71438744.149999991</v>
      </c>
      <c r="G13" s="54">
        <v>41797125.239999995</v>
      </c>
      <c r="H13" s="54">
        <v>29641618.91</v>
      </c>
      <c r="I13" s="54">
        <v>42954137.11999999</v>
      </c>
      <c r="J13" s="54">
        <v>516490750.96000004</v>
      </c>
    </row>
    <row r="14" spans="1:10" x14ac:dyDescent="0.45">
      <c r="A14" s="64">
        <v>7</v>
      </c>
      <c r="B14" s="76" t="s">
        <v>27</v>
      </c>
      <c r="C14" s="54">
        <v>1872439688.9300001</v>
      </c>
      <c r="D14" s="54">
        <v>552068714.94999993</v>
      </c>
      <c r="E14" s="79">
        <f t="shared" si="0"/>
        <v>0.29483925074536199</v>
      </c>
      <c r="F14" s="54">
        <v>197532974.63</v>
      </c>
      <c r="G14" s="54">
        <v>95931080.490000024</v>
      </c>
      <c r="H14" s="54">
        <v>101601894.13999996</v>
      </c>
      <c r="I14" s="54">
        <v>59863038.640000015</v>
      </c>
      <c r="J14" s="54">
        <v>294672701.67999995</v>
      </c>
    </row>
    <row r="15" spans="1:10" x14ac:dyDescent="0.45">
      <c r="A15" s="64">
        <v>8</v>
      </c>
      <c r="B15" s="76" t="s">
        <v>25</v>
      </c>
      <c r="C15" s="54">
        <v>973766304.48000014</v>
      </c>
      <c r="D15" s="54">
        <v>526337946.11000001</v>
      </c>
      <c r="E15" s="79">
        <f t="shared" si="0"/>
        <v>0.5405177234912325</v>
      </c>
      <c r="F15" s="54">
        <v>106207649.25</v>
      </c>
      <c r="G15" s="54">
        <v>45218719.560000002</v>
      </c>
      <c r="H15" s="54">
        <v>60988929.689999998</v>
      </c>
      <c r="I15" s="54">
        <v>87270381.160000011</v>
      </c>
      <c r="J15" s="54">
        <v>332859915.69999999</v>
      </c>
    </row>
    <row r="16" spans="1:10" x14ac:dyDescent="0.45">
      <c r="A16" s="64">
        <v>9</v>
      </c>
      <c r="B16" s="76" t="s">
        <v>29</v>
      </c>
      <c r="C16" s="54">
        <v>5535625346.2800007</v>
      </c>
      <c r="D16" s="54">
        <v>485909454.69</v>
      </c>
      <c r="E16" s="79">
        <f t="shared" si="0"/>
        <v>8.7778602107987005E-2</v>
      </c>
      <c r="F16" s="54">
        <v>39140263.469999999</v>
      </c>
      <c r="G16" s="40">
        <v>0</v>
      </c>
      <c r="H16" s="54">
        <v>39140263.469999999</v>
      </c>
      <c r="I16" s="54">
        <v>21053642.829999994</v>
      </c>
      <c r="J16" s="54">
        <v>425715548.38999999</v>
      </c>
    </row>
    <row r="17" spans="1:10" x14ac:dyDescent="0.45">
      <c r="A17" s="64">
        <v>10</v>
      </c>
      <c r="B17" s="76" t="s">
        <v>137</v>
      </c>
      <c r="C17" s="54">
        <v>2367035631.1099997</v>
      </c>
      <c r="D17" s="54">
        <v>474309362.13</v>
      </c>
      <c r="E17" s="79">
        <f t="shared" si="0"/>
        <v>0.20038116701588349</v>
      </c>
      <c r="F17" s="54">
        <v>328723844.23000002</v>
      </c>
      <c r="G17" s="54">
        <v>38315936.530000001</v>
      </c>
      <c r="H17" s="54">
        <v>290407907.70000005</v>
      </c>
      <c r="I17" s="54">
        <v>58484466.879999995</v>
      </c>
      <c r="J17" s="54">
        <v>87101051.019999996</v>
      </c>
    </row>
    <row r="18" spans="1:10" x14ac:dyDescent="0.45">
      <c r="A18" s="64">
        <v>11</v>
      </c>
      <c r="B18" s="76" t="s">
        <v>124</v>
      </c>
      <c r="C18" s="54">
        <v>646448539.38999999</v>
      </c>
      <c r="D18" s="54">
        <v>315442351.16999996</v>
      </c>
      <c r="E18" s="79">
        <f t="shared" si="0"/>
        <v>0.4879620448483909</v>
      </c>
      <c r="F18" s="54">
        <v>150776267.71999997</v>
      </c>
      <c r="G18" s="54">
        <v>59339892.170000002</v>
      </c>
      <c r="H18" s="54">
        <v>91436375.549999982</v>
      </c>
      <c r="I18" s="54">
        <v>38945322.840000011</v>
      </c>
      <c r="J18" s="54">
        <v>125720760.61</v>
      </c>
    </row>
    <row r="19" spans="1:10" x14ac:dyDescent="0.45">
      <c r="A19" s="64">
        <v>12</v>
      </c>
      <c r="B19" s="76" t="s">
        <v>31</v>
      </c>
      <c r="C19" s="54">
        <v>725425386.50999999</v>
      </c>
      <c r="D19" s="54">
        <v>314551264.45999998</v>
      </c>
      <c r="E19" s="79">
        <f t="shared" si="0"/>
        <v>0.43360939706466128</v>
      </c>
      <c r="F19" s="54">
        <v>74809175.669999987</v>
      </c>
      <c r="G19" s="54">
        <v>54935001.289999999</v>
      </c>
      <c r="H19" s="54">
        <v>19874174.379999995</v>
      </c>
      <c r="I19" s="54">
        <v>73895186.200000003</v>
      </c>
      <c r="J19" s="54">
        <v>165846902.58999997</v>
      </c>
    </row>
    <row r="20" spans="1:10" x14ac:dyDescent="0.45">
      <c r="A20" s="64">
        <v>13</v>
      </c>
      <c r="B20" s="76" t="s">
        <v>39</v>
      </c>
      <c r="C20" s="54">
        <v>499982282.14000005</v>
      </c>
      <c r="D20" s="54">
        <v>222333267.75</v>
      </c>
      <c r="E20" s="79">
        <f t="shared" si="0"/>
        <v>0.44468229313722851</v>
      </c>
      <c r="F20" s="54">
        <v>171848052.10000002</v>
      </c>
      <c r="G20" s="54">
        <v>85796503.75</v>
      </c>
      <c r="H20" s="54">
        <v>86051548.350000009</v>
      </c>
      <c r="I20" s="54">
        <v>31842355.199999999</v>
      </c>
      <c r="J20" s="54">
        <v>18642860.450000003</v>
      </c>
    </row>
    <row r="21" spans="1:10" x14ac:dyDescent="0.45">
      <c r="A21" s="64">
        <v>14</v>
      </c>
      <c r="B21" s="76" t="s">
        <v>58</v>
      </c>
      <c r="C21" s="54">
        <v>331419791.00999999</v>
      </c>
      <c r="D21" s="54">
        <v>161818079.11000001</v>
      </c>
      <c r="E21" s="79">
        <f t="shared" si="0"/>
        <v>0.48825713943292376</v>
      </c>
      <c r="F21" s="54">
        <v>57422672.269999996</v>
      </c>
      <c r="G21" s="54">
        <v>22883214.459999997</v>
      </c>
      <c r="H21" s="54">
        <v>34539457.809999995</v>
      </c>
      <c r="I21" s="54">
        <v>13134343.029999997</v>
      </c>
      <c r="J21" s="54">
        <v>91261063.810000002</v>
      </c>
    </row>
    <row r="22" spans="1:10" x14ac:dyDescent="0.45">
      <c r="A22" s="64">
        <v>15</v>
      </c>
      <c r="B22" s="76" t="s">
        <v>35</v>
      </c>
      <c r="C22" s="54">
        <v>1209670230.3499999</v>
      </c>
      <c r="D22" s="54">
        <v>159163209.45999998</v>
      </c>
      <c r="E22" s="79">
        <f t="shared" si="0"/>
        <v>0.13157570176290814</v>
      </c>
      <c r="F22" s="54">
        <v>35603007.510000005</v>
      </c>
      <c r="G22" s="54">
        <v>7941632.1800000006</v>
      </c>
      <c r="H22" s="54">
        <v>27661375.330000006</v>
      </c>
      <c r="I22" s="54">
        <v>65333836.36999999</v>
      </c>
      <c r="J22" s="54">
        <v>58226365.579999998</v>
      </c>
    </row>
    <row r="23" spans="1:10" x14ac:dyDescent="0.45">
      <c r="A23" s="64">
        <v>16</v>
      </c>
      <c r="B23" s="76" t="s">
        <v>41</v>
      </c>
      <c r="C23" s="54">
        <v>336831325.06000006</v>
      </c>
      <c r="D23" s="54">
        <v>159136126.23000002</v>
      </c>
      <c r="E23" s="79">
        <f t="shared" si="0"/>
        <v>0.47245049492250452</v>
      </c>
      <c r="F23" s="54">
        <v>52211408.890000001</v>
      </c>
      <c r="G23" s="54">
        <v>31260502.509999998</v>
      </c>
      <c r="H23" s="54">
        <v>20950906.380000003</v>
      </c>
      <c r="I23" s="54">
        <v>17323571.860000003</v>
      </c>
      <c r="J23" s="54">
        <v>89601145.480000019</v>
      </c>
    </row>
    <row r="24" spans="1:10" x14ac:dyDescent="0.45">
      <c r="A24" s="64">
        <v>17</v>
      </c>
      <c r="B24" s="76" t="s">
        <v>33</v>
      </c>
      <c r="C24" s="54">
        <v>450880727.54999995</v>
      </c>
      <c r="D24" s="54">
        <v>139852005.82999998</v>
      </c>
      <c r="E24" s="79">
        <f t="shared" si="0"/>
        <v>0.31017516891868313</v>
      </c>
      <c r="F24" s="54">
        <v>31177231.549999993</v>
      </c>
      <c r="G24" s="54">
        <v>18830029.069999997</v>
      </c>
      <c r="H24" s="54">
        <v>12347202.479999997</v>
      </c>
      <c r="I24" s="54">
        <v>11796502.1</v>
      </c>
      <c r="J24" s="54">
        <v>96878272.180000007</v>
      </c>
    </row>
    <row r="25" spans="1:10" x14ac:dyDescent="0.45">
      <c r="A25" s="64">
        <v>18</v>
      </c>
      <c r="B25" s="76" t="s">
        <v>54</v>
      </c>
      <c r="C25" s="54">
        <v>3830598573.4800005</v>
      </c>
      <c r="D25" s="54">
        <v>136907394.78</v>
      </c>
      <c r="E25" s="79">
        <f t="shared" si="0"/>
        <v>3.5740470360908411E-2</v>
      </c>
      <c r="F25" s="54">
        <v>15738127.700000001</v>
      </c>
      <c r="G25" s="54">
        <v>6842514.2400000002</v>
      </c>
      <c r="H25" s="54">
        <v>8895613.4600000009</v>
      </c>
      <c r="I25" s="54">
        <v>32174370.299999997</v>
      </c>
      <c r="J25" s="54">
        <v>88994896.780000001</v>
      </c>
    </row>
    <row r="26" spans="1:10" x14ac:dyDescent="0.45">
      <c r="A26" s="64">
        <v>19</v>
      </c>
      <c r="B26" s="76" t="s">
        <v>60</v>
      </c>
      <c r="C26" s="54">
        <v>474472546.84000003</v>
      </c>
      <c r="D26" s="54">
        <v>136277713.09</v>
      </c>
      <c r="E26" s="79">
        <f t="shared" si="0"/>
        <v>0.28721938497308908</v>
      </c>
      <c r="F26" s="54">
        <v>32943821.530000005</v>
      </c>
      <c r="G26" s="40">
        <v>0</v>
      </c>
      <c r="H26" s="54">
        <v>32943821.530000005</v>
      </c>
      <c r="I26" s="54">
        <v>13716656.609999999</v>
      </c>
      <c r="J26" s="54">
        <v>89617234.950000003</v>
      </c>
    </row>
    <row r="27" spans="1:10" x14ac:dyDescent="0.45">
      <c r="A27" s="64">
        <v>20</v>
      </c>
      <c r="B27" s="76" t="s">
        <v>56</v>
      </c>
      <c r="C27" s="54">
        <v>219017889.49000001</v>
      </c>
      <c r="D27" s="54">
        <v>115723038.69</v>
      </c>
      <c r="E27" s="79">
        <f t="shared" si="0"/>
        <v>0.52837254052383564</v>
      </c>
      <c r="F27" s="54">
        <v>70896263.100000009</v>
      </c>
      <c r="G27" s="54">
        <v>21357192.650000002</v>
      </c>
      <c r="H27" s="54">
        <v>49539070.450000003</v>
      </c>
      <c r="I27" s="54">
        <v>43164.460000000006</v>
      </c>
      <c r="J27" s="54">
        <v>44783611.130000003</v>
      </c>
    </row>
    <row r="28" spans="1:10" x14ac:dyDescent="0.45">
      <c r="A28" s="64">
        <v>21</v>
      </c>
      <c r="B28" s="76" t="s">
        <v>62</v>
      </c>
      <c r="C28" s="54">
        <v>207348037.82999998</v>
      </c>
      <c r="D28" s="54">
        <v>98391789.5</v>
      </c>
      <c r="E28" s="79">
        <f t="shared" si="0"/>
        <v>0.47452481600365676</v>
      </c>
      <c r="F28" s="54">
        <v>8187155.3499999996</v>
      </c>
      <c r="G28" s="40">
        <v>0</v>
      </c>
      <c r="H28" s="54">
        <v>8187155.3499999996</v>
      </c>
      <c r="I28" s="54">
        <v>4220982.2</v>
      </c>
      <c r="J28" s="54">
        <v>85983651.950000003</v>
      </c>
    </row>
    <row r="29" spans="1:10" x14ac:dyDescent="0.45">
      <c r="A29" s="64">
        <v>22</v>
      </c>
      <c r="B29" s="76" t="s">
        <v>52</v>
      </c>
      <c r="C29" s="54">
        <v>533399158.14999998</v>
      </c>
      <c r="D29" s="54">
        <v>94352333.450000003</v>
      </c>
      <c r="E29" s="79">
        <f t="shared" si="0"/>
        <v>0.17688879333301588</v>
      </c>
      <c r="F29" s="54">
        <v>36500000</v>
      </c>
      <c r="G29" s="54">
        <v>10000000</v>
      </c>
      <c r="H29" s="54">
        <v>26500000</v>
      </c>
      <c r="I29" s="54">
        <v>32500000</v>
      </c>
      <c r="J29" s="54">
        <v>25352333.449999999</v>
      </c>
    </row>
    <row r="30" spans="1:10" x14ac:dyDescent="0.45">
      <c r="A30" s="64">
        <v>23</v>
      </c>
      <c r="B30" s="76" t="s">
        <v>105</v>
      </c>
      <c r="C30" s="54">
        <v>313251419.82999998</v>
      </c>
      <c r="D30" s="54">
        <v>92723814.620000005</v>
      </c>
      <c r="E30" s="79">
        <f t="shared" si="0"/>
        <v>0.29600445121787722</v>
      </c>
      <c r="F30" s="54">
        <v>18448195.100000001</v>
      </c>
      <c r="G30" s="54">
        <v>2182513.41</v>
      </c>
      <c r="H30" s="54">
        <v>16265681.689999999</v>
      </c>
      <c r="I30" s="54">
        <v>7592876.1500000004</v>
      </c>
      <c r="J30" s="54">
        <v>66682743.370000005</v>
      </c>
    </row>
    <row r="31" spans="1:10" x14ac:dyDescent="0.45">
      <c r="A31" s="64">
        <v>24</v>
      </c>
      <c r="B31" s="76" t="s">
        <v>43</v>
      </c>
      <c r="C31" s="54">
        <v>169835449.97999999</v>
      </c>
      <c r="D31" s="54">
        <v>91932532.829999998</v>
      </c>
      <c r="E31" s="79">
        <f t="shared" si="0"/>
        <v>0.54130355494583771</v>
      </c>
      <c r="F31" s="54">
        <v>3113022.66</v>
      </c>
      <c r="G31" s="40">
        <v>0</v>
      </c>
      <c r="H31" s="54">
        <v>3113022.66</v>
      </c>
      <c r="I31" s="54">
        <v>2279590.2599999998</v>
      </c>
      <c r="J31" s="54">
        <v>86539919.909999996</v>
      </c>
    </row>
    <row r="32" spans="1:10" x14ac:dyDescent="0.45">
      <c r="A32" s="64">
        <v>25</v>
      </c>
      <c r="B32" s="76" t="s">
        <v>106</v>
      </c>
      <c r="C32" s="54">
        <v>131570416.51000002</v>
      </c>
      <c r="D32" s="54">
        <v>78573826.540000007</v>
      </c>
      <c r="E32" s="79">
        <f t="shared" si="0"/>
        <v>0.59719980086882218</v>
      </c>
      <c r="F32" s="54">
        <v>36634141.440000005</v>
      </c>
      <c r="G32" s="54">
        <v>12026673.029999999</v>
      </c>
      <c r="H32" s="54">
        <v>24607468.410000004</v>
      </c>
      <c r="I32" s="54">
        <v>8047166.79</v>
      </c>
      <c r="J32" s="54">
        <v>33892518.310000002</v>
      </c>
    </row>
    <row r="33" spans="1:10" x14ac:dyDescent="0.45">
      <c r="A33" s="64">
        <v>26</v>
      </c>
      <c r="B33" s="76" t="s">
        <v>64</v>
      </c>
      <c r="C33" s="54">
        <v>202357650.44</v>
      </c>
      <c r="D33" s="54">
        <v>61556473.399999991</v>
      </c>
      <c r="E33" s="79">
        <f t="shared" si="0"/>
        <v>0.30419642284911674</v>
      </c>
      <c r="F33" s="54">
        <v>2400117.7400000002</v>
      </c>
      <c r="G33" s="40">
        <v>0</v>
      </c>
      <c r="H33" s="54">
        <v>2400117.7400000002</v>
      </c>
      <c r="I33" s="54">
        <v>12404326.870000001</v>
      </c>
      <c r="J33" s="54">
        <v>46752028.789999992</v>
      </c>
    </row>
    <row r="34" spans="1:10" x14ac:dyDescent="0.45">
      <c r="A34" s="64">
        <v>27</v>
      </c>
      <c r="B34" s="76" t="s">
        <v>71</v>
      </c>
      <c r="C34" s="54">
        <v>105920297.79000001</v>
      </c>
      <c r="D34" s="54">
        <v>49129005.890000001</v>
      </c>
      <c r="E34" s="79">
        <f t="shared" si="0"/>
        <v>0.46382994492145674</v>
      </c>
      <c r="F34" s="54">
        <v>6453188.1200000001</v>
      </c>
      <c r="G34" s="40">
        <v>0</v>
      </c>
      <c r="H34" s="54">
        <v>6453188.1200000001</v>
      </c>
      <c r="I34" s="54">
        <v>19856873.640000001</v>
      </c>
      <c r="J34" s="54">
        <v>22818944.129999999</v>
      </c>
    </row>
    <row r="35" spans="1:10" x14ac:dyDescent="0.45">
      <c r="A35" s="64">
        <v>28</v>
      </c>
      <c r="B35" s="76" t="s">
        <v>47</v>
      </c>
      <c r="C35" s="54">
        <v>158906670.22000003</v>
      </c>
      <c r="D35" s="54">
        <v>45998419.370000005</v>
      </c>
      <c r="E35" s="79">
        <f t="shared" si="0"/>
        <v>0.28946814697153367</v>
      </c>
      <c r="F35" s="54">
        <v>25864779.490000002</v>
      </c>
      <c r="G35" s="54">
        <v>12976343.119999999</v>
      </c>
      <c r="H35" s="54">
        <v>12888436.370000001</v>
      </c>
      <c r="I35" s="54">
        <v>685259.78</v>
      </c>
      <c r="J35" s="54">
        <v>19448380.100000001</v>
      </c>
    </row>
    <row r="36" spans="1:10" x14ac:dyDescent="0.45">
      <c r="A36" s="64">
        <v>29</v>
      </c>
      <c r="B36" s="76" t="s">
        <v>87</v>
      </c>
      <c r="C36" s="54">
        <v>86501877.450000003</v>
      </c>
      <c r="D36" s="54">
        <v>37254048.5</v>
      </c>
      <c r="E36" s="79">
        <f t="shared" si="0"/>
        <v>0.43067329401646415</v>
      </c>
      <c r="F36" s="54">
        <v>8142354.7899999991</v>
      </c>
      <c r="G36" s="40">
        <v>0</v>
      </c>
      <c r="H36" s="54">
        <v>8142354.7899999991</v>
      </c>
      <c r="I36" s="54">
        <v>1275552.8500000001</v>
      </c>
      <c r="J36" s="54">
        <v>27836140.859999999</v>
      </c>
    </row>
    <row r="37" spans="1:10" x14ac:dyDescent="0.45">
      <c r="A37" s="64">
        <v>30</v>
      </c>
      <c r="B37" s="76" t="s">
        <v>79</v>
      </c>
      <c r="C37" s="54">
        <v>135375010.25</v>
      </c>
      <c r="D37" s="54">
        <v>27119775.100000001</v>
      </c>
      <c r="E37" s="79">
        <f t="shared" si="0"/>
        <v>0.20033073349296387</v>
      </c>
      <c r="F37" s="54">
        <v>12146223.899999997</v>
      </c>
      <c r="G37" s="54">
        <v>5121814.9299999988</v>
      </c>
      <c r="H37" s="54">
        <v>7024408.9699999979</v>
      </c>
      <c r="I37" s="54">
        <v>6454419.6400000015</v>
      </c>
      <c r="J37" s="54">
        <v>8519131.5600000005</v>
      </c>
    </row>
    <row r="38" spans="1:10" x14ac:dyDescent="0.45">
      <c r="A38" s="64">
        <v>31</v>
      </c>
      <c r="B38" s="76" t="s">
        <v>75</v>
      </c>
      <c r="C38" s="54">
        <v>370791335.77000004</v>
      </c>
      <c r="D38" s="54">
        <v>26649845.850000001</v>
      </c>
      <c r="E38" s="79">
        <f t="shared" si="0"/>
        <v>7.1872892592427684E-2</v>
      </c>
      <c r="F38" s="54">
        <v>446063.22999999992</v>
      </c>
      <c r="G38" s="40">
        <v>0</v>
      </c>
      <c r="H38" s="54">
        <v>446063.22999999992</v>
      </c>
      <c r="I38" s="54">
        <v>83303.27</v>
      </c>
      <c r="J38" s="54">
        <v>26120479.350000001</v>
      </c>
    </row>
    <row r="39" spans="1:10" x14ac:dyDescent="0.45">
      <c r="A39" s="64">
        <v>32</v>
      </c>
      <c r="B39" s="76" t="s">
        <v>81</v>
      </c>
      <c r="C39" s="54">
        <v>36618017.309999995</v>
      </c>
      <c r="D39" s="54">
        <v>25950947.959999997</v>
      </c>
      <c r="E39" s="79">
        <f t="shared" si="0"/>
        <v>0.70869342106387245</v>
      </c>
      <c r="F39" s="54">
        <v>25950947.959999997</v>
      </c>
      <c r="G39" s="54">
        <v>4719840.45</v>
      </c>
      <c r="H39" s="54">
        <v>21231107.509999998</v>
      </c>
      <c r="I39" s="40">
        <v>0</v>
      </c>
      <c r="J39" s="40">
        <v>0</v>
      </c>
    </row>
    <row r="40" spans="1:10" x14ac:dyDescent="0.45">
      <c r="A40" s="64">
        <v>33</v>
      </c>
      <c r="B40" s="76" t="s">
        <v>110</v>
      </c>
      <c r="C40" s="54">
        <v>65217111.480000004</v>
      </c>
      <c r="D40" s="54">
        <v>22605053.07</v>
      </c>
      <c r="E40" s="79">
        <f t="shared" si="0"/>
        <v>0.34661230092860285</v>
      </c>
      <c r="F40" s="54">
        <v>7442759.7400000002</v>
      </c>
      <c r="G40" s="54">
        <v>3038508.74</v>
      </c>
      <c r="H40" s="54">
        <v>4404251</v>
      </c>
      <c r="I40" s="54">
        <v>3194489.42</v>
      </c>
      <c r="J40" s="54">
        <v>11967803.91</v>
      </c>
    </row>
    <row r="41" spans="1:10" x14ac:dyDescent="0.45">
      <c r="A41" s="64">
        <v>34</v>
      </c>
      <c r="B41" s="76" t="s">
        <v>83</v>
      </c>
      <c r="C41" s="54">
        <v>108523483.29999998</v>
      </c>
      <c r="D41" s="54">
        <v>19475512.469999999</v>
      </c>
      <c r="E41" s="79">
        <f t="shared" si="0"/>
        <v>0.17945896941183054</v>
      </c>
      <c r="F41" s="54">
        <v>4410668.32</v>
      </c>
      <c r="G41" s="54">
        <v>3498093.0700000003</v>
      </c>
      <c r="H41" s="54">
        <v>912575.25</v>
      </c>
      <c r="I41" s="54">
        <v>1636897.2</v>
      </c>
      <c r="J41" s="54">
        <v>13427946.949999999</v>
      </c>
    </row>
    <row r="42" spans="1:10" x14ac:dyDescent="0.45">
      <c r="A42" s="64">
        <v>35</v>
      </c>
      <c r="B42" s="76" t="s">
        <v>69</v>
      </c>
      <c r="C42" s="54">
        <v>77035729.429999992</v>
      </c>
      <c r="D42" s="54">
        <v>6050746.2300000004</v>
      </c>
      <c r="E42" s="79">
        <f t="shared" si="0"/>
        <v>7.8544673682854241E-2</v>
      </c>
      <c r="F42" s="54">
        <v>6050746.2300000004</v>
      </c>
      <c r="G42" s="54">
        <v>4608078.4600000009</v>
      </c>
      <c r="H42" s="54">
        <v>1442667.77</v>
      </c>
      <c r="I42" s="40">
        <v>0</v>
      </c>
      <c r="J42" s="40">
        <v>0</v>
      </c>
    </row>
    <row r="43" spans="1:10" x14ac:dyDescent="0.45">
      <c r="A43" s="64">
        <v>36</v>
      </c>
      <c r="B43" s="76" t="s">
        <v>272</v>
      </c>
      <c r="C43" s="54">
        <v>7928665.4099999992</v>
      </c>
      <c r="D43" s="54">
        <v>4151293.0100000002</v>
      </c>
      <c r="E43" s="79">
        <f t="shared" si="0"/>
        <v>0.52358029949961027</v>
      </c>
      <c r="F43" s="40">
        <v>0</v>
      </c>
      <c r="G43" s="40">
        <v>0</v>
      </c>
      <c r="H43" s="40">
        <v>0</v>
      </c>
      <c r="I43" s="54">
        <v>1279391.23</v>
      </c>
      <c r="J43" s="54">
        <v>2871901.7800000003</v>
      </c>
    </row>
    <row r="44" spans="1:10" x14ac:dyDescent="0.45">
      <c r="A44" s="64">
        <v>37</v>
      </c>
      <c r="B44" s="76" t="s">
        <v>93</v>
      </c>
      <c r="C44" s="54">
        <v>1856250</v>
      </c>
      <c r="D44" s="54">
        <v>1856250</v>
      </c>
      <c r="E44" s="79">
        <f t="shared" si="0"/>
        <v>1</v>
      </c>
      <c r="F44" s="40">
        <v>0</v>
      </c>
      <c r="G44" s="40">
        <v>0</v>
      </c>
      <c r="H44" s="40">
        <v>0</v>
      </c>
      <c r="I44" s="40">
        <v>0</v>
      </c>
      <c r="J44" s="54">
        <v>1856250</v>
      </c>
    </row>
    <row r="45" spans="1:10" x14ac:dyDescent="0.45">
      <c r="A45" s="64">
        <v>38</v>
      </c>
      <c r="B45" s="76" t="s">
        <v>276</v>
      </c>
      <c r="C45" s="54">
        <v>681649.11</v>
      </c>
      <c r="D45" s="54">
        <v>316470.21000000002</v>
      </c>
      <c r="E45" s="79">
        <f t="shared" si="0"/>
        <v>0.46427143431611029</v>
      </c>
      <c r="F45" s="40">
        <v>0</v>
      </c>
      <c r="G45" s="40">
        <v>0</v>
      </c>
      <c r="H45" s="40">
        <v>0</v>
      </c>
      <c r="I45" s="40">
        <v>0</v>
      </c>
      <c r="J45" s="54">
        <v>316470.21000000002</v>
      </c>
    </row>
    <row r="46" spans="1:10" x14ac:dyDescent="0.45">
      <c r="A46" s="64">
        <v>39</v>
      </c>
      <c r="B46" s="76" t="s">
        <v>95</v>
      </c>
      <c r="C46" s="54">
        <v>313491.20999999996</v>
      </c>
      <c r="D46" s="54">
        <v>304921.53999999998</v>
      </c>
      <c r="E46" s="79">
        <f t="shared" si="0"/>
        <v>0.97266376304458435</v>
      </c>
      <c r="F46" s="40">
        <v>0</v>
      </c>
      <c r="G46" s="40">
        <v>0</v>
      </c>
      <c r="H46" s="40">
        <v>0</v>
      </c>
      <c r="I46" s="54">
        <v>198421.15</v>
      </c>
      <c r="J46" s="54">
        <v>106500.39</v>
      </c>
    </row>
    <row r="47" spans="1:10" x14ac:dyDescent="0.45">
      <c r="A47" s="64">
        <v>40</v>
      </c>
      <c r="B47" s="84" t="s">
        <v>85</v>
      </c>
      <c r="C47" s="54">
        <v>4908.26</v>
      </c>
      <c r="D47" s="40">
        <v>2</v>
      </c>
      <c r="E47" s="79">
        <f t="shared" si="0"/>
        <v>4.074763765570691E-4</v>
      </c>
      <c r="F47" s="40">
        <v>0</v>
      </c>
      <c r="G47" s="40">
        <v>0</v>
      </c>
      <c r="H47" s="40">
        <v>0</v>
      </c>
      <c r="I47" s="40">
        <v>0</v>
      </c>
      <c r="J47" s="40">
        <v>2</v>
      </c>
    </row>
    <row r="48" spans="1:10" x14ac:dyDescent="0.45">
      <c r="A48" s="64">
        <v>41</v>
      </c>
      <c r="B48" s="84" t="s">
        <v>100</v>
      </c>
      <c r="C48" s="54">
        <v>511313703.89999998</v>
      </c>
      <c r="D48" s="40">
        <v>0</v>
      </c>
      <c r="E48" s="79">
        <f t="shared" si="0"/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</row>
    <row r="49" spans="1:10" x14ac:dyDescent="0.45">
      <c r="A49" s="64">
        <v>42</v>
      </c>
      <c r="B49" s="84" t="s">
        <v>77</v>
      </c>
      <c r="C49" s="54">
        <v>178995395.90000001</v>
      </c>
      <c r="D49" s="40">
        <v>0</v>
      </c>
      <c r="E49" s="79">
        <f t="shared" si="0"/>
        <v>0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</row>
    <row r="50" spans="1:10" x14ac:dyDescent="0.45">
      <c r="A50" s="64">
        <v>43</v>
      </c>
      <c r="B50" s="84" t="s">
        <v>273</v>
      </c>
      <c r="C50" s="54">
        <v>28348577.149999999</v>
      </c>
      <c r="D50" s="40">
        <v>0</v>
      </c>
      <c r="E50" s="79">
        <f t="shared" si="0"/>
        <v>0</v>
      </c>
      <c r="F50" s="40">
        <v>0</v>
      </c>
      <c r="G50" s="40">
        <v>0</v>
      </c>
      <c r="H50" s="40">
        <v>0</v>
      </c>
      <c r="I50" s="40">
        <v>0</v>
      </c>
      <c r="J50" s="40">
        <v>0</v>
      </c>
    </row>
    <row r="51" spans="1:10" x14ac:dyDescent="0.45">
      <c r="A51" s="64">
        <v>44</v>
      </c>
      <c r="B51" s="84" t="s">
        <v>98</v>
      </c>
      <c r="C51" s="54">
        <v>17511076.34</v>
      </c>
      <c r="D51" s="40">
        <v>0</v>
      </c>
      <c r="E51" s="79">
        <f t="shared" si="0"/>
        <v>0</v>
      </c>
      <c r="F51" s="40">
        <v>0</v>
      </c>
      <c r="G51" s="40">
        <v>0</v>
      </c>
      <c r="H51" s="40">
        <v>0</v>
      </c>
      <c r="I51" s="40">
        <v>0</v>
      </c>
      <c r="J51" s="40">
        <v>0</v>
      </c>
    </row>
    <row r="52" spans="1:10" s="27" customFormat="1" x14ac:dyDescent="0.45">
      <c r="A52" s="112" t="s">
        <v>277</v>
      </c>
      <c r="B52" s="112"/>
      <c r="C52" s="78">
        <f>SUM(C8:C51)</f>
        <v>57164851815.70002</v>
      </c>
      <c r="D52" s="78">
        <f t="shared" ref="D52:J52" si="1">SUM(D8:D51)</f>
        <v>11726016711.35</v>
      </c>
      <c r="E52" s="80">
        <f t="shared" si="0"/>
        <v>0.20512633793147544</v>
      </c>
      <c r="F52" s="78">
        <f t="shared" si="1"/>
        <v>3634392751.6299992</v>
      </c>
      <c r="G52" s="78">
        <f t="shared" si="1"/>
        <v>1302603784.1300001</v>
      </c>
      <c r="H52" s="78">
        <f t="shared" si="1"/>
        <v>2331788967.4999995</v>
      </c>
      <c r="I52" s="78">
        <f t="shared" si="1"/>
        <v>2103138218.4600003</v>
      </c>
      <c r="J52" s="78">
        <f t="shared" si="1"/>
        <v>5988485741.2599993</v>
      </c>
    </row>
  </sheetData>
  <mergeCells count="3">
    <mergeCell ref="A1:J5"/>
    <mergeCell ref="A6:J6"/>
    <mergeCell ref="A52:B52"/>
  </mergeCells>
  <pageMargins left="0.7" right="0.7" top="0.75" bottom="0.75" header="0.3" footer="0.3"/>
  <pageSetup paperSize="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B45B9-2890-4E38-8222-BD532F09A612}">
  <dimension ref="A1:J52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4" style="57" bestFit="1" customWidth="1"/>
    <col min="2" max="2" width="27" style="57" customWidth="1"/>
    <col min="3" max="3" width="15" style="57" bestFit="1" customWidth="1"/>
    <col min="4" max="4" width="24.3984375" style="57" bestFit="1" customWidth="1"/>
    <col min="5" max="5" width="14.59765625" style="57" bestFit="1" customWidth="1"/>
    <col min="6" max="6" width="18" style="57" bestFit="1" customWidth="1"/>
    <col min="7" max="7" width="7" style="57" bestFit="1" customWidth="1"/>
    <col min="8" max="8" width="13.59765625" style="57" bestFit="1" customWidth="1"/>
    <col min="9" max="9" width="12.86328125" style="57" bestFit="1" customWidth="1"/>
    <col min="10" max="10" width="9.59765625" style="57" bestFit="1" customWidth="1"/>
    <col min="11" max="16384" width="11.3984375" style="57"/>
  </cols>
  <sheetData>
    <row r="1" spans="1:10" x14ac:dyDescent="0.3">
      <c r="A1" s="96" t="s">
        <v>278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224</v>
      </c>
      <c r="C8" s="48">
        <v>7968166636.5499992</v>
      </c>
      <c r="D8" s="48">
        <f t="shared" ref="D8:D51" si="0">F8+I8+J8</f>
        <v>1894887985.0999999</v>
      </c>
      <c r="E8" s="79">
        <f>D8/C8</f>
        <v>0.23780727380978006</v>
      </c>
      <c r="F8" s="48">
        <f t="shared" ref="F8:F51" si="1">G8+H8</f>
        <v>1011090531.9599999</v>
      </c>
      <c r="G8" s="48">
        <v>349205243.0999999</v>
      </c>
      <c r="H8" s="48">
        <v>661885288.86000001</v>
      </c>
      <c r="I8" s="48">
        <v>341531833.63</v>
      </c>
      <c r="J8" s="48">
        <v>542265619.50999999</v>
      </c>
    </row>
    <row r="9" spans="1:10" x14ac:dyDescent="0.3">
      <c r="A9" s="64">
        <v>2</v>
      </c>
      <c r="B9" s="76" t="s">
        <v>223</v>
      </c>
      <c r="C9" s="48">
        <v>10056177571.210001</v>
      </c>
      <c r="D9" s="48">
        <f t="shared" si="0"/>
        <v>1872662318.52</v>
      </c>
      <c r="E9" s="79">
        <f t="shared" ref="E9:E52" si="2">D9/C9</f>
        <v>0.18622009260071901</v>
      </c>
      <c r="F9" s="48">
        <f t="shared" si="1"/>
        <v>519116461.19999981</v>
      </c>
      <c r="G9" s="48">
        <v>198344353.58000001</v>
      </c>
      <c r="H9" s="48">
        <v>320772107.61999983</v>
      </c>
      <c r="I9" s="48">
        <v>449553926.93000001</v>
      </c>
      <c r="J9" s="48">
        <v>903991930.38999999</v>
      </c>
    </row>
    <row r="10" spans="1:10" x14ac:dyDescent="0.3">
      <c r="A10" s="64">
        <v>3</v>
      </c>
      <c r="B10" s="76" t="s">
        <v>225</v>
      </c>
      <c r="C10" s="48">
        <v>5908324529.9700003</v>
      </c>
      <c r="D10" s="48">
        <f t="shared" si="0"/>
        <v>1191366906.9400001</v>
      </c>
      <c r="E10" s="79">
        <f t="shared" si="2"/>
        <v>0.20164209005392081</v>
      </c>
      <c r="F10" s="48">
        <f t="shared" si="1"/>
        <v>116873846.31</v>
      </c>
      <c r="G10" s="48">
        <v>48614162.209999993</v>
      </c>
      <c r="H10" s="48">
        <v>68259684.100000009</v>
      </c>
      <c r="I10" s="48">
        <v>324698979.30000001</v>
      </c>
      <c r="J10" s="48">
        <v>749794081.32999992</v>
      </c>
    </row>
    <row r="11" spans="1:10" x14ac:dyDescent="0.3">
      <c r="A11" s="64">
        <v>4</v>
      </c>
      <c r="B11" s="88" t="s">
        <v>226</v>
      </c>
      <c r="C11" s="48">
        <v>3422644805.48</v>
      </c>
      <c r="D11" s="48">
        <f t="shared" si="0"/>
        <v>806466995.45000005</v>
      </c>
      <c r="E11" s="79">
        <f t="shared" si="2"/>
        <v>0.23562684452642149</v>
      </c>
      <c r="F11" s="48">
        <f t="shared" si="1"/>
        <v>288849296.37</v>
      </c>
      <c r="G11" s="48">
        <v>92696710.040000007</v>
      </c>
      <c r="H11" s="48">
        <v>196152586.33000001</v>
      </c>
      <c r="I11" s="48">
        <v>170014063.38</v>
      </c>
      <c r="J11" s="48">
        <v>347603635.70000005</v>
      </c>
    </row>
    <row r="12" spans="1:10" x14ac:dyDescent="0.3">
      <c r="A12" s="64">
        <v>5</v>
      </c>
      <c r="B12" s="76" t="s">
        <v>228</v>
      </c>
      <c r="C12" s="48">
        <v>4104898800.8099999</v>
      </c>
      <c r="D12" s="48">
        <f t="shared" si="0"/>
        <v>779821170.08000004</v>
      </c>
      <c r="E12" s="79">
        <f t="shared" si="2"/>
        <v>0.18997329968917179</v>
      </c>
      <c r="F12" s="48">
        <f t="shared" si="1"/>
        <v>181133187.78999999</v>
      </c>
      <c r="G12" s="48">
        <v>57861060.910000004</v>
      </c>
      <c r="H12" s="48">
        <v>123272126.88</v>
      </c>
      <c r="I12" s="48">
        <v>161993842.69000003</v>
      </c>
      <c r="J12" s="48">
        <v>436694139.60000002</v>
      </c>
    </row>
    <row r="13" spans="1:10" x14ac:dyDescent="0.3">
      <c r="A13" s="64">
        <v>6</v>
      </c>
      <c r="B13" s="76" t="s">
        <v>227</v>
      </c>
      <c r="C13" s="48">
        <v>3003569448.2400002</v>
      </c>
      <c r="D13" s="48">
        <f t="shared" si="0"/>
        <v>644758354.55000007</v>
      </c>
      <c r="E13" s="79">
        <f t="shared" si="2"/>
        <v>0.21466404078913798</v>
      </c>
      <c r="F13" s="48">
        <f t="shared" si="1"/>
        <v>76531667.359999999</v>
      </c>
      <c r="G13" s="48">
        <v>43976525.43</v>
      </c>
      <c r="H13" s="48">
        <v>32555141.93</v>
      </c>
      <c r="I13" s="48">
        <v>43611711.849999994</v>
      </c>
      <c r="J13" s="48">
        <v>524614975.34000003</v>
      </c>
    </row>
    <row r="14" spans="1:10" x14ac:dyDescent="0.3">
      <c r="A14" s="64">
        <v>7</v>
      </c>
      <c r="B14" s="76" t="s">
        <v>229</v>
      </c>
      <c r="C14" s="48">
        <v>1871127150.7</v>
      </c>
      <c r="D14" s="48">
        <f t="shared" si="0"/>
        <v>548320375.95000005</v>
      </c>
      <c r="E14" s="79">
        <f t="shared" si="2"/>
        <v>0.29304281953520372</v>
      </c>
      <c r="F14" s="48">
        <f t="shared" si="1"/>
        <v>204351014.02000004</v>
      </c>
      <c r="G14" s="48">
        <v>100969802.92000003</v>
      </c>
      <c r="H14" s="48">
        <v>103381211.10000001</v>
      </c>
      <c r="I14" s="48">
        <v>49366380.330000013</v>
      </c>
      <c r="J14" s="48">
        <v>294602981.60000002</v>
      </c>
    </row>
    <row r="15" spans="1:10" x14ac:dyDescent="0.3">
      <c r="A15" s="64">
        <v>8</v>
      </c>
      <c r="B15" s="76" t="s">
        <v>230</v>
      </c>
      <c r="C15" s="48">
        <v>988285972.10000002</v>
      </c>
      <c r="D15" s="48">
        <f t="shared" si="0"/>
        <v>529309560.38</v>
      </c>
      <c r="E15" s="79">
        <f t="shared" si="2"/>
        <v>0.53558339926172871</v>
      </c>
      <c r="F15" s="48">
        <f t="shared" si="1"/>
        <v>109240255.78</v>
      </c>
      <c r="G15" s="48">
        <v>47793734.010000005</v>
      </c>
      <c r="H15" s="48">
        <v>61446521.769999996</v>
      </c>
      <c r="I15" s="48">
        <v>83062804.730000004</v>
      </c>
      <c r="J15" s="48">
        <v>337006499.87</v>
      </c>
    </row>
    <row r="16" spans="1:10" x14ac:dyDescent="0.3">
      <c r="A16" s="64">
        <v>9</v>
      </c>
      <c r="B16" s="76" t="s">
        <v>232</v>
      </c>
      <c r="C16" s="48">
        <v>6131360387.6800003</v>
      </c>
      <c r="D16" s="48">
        <f t="shared" si="0"/>
        <v>484711727.49000007</v>
      </c>
      <c r="E16" s="79">
        <f t="shared" si="2"/>
        <v>7.9054515938086378E-2</v>
      </c>
      <c r="F16" s="48">
        <f t="shared" si="1"/>
        <v>40318426.840000004</v>
      </c>
      <c r="G16" s="40">
        <v>0</v>
      </c>
      <c r="H16" s="48">
        <v>40318426.840000004</v>
      </c>
      <c r="I16" s="48">
        <v>22234640.869999997</v>
      </c>
      <c r="J16" s="48">
        <v>422158659.78000009</v>
      </c>
    </row>
    <row r="17" spans="1:10" x14ac:dyDescent="0.3">
      <c r="A17" s="64">
        <v>10</v>
      </c>
      <c r="B17" s="76" t="s">
        <v>231</v>
      </c>
      <c r="C17" s="48">
        <v>2391482474.3400002</v>
      </c>
      <c r="D17" s="48">
        <f t="shared" si="0"/>
        <v>475328907.26000005</v>
      </c>
      <c r="E17" s="79">
        <f t="shared" si="2"/>
        <v>0.19875910125211393</v>
      </c>
      <c r="F17" s="48">
        <f t="shared" si="1"/>
        <v>335115485.88000005</v>
      </c>
      <c r="G17" s="48">
        <v>40057502.93</v>
      </c>
      <c r="H17" s="48">
        <v>295057982.95000005</v>
      </c>
      <c r="I17" s="48">
        <v>61749719.750000015</v>
      </c>
      <c r="J17" s="48">
        <v>78463701.629999995</v>
      </c>
    </row>
    <row r="18" spans="1:10" x14ac:dyDescent="0.3">
      <c r="A18" s="64">
        <v>11</v>
      </c>
      <c r="B18" s="76" t="s">
        <v>233</v>
      </c>
      <c r="C18" s="48">
        <v>713638513.01999986</v>
      </c>
      <c r="D18" s="48">
        <f t="shared" si="0"/>
        <v>315436959.14999998</v>
      </c>
      <c r="E18" s="79">
        <f t="shared" si="2"/>
        <v>0.44201224204551837</v>
      </c>
      <c r="F18" s="48">
        <f t="shared" si="1"/>
        <v>75500252.030000001</v>
      </c>
      <c r="G18" s="48">
        <v>54370395.329999998</v>
      </c>
      <c r="H18" s="48">
        <v>21129856.699999999</v>
      </c>
      <c r="I18" s="48">
        <v>73648811.689999983</v>
      </c>
      <c r="J18" s="48">
        <v>166287895.43000001</v>
      </c>
    </row>
    <row r="19" spans="1:10" x14ac:dyDescent="0.3">
      <c r="A19" s="64">
        <v>12</v>
      </c>
      <c r="B19" s="76" t="s">
        <v>234</v>
      </c>
      <c r="C19" s="48">
        <v>639686314.13999999</v>
      </c>
      <c r="D19" s="48">
        <f t="shared" si="0"/>
        <v>309513670.28999996</v>
      </c>
      <c r="E19" s="79">
        <f t="shared" si="2"/>
        <v>0.48385226234848078</v>
      </c>
      <c r="F19" s="48">
        <f t="shared" si="1"/>
        <v>138491811</v>
      </c>
      <c r="G19" s="48">
        <v>53622530.419999994</v>
      </c>
      <c r="H19" s="48">
        <v>84869280.579999998</v>
      </c>
      <c r="I19" s="48">
        <v>41976090.019999996</v>
      </c>
      <c r="J19" s="48">
        <v>129045769.26999998</v>
      </c>
    </row>
    <row r="20" spans="1:10" x14ac:dyDescent="0.3">
      <c r="A20" s="64">
        <v>13</v>
      </c>
      <c r="B20" s="76" t="s">
        <v>235</v>
      </c>
      <c r="C20" s="48">
        <v>512754698.34000003</v>
      </c>
      <c r="D20" s="48">
        <f t="shared" si="0"/>
        <v>223890461.19999999</v>
      </c>
      <c r="E20" s="79">
        <f t="shared" si="2"/>
        <v>0.43664243726059737</v>
      </c>
      <c r="F20" s="48">
        <f t="shared" si="1"/>
        <v>168668054.89999998</v>
      </c>
      <c r="G20" s="48">
        <v>61823933.159999996</v>
      </c>
      <c r="H20" s="48">
        <v>106844121.73999999</v>
      </c>
      <c r="I20" s="48">
        <v>35811811.360000007</v>
      </c>
      <c r="J20" s="48">
        <v>19410594.940000001</v>
      </c>
    </row>
    <row r="21" spans="1:10" x14ac:dyDescent="0.3">
      <c r="A21" s="64">
        <v>14</v>
      </c>
      <c r="B21" s="76" t="s">
        <v>238</v>
      </c>
      <c r="C21" s="48">
        <v>1219709596.5900002</v>
      </c>
      <c r="D21" s="48">
        <f t="shared" si="0"/>
        <v>167578351.70000002</v>
      </c>
      <c r="E21" s="79">
        <f t="shared" si="2"/>
        <v>0.13739200885891753</v>
      </c>
      <c r="F21" s="48">
        <f t="shared" si="1"/>
        <v>36837303.130000003</v>
      </c>
      <c r="G21" s="48">
        <v>8160972.0999999996</v>
      </c>
      <c r="H21" s="48">
        <v>28676331.030000001</v>
      </c>
      <c r="I21" s="48">
        <v>71482587.820000008</v>
      </c>
      <c r="J21" s="48">
        <v>59258460.75</v>
      </c>
    </row>
    <row r="22" spans="1:10" x14ac:dyDescent="0.3">
      <c r="A22" s="64">
        <v>15</v>
      </c>
      <c r="B22" s="76" t="s">
        <v>236</v>
      </c>
      <c r="C22" s="48">
        <v>335629061.91000003</v>
      </c>
      <c r="D22" s="48">
        <f t="shared" si="0"/>
        <v>160907767.46000001</v>
      </c>
      <c r="E22" s="79">
        <f t="shared" si="2"/>
        <v>0.47942143789427843</v>
      </c>
      <c r="F22" s="48">
        <f t="shared" si="1"/>
        <v>48885523.120000005</v>
      </c>
      <c r="G22" s="48">
        <v>28854892.469999999</v>
      </c>
      <c r="H22" s="48">
        <v>20030630.650000002</v>
      </c>
      <c r="I22" s="48">
        <v>21005001.380000003</v>
      </c>
      <c r="J22" s="48">
        <v>91017242.960000008</v>
      </c>
    </row>
    <row r="23" spans="1:10" x14ac:dyDescent="0.3">
      <c r="A23" s="64">
        <v>16</v>
      </c>
      <c r="B23" s="76" t="s">
        <v>237</v>
      </c>
      <c r="C23" s="48">
        <v>324630220.69</v>
      </c>
      <c r="D23" s="48">
        <f t="shared" si="0"/>
        <v>160510887.16</v>
      </c>
      <c r="E23" s="79">
        <f t="shared" si="2"/>
        <v>0.49444222050194486</v>
      </c>
      <c r="F23" s="48">
        <f t="shared" si="1"/>
        <v>58433804.739999995</v>
      </c>
      <c r="G23" s="48">
        <v>22885899.919999998</v>
      </c>
      <c r="H23" s="48">
        <v>35547904.819999993</v>
      </c>
      <c r="I23" s="48">
        <v>13413407.4</v>
      </c>
      <c r="J23" s="48">
        <v>88663675.019999996</v>
      </c>
    </row>
    <row r="24" spans="1:10" x14ac:dyDescent="0.3">
      <c r="A24" s="64">
        <v>17</v>
      </c>
      <c r="B24" s="76" t="s">
        <v>239</v>
      </c>
      <c r="C24" s="48">
        <v>456183553.97000003</v>
      </c>
      <c r="D24" s="48">
        <f t="shared" si="0"/>
        <v>146982571.94999999</v>
      </c>
      <c r="E24" s="79">
        <f t="shared" si="2"/>
        <v>0.32220050607012019</v>
      </c>
      <c r="F24" s="48">
        <f t="shared" si="1"/>
        <v>31892642.100000001</v>
      </c>
      <c r="G24" s="48">
        <v>18692023.580000002</v>
      </c>
      <c r="H24" s="48">
        <v>13200618.520000001</v>
      </c>
      <c r="I24" s="48">
        <v>11125476.34</v>
      </c>
      <c r="J24" s="48">
        <v>103964453.51000001</v>
      </c>
    </row>
    <row r="25" spans="1:10" x14ac:dyDescent="0.3">
      <c r="A25" s="64">
        <v>18</v>
      </c>
      <c r="B25" s="76" t="s">
        <v>242</v>
      </c>
      <c r="C25" s="48">
        <v>3911489087.23</v>
      </c>
      <c r="D25" s="48">
        <f t="shared" si="0"/>
        <v>140612148.56999999</v>
      </c>
      <c r="E25" s="79">
        <f t="shared" si="2"/>
        <v>3.594849568392311E-2</v>
      </c>
      <c r="F25" s="48">
        <f t="shared" si="1"/>
        <v>18475404.549999997</v>
      </c>
      <c r="G25" s="48">
        <v>9271101.0399999991</v>
      </c>
      <c r="H25" s="48">
        <v>9204303.5099999998</v>
      </c>
      <c r="I25" s="48">
        <v>32329685.789999999</v>
      </c>
      <c r="J25" s="48">
        <v>89807058.229999989</v>
      </c>
    </row>
    <row r="26" spans="1:10" x14ac:dyDescent="0.3">
      <c r="A26" s="64">
        <v>19</v>
      </c>
      <c r="B26" s="76" t="s">
        <v>240</v>
      </c>
      <c r="C26" s="48">
        <v>468951082.38</v>
      </c>
      <c r="D26" s="48">
        <f t="shared" si="0"/>
        <v>135512119.42000002</v>
      </c>
      <c r="E26" s="79">
        <f t="shared" si="2"/>
        <v>0.28896856092591755</v>
      </c>
      <c r="F26" s="48">
        <f t="shared" si="1"/>
        <v>31158088.770000007</v>
      </c>
      <c r="G26" s="40">
        <v>0</v>
      </c>
      <c r="H26" s="48">
        <v>31158088.770000007</v>
      </c>
      <c r="I26" s="48">
        <v>14674855.940000001</v>
      </c>
      <c r="J26" s="48">
        <v>89679174.710000008</v>
      </c>
    </row>
    <row r="27" spans="1:10" x14ac:dyDescent="0.3">
      <c r="A27" s="64">
        <v>20</v>
      </c>
      <c r="B27" s="76" t="s">
        <v>241</v>
      </c>
      <c r="C27" s="48">
        <v>222942455.65000001</v>
      </c>
      <c r="D27" s="48">
        <f t="shared" si="0"/>
        <v>114806868.63</v>
      </c>
      <c r="E27" s="79">
        <f t="shared" si="2"/>
        <v>0.51496189137809023</v>
      </c>
      <c r="F27" s="48">
        <f t="shared" si="1"/>
        <v>72170518.059999987</v>
      </c>
      <c r="G27" s="48">
        <v>21567299.609999999</v>
      </c>
      <c r="H27" s="48">
        <v>50603218.449999988</v>
      </c>
      <c r="I27" s="48">
        <v>15578.78</v>
      </c>
      <c r="J27" s="48">
        <v>42620771.790000007</v>
      </c>
    </row>
    <row r="28" spans="1:10" x14ac:dyDescent="0.3">
      <c r="A28" s="64">
        <v>21</v>
      </c>
      <c r="B28" s="76" t="s">
        <v>245</v>
      </c>
      <c r="C28" s="48">
        <v>198649641.57999998</v>
      </c>
      <c r="D28" s="48">
        <f t="shared" si="0"/>
        <v>106595297.3</v>
      </c>
      <c r="E28" s="79">
        <f t="shared" si="2"/>
        <v>0.53659949472937785</v>
      </c>
      <c r="F28" s="48">
        <f t="shared" si="1"/>
        <v>3745717.9000000008</v>
      </c>
      <c r="G28" s="40">
        <v>0</v>
      </c>
      <c r="H28" s="48">
        <v>3745717.9000000008</v>
      </c>
      <c r="I28" s="48">
        <v>1070021.3999999999</v>
      </c>
      <c r="J28" s="48">
        <v>101779558</v>
      </c>
    </row>
    <row r="29" spans="1:10" x14ac:dyDescent="0.3">
      <c r="A29" s="64">
        <v>22</v>
      </c>
      <c r="B29" s="76" t="s">
        <v>243</v>
      </c>
      <c r="C29" s="48">
        <v>204880132.17000002</v>
      </c>
      <c r="D29" s="48">
        <f t="shared" si="0"/>
        <v>100132358.51000001</v>
      </c>
      <c r="E29" s="79">
        <f t="shared" si="2"/>
        <v>0.48873630375694421</v>
      </c>
      <c r="F29" s="48">
        <f t="shared" si="1"/>
        <v>8078537.6600000001</v>
      </c>
      <c r="G29" s="40">
        <v>0</v>
      </c>
      <c r="H29" s="48">
        <v>8078537.6600000001</v>
      </c>
      <c r="I29" s="48">
        <v>4539998.9200000009</v>
      </c>
      <c r="J29" s="48">
        <v>87513821.930000007</v>
      </c>
    </row>
    <row r="30" spans="1:10" x14ac:dyDescent="0.3">
      <c r="A30" s="64">
        <v>23</v>
      </c>
      <c r="B30" s="76" t="s">
        <v>247</v>
      </c>
      <c r="C30" s="48">
        <v>484774032.46000004</v>
      </c>
      <c r="D30" s="48">
        <f t="shared" si="0"/>
        <v>94157140.24000001</v>
      </c>
      <c r="E30" s="79">
        <f t="shared" si="2"/>
        <v>0.19422892716055115</v>
      </c>
      <c r="F30" s="48">
        <f t="shared" si="1"/>
        <v>36500000</v>
      </c>
      <c r="G30" s="48">
        <v>10000000</v>
      </c>
      <c r="H30" s="48">
        <v>26500000</v>
      </c>
      <c r="I30" s="48">
        <v>32500000</v>
      </c>
      <c r="J30" s="48">
        <v>25157140.240000002</v>
      </c>
    </row>
    <row r="31" spans="1:10" x14ac:dyDescent="0.3">
      <c r="A31" s="64">
        <v>24</v>
      </c>
      <c r="B31" s="88" t="s">
        <v>244</v>
      </c>
      <c r="C31" s="48">
        <v>321910372.69999999</v>
      </c>
      <c r="D31" s="48">
        <f t="shared" si="0"/>
        <v>90645649.050000012</v>
      </c>
      <c r="E31" s="79">
        <f t="shared" si="2"/>
        <v>0.28158660527064155</v>
      </c>
      <c r="F31" s="48">
        <f t="shared" si="1"/>
        <v>18452380.940000001</v>
      </c>
      <c r="G31" s="48">
        <v>2408664.25</v>
      </c>
      <c r="H31" s="48">
        <v>16043716.690000001</v>
      </c>
      <c r="I31" s="48">
        <v>7740389.6900000004</v>
      </c>
      <c r="J31" s="48">
        <v>64452878.420000009</v>
      </c>
    </row>
    <row r="32" spans="1:10" x14ac:dyDescent="0.3">
      <c r="A32" s="64">
        <v>25</v>
      </c>
      <c r="B32" s="88" t="s">
        <v>251</v>
      </c>
      <c r="C32" s="48">
        <v>133785560.70000002</v>
      </c>
      <c r="D32" s="48">
        <f t="shared" si="0"/>
        <v>78522391.510000005</v>
      </c>
      <c r="E32" s="79">
        <f t="shared" si="2"/>
        <v>0.58692725208274288</v>
      </c>
      <c r="F32" s="48">
        <f t="shared" si="1"/>
        <v>36768904.950000003</v>
      </c>
      <c r="G32" s="48">
        <v>12305698.43</v>
      </c>
      <c r="H32" s="48">
        <v>24463206.520000003</v>
      </c>
      <c r="I32" s="48">
        <v>8230566.8300000001</v>
      </c>
      <c r="J32" s="48">
        <v>33522919.73</v>
      </c>
    </row>
    <row r="33" spans="1:10" x14ac:dyDescent="0.3">
      <c r="A33" s="64">
        <v>26</v>
      </c>
      <c r="B33" s="76" t="s">
        <v>246</v>
      </c>
      <c r="C33" s="48">
        <v>201931738.12</v>
      </c>
      <c r="D33" s="48">
        <f t="shared" si="0"/>
        <v>61835779.810000002</v>
      </c>
      <c r="E33" s="79">
        <f t="shared" si="2"/>
        <v>0.30622120319319718</v>
      </c>
      <c r="F33" s="48">
        <f t="shared" si="1"/>
        <v>2273784.1</v>
      </c>
      <c r="G33" s="40">
        <v>0</v>
      </c>
      <c r="H33" s="48">
        <v>2273784.1</v>
      </c>
      <c r="I33" s="48">
        <v>12836415.050000001</v>
      </c>
      <c r="J33" s="48">
        <v>46725580.660000004</v>
      </c>
    </row>
    <row r="34" spans="1:10" x14ac:dyDescent="0.3">
      <c r="A34" s="64">
        <v>27</v>
      </c>
      <c r="B34" s="76" t="s">
        <v>249</v>
      </c>
      <c r="C34" s="48">
        <v>168971427.73999998</v>
      </c>
      <c r="D34" s="48">
        <f t="shared" si="0"/>
        <v>45757685.039999999</v>
      </c>
      <c r="E34" s="79">
        <f t="shared" si="2"/>
        <v>0.27080131624624931</v>
      </c>
      <c r="F34" s="48">
        <f t="shared" si="1"/>
        <v>25663871.650000002</v>
      </c>
      <c r="G34" s="48">
        <v>12877557.82</v>
      </c>
      <c r="H34" s="48">
        <v>12786313.830000002</v>
      </c>
      <c r="I34" s="48">
        <v>678339.04</v>
      </c>
      <c r="J34" s="48">
        <v>19415474.349999998</v>
      </c>
    </row>
    <row r="35" spans="1:10" x14ac:dyDescent="0.3">
      <c r="A35" s="64">
        <v>28</v>
      </c>
      <c r="B35" s="76" t="s">
        <v>250</v>
      </c>
      <c r="C35" s="48">
        <v>88824257.099999994</v>
      </c>
      <c r="D35" s="48">
        <f t="shared" si="0"/>
        <v>40904396.879999995</v>
      </c>
      <c r="E35" s="79">
        <f t="shared" si="2"/>
        <v>0.46050930472685031</v>
      </c>
      <c r="F35" s="48">
        <f t="shared" si="1"/>
        <v>8111035.1199999992</v>
      </c>
      <c r="G35" s="40">
        <v>0</v>
      </c>
      <c r="H35" s="48">
        <v>8111035.1199999992</v>
      </c>
      <c r="I35" s="48">
        <v>1455195.65</v>
      </c>
      <c r="J35" s="48">
        <v>31338166.109999999</v>
      </c>
    </row>
    <row r="36" spans="1:10" x14ac:dyDescent="0.3">
      <c r="A36" s="64">
        <v>29</v>
      </c>
      <c r="B36" s="76" t="s">
        <v>248</v>
      </c>
      <c r="C36" s="48">
        <v>106671834.13</v>
      </c>
      <c r="D36" s="48">
        <f t="shared" si="0"/>
        <v>39580689.109999999</v>
      </c>
      <c r="E36" s="79">
        <f t="shared" si="2"/>
        <v>0.37105098485288418</v>
      </c>
      <c r="F36" s="48">
        <f t="shared" si="1"/>
        <v>6508188.1200000001</v>
      </c>
      <c r="G36" s="40">
        <v>0</v>
      </c>
      <c r="H36" s="48">
        <v>6508188.1200000001</v>
      </c>
      <c r="I36" s="48">
        <v>15495035.02</v>
      </c>
      <c r="J36" s="48">
        <v>17577465.969999999</v>
      </c>
    </row>
    <row r="37" spans="1:10" x14ac:dyDescent="0.3">
      <c r="A37" s="64">
        <v>30</v>
      </c>
      <c r="B37" s="76" t="s">
        <v>252</v>
      </c>
      <c r="C37" s="48">
        <v>140838954.5</v>
      </c>
      <c r="D37" s="48">
        <f t="shared" si="0"/>
        <v>29519194.210000001</v>
      </c>
      <c r="E37" s="79">
        <f t="shared" si="2"/>
        <v>0.20959538016167253</v>
      </c>
      <c r="F37" s="48">
        <f t="shared" si="1"/>
        <v>14282462.6</v>
      </c>
      <c r="G37" s="48">
        <v>7347960.0999999996</v>
      </c>
      <c r="H37" s="48">
        <v>6934502.5</v>
      </c>
      <c r="I37" s="48">
        <v>6383887.9299999997</v>
      </c>
      <c r="J37" s="48">
        <v>8852843.6799999997</v>
      </c>
    </row>
    <row r="38" spans="1:10" x14ac:dyDescent="0.3">
      <c r="A38" s="64">
        <v>31</v>
      </c>
      <c r="B38" s="76" t="s">
        <v>254</v>
      </c>
      <c r="C38" s="48">
        <v>375794342.11000007</v>
      </c>
      <c r="D38" s="48">
        <f t="shared" si="0"/>
        <v>27468373.389999997</v>
      </c>
      <c r="E38" s="79">
        <f t="shared" si="2"/>
        <v>7.3094164312776252E-2</v>
      </c>
      <c r="F38" s="48">
        <f t="shared" si="1"/>
        <v>431723.07999999996</v>
      </c>
      <c r="G38" s="40">
        <v>0</v>
      </c>
      <c r="H38" s="48">
        <v>431723.07999999996</v>
      </c>
      <c r="I38" s="48">
        <v>85947.069999999992</v>
      </c>
      <c r="J38" s="48">
        <v>26950703.239999998</v>
      </c>
    </row>
    <row r="39" spans="1:10" x14ac:dyDescent="0.3">
      <c r="A39" s="64">
        <v>32</v>
      </c>
      <c r="B39" s="76" t="s">
        <v>253</v>
      </c>
      <c r="C39" s="48">
        <v>36174326.490000002</v>
      </c>
      <c r="D39" s="48">
        <f t="shared" si="0"/>
        <v>25636966.41</v>
      </c>
      <c r="E39" s="79">
        <f t="shared" si="2"/>
        <v>0.7087061155675437</v>
      </c>
      <c r="F39" s="48">
        <f t="shared" si="1"/>
        <v>25636966.41</v>
      </c>
      <c r="G39" s="48">
        <v>4719840.45</v>
      </c>
      <c r="H39" s="48">
        <v>20917125.960000001</v>
      </c>
      <c r="I39" s="40">
        <v>0</v>
      </c>
      <c r="J39" s="40">
        <v>0</v>
      </c>
    </row>
    <row r="40" spans="1:10" x14ac:dyDescent="0.3">
      <c r="A40" s="64">
        <v>33</v>
      </c>
      <c r="B40" s="76" t="s">
        <v>255</v>
      </c>
      <c r="C40" s="48">
        <v>71698102.63000001</v>
      </c>
      <c r="D40" s="48">
        <f t="shared" si="0"/>
        <v>23443269.84</v>
      </c>
      <c r="E40" s="79">
        <f t="shared" si="2"/>
        <v>0.32697196969046205</v>
      </c>
      <c r="F40" s="48">
        <f t="shared" si="1"/>
        <v>8285130.3099999996</v>
      </c>
      <c r="G40" s="48">
        <v>2874066.75</v>
      </c>
      <c r="H40" s="48">
        <v>5411063.5599999996</v>
      </c>
      <c r="I40" s="48">
        <v>3227989.42</v>
      </c>
      <c r="J40" s="48">
        <v>11930150.109999999</v>
      </c>
    </row>
    <row r="41" spans="1:10" x14ac:dyDescent="0.3">
      <c r="A41" s="64">
        <v>34</v>
      </c>
      <c r="B41" s="76" t="s">
        <v>258</v>
      </c>
      <c r="C41" s="48">
        <v>113813704.69999997</v>
      </c>
      <c r="D41" s="48">
        <f t="shared" si="0"/>
        <v>20425221.079999998</v>
      </c>
      <c r="E41" s="79">
        <f t="shared" si="2"/>
        <v>0.17946187705460045</v>
      </c>
      <c r="F41" s="48">
        <f t="shared" si="1"/>
        <v>4610668.32</v>
      </c>
      <c r="G41" s="48">
        <v>3498093.0700000003</v>
      </c>
      <c r="H41" s="48">
        <v>1112575.25</v>
      </c>
      <c r="I41" s="48">
        <v>2125440.1999999997</v>
      </c>
      <c r="J41" s="48">
        <v>13689112.560000001</v>
      </c>
    </row>
    <row r="42" spans="1:10" x14ac:dyDescent="0.3">
      <c r="A42" s="64">
        <v>35</v>
      </c>
      <c r="B42" s="76" t="s">
        <v>256</v>
      </c>
      <c r="C42" s="48">
        <v>78977301.940000013</v>
      </c>
      <c r="D42" s="48">
        <f t="shared" si="0"/>
        <v>5980654.4199999999</v>
      </c>
      <c r="E42" s="79">
        <f t="shared" si="2"/>
        <v>7.5726243782594321E-2</v>
      </c>
      <c r="F42" s="48">
        <f t="shared" si="1"/>
        <v>5980654.4199999999</v>
      </c>
      <c r="G42" s="48">
        <v>4546300.26</v>
      </c>
      <c r="H42" s="48">
        <v>1434354.16</v>
      </c>
      <c r="I42" s="40">
        <v>0</v>
      </c>
      <c r="J42" s="40">
        <v>0</v>
      </c>
    </row>
    <row r="43" spans="1:10" x14ac:dyDescent="0.3">
      <c r="A43" s="64">
        <v>36</v>
      </c>
      <c r="B43" s="76" t="s">
        <v>257</v>
      </c>
      <c r="C43" s="48">
        <v>7806346.8000000007</v>
      </c>
      <c r="D43" s="48">
        <f t="shared" si="0"/>
        <v>4135078.38</v>
      </c>
      <c r="E43" s="79">
        <f t="shared" si="2"/>
        <v>0.52970723514358853</v>
      </c>
      <c r="F43" s="40">
        <f t="shared" si="1"/>
        <v>0</v>
      </c>
      <c r="G43" s="40">
        <v>0</v>
      </c>
      <c r="H43" s="40">
        <v>0</v>
      </c>
      <c r="I43" s="48">
        <v>1277343.32</v>
      </c>
      <c r="J43" s="48">
        <v>2857735.06</v>
      </c>
    </row>
    <row r="44" spans="1:10" x14ac:dyDescent="0.3">
      <c r="A44" s="64">
        <v>37</v>
      </c>
      <c r="B44" s="76" t="s">
        <v>259</v>
      </c>
      <c r="C44" s="48">
        <v>1856250</v>
      </c>
      <c r="D44" s="48">
        <f t="shared" si="0"/>
        <v>1856250</v>
      </c>
      <c r="E44" s="79">
        <f t="shared" si="2"/>
        <v>1</v>
      </c>
      <c r="F44" s="40">
        <f t="shared" si="1"/>
        <v>0</v>
      </c>
      <c r="G44" s="40">
        <v>0</v>
      </c>
      <c r="H44" s="40">
        <v>0</v>
      </c>
      <c r="I44" s="40">
        <v>0</v>
      </c>
      <c r="J44" s="48">
        <v>1856250</v>
      </c>
    </row>
    <row r="45" spans="1:10" x14ac:dyDescent="0.3">
      <c r="A45" s="64">
        <v>38</v>
      </c>
      <c r="B45" s="88" t="s">
        <v>279</v>
      </c>
      <c r="C45" s="48">
        <v>839750.34</v>
      </c>
      <c r="D45" s="48">
        <f t="shared" si="0"/>
        <v>476153.72</v>
      </c>
      <c r="E45" s="79">
        <f t="shared" si="2"/>
        <v>0.56701819257375952</v>
      </c>
      <c r="F45" s="40">
        <f t="shared" si="1"/>
        <v>0</v>
      </c>
      <c r="G45" s="40">
        <v>0</v>
      </c>
      <c r="H45" s="40">
        <v>0</v>
      </c>
      <c r="I45" s="40">
        <v>0</v>
      </c>
      <c r="J45" s="48">
        <v>476153.72</v>
      </c>
    </row>
    <row r="46" spans="1:10" x14ac:dyDescent="0.3">
      <c r="A46" s="64">
        <v>39</v>
      </c>
      <c r="B46" s="76" t="s">
        <v>260</v>
      </c>
      <c r="C46" s="48">
        <v>306806.68</v>
      </c>
      <c r="D46" s="48">
        <f t="shared" si="0"/>
        <v>300829</v>
      </c>
      <c r="E46" s="79">
        <f t="shared" si="2"/>
        <v>0.98051646072373655</v>
      </c>
      <c r="F46" s="40">
        <f t="shared" si="1"/>
        <v>0</v>
      </c>
      <c r="G46" s="40">
        <v>0</v>
      </c>
      <c r="H46" s="40">
        <v>0</v>
      </c>
      <c r="I46" s="48">
        <v>190137.71</v>
      </c>
      <c r="J46" s="48">
        <v>110691.29000000001</v>
      </c>
    </row>
    <row r="47" spans="1:10" x14ac:dyDescent="0.3">
      <c r="A47" s="64">
        <v>40</v>
      </c>
      <c r="B47" s="76" t="s">
        <v>261</v>
      </c>
      <c r="C47" s="48">
        <v>4908.26</v>
      </c>
      <c r="D47" s="40">
        <f t="shared" si="0"/>
        <v>2E-3</v>
      </c>
      <c r="E47" s="79">
        <f t="shared" si="2"/>
        <v>4.0747637655706909E-7</v>
      </c>
      <c r="F47" s="40">
        <f t="shared" si="1"/>
        <v>0</v>
      </c>
      <c r="G47" s="40">
        <v>0</v>
      </c>
      <c r="H47" s="40">
        <v>0</v>
      </c>
      <c r="I47" s="40">
        <v>0</v>
      </c>
      <c r="J47" s="40">
        <v>2E-3</v>
      </c>
    </row>
    <row r="48" spans="1:10" x14ac:dyDescent="0.3">
      <c r="A48" s="64">
        <v>41</v>
      </c>
      <c r="B48" s="76" t="s">
        <v>262</v>
      </c>
      <c r="C48" s="48">
        <v>18233458.199999999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40">
        <v>0</v>
      </c>
    </row>
    <row r="49" spans="1:10" x14ac:dyDescent="0.3">
      <c r="A49" s="64">
        <v>42</v>
      </c>
      <c r="B49" s="76" t="s">
        <v>263</v>
      </c>
      <c r="C49" s="48">
        <v>516962587.83999997</v>
      </c>
      <c r="D49" s="40">
        <f t="shared" si="0"/>
        <v>0</v>
      </c>
      <c r="E49" s="79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</row>
    <row r="50" spans="1:10" x14ac:dyDescent="0.3">
      <c r="A50" s="64">
        <v>43</v>
      </c>
      <c r="B50" s="76" t="s">
        <v>264</v>
      </c>
      <c r="C50" s="48">
        <v>178995395.90000001</v>
      </c>
      <c r="D50" s="40">
        <f t="shared" si="0"/>
        <v>0</v>
      </c>
      <c r="E50" s="79">
        <f t="shared" si="2"/>
        <v>0</v>
      </c>
      <c r="F50" s="40">
        <f t="shared" si="1"/>
        <v>0</v>
      </c>
      <c r="G50" s="40">
        <v>0</v>
      </c>
      <c r="H50" s="40">
        <v>0</v>
      </c>
      <c r="I50" s="40">
        <v>0</v>
      </c>
      <c r="J50" s="40">
        <v>0</v>
      </c>
    </row>
    <row r="51" spans="1:10" x14ac:dyDescent="0.3">
      <c r="A51" s="64">
        <v>44</v>
      </c>
      <c r="B51" s="88" t="s">
        <v>265</v>
      </c>
      <c r="C51" s="48">
        <v>30229728.969999999</v>
      </c>
      <c r="D51" s="40">
        <f t="shared" si="0"/>
        <v>0</v>
      </c>
      <c r="E51" s="79">
        <f t="shared" si="2"/>
        <v>0</v>
      </c>
      <c r="F51" s="40">
        <f t="shared" si="1"/>
        <v>0</v>
      </c>
      <c r="G51" s="40">
        <v>0</v>
      </c>
      <c r="H51" s="40">
        <v>0</v>
      </c>
      <c r="I51" s="40">
        <v>0</v>
      </c>
      <c r="J51" s="40">
        <v>0</v>
      </c>
    </row>
    <row r="52" spans="1:10" s="60" customFormat="1" x14ac:dyDescent="0.3">
      <c r="A52" s="78"/>
      <c r="B52" s="78" t="s">
        <v>271</v>
      </c>
      <c r="C52" s="59">
        <v>58134583323.05999</v>
      </c>
      <c r="D52" s="59">
        <f t="shared" ref="D52:F52" si="3">SUM(D8:D51)</f>
        <v>11900759485.151997</v>
      </c>
      <c r="E52" s="87">
        <f t="shared" si="2"/>
        <v>0.20471049769150707</v>
      </c>
      <c r="F52" s="59">
        <f t="shared" si="3"/>
        <v>3768463601.4899998</v>
      </c>
      <c r="G52" s="59">
        <v>1319346323.8900001</v>
      </c>
      <c r="H52" s="59">
        <v>2449117277.5999999</v>
      </c>
      <c r="I52" s="59">
        <v>2121137917.2300005</v>
      </c>
      <c r="J52" s="59">
        <v>6011157968.4300022</v>
      </c>
    </row>
  </sheetData>
  <sortState xmlns:xlrd2="http://schemas.microsoft.com/office/spreadsheetml/2017/richdata2" ref="B8:J51">
    <sortCondition descending="1" ref="D8:D51"/>
  </sortState>
  <mergeCells count="2">
    <mergeCell ref="A1:J5"/>
    <mergeCell ref="A6:J6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1C65C-CAF6-413E-9F26-08F874865F75}">
  <dimension ref="A1:K52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4" style="57" bestFit="1" customWidth="1"/>
    <col min="2" max="2" width="32.3984375" style="57" customWidth="1"/>
    <col min="3" max="3" width="15.59765625" style="57" customWidth="1"/>
    <col min="4" max="4" width="22.59765625" style="57" bestFit="1" customWidth="1"/>
    <col min="5" max="5" width="14.59765625" style="57" bestFit="1" customWidth="1"/>
    <col min="6" max="6" width="18" style="57" bestFit="1" customWidth="1"/>
    <col min="7" max="7" width="12.86328125" style="57" bestFit="1" customWidth="1"/>
    <col min="8" max="8" width="13.59765625" style="57" bestFit="1" customWidth="1"/>
    <col min="9" max="9" width="12.86328125" style="57" bestFit="1" customWidth="1"/>
    <col min="10" max="10" width="9.59765625" style="57" bestFit="1" customWidth="1"/>
    <col min="11" max="16384" width="11.3984375" style="57"/>
  </cols>
  <sheetData>
    <row r="1" spans="1:10" x14ac:dyDescent="0.3">
      <c r="A1" s="96" t="s">
        <v>280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10185555127.230001</v>
      </c>
      <c r="D8" s="48">
        <f t="shared" ref="D8:D51" si="0">F8+I8+J8</f>
        <v>1905195559.98</v>
      </c>
      <c r="E8" s="79">
        <f>D8/C8</f>
        <v>0.18704877016341129</v>
      </c>
      <c r="F8" s="48">
        <f t="shared" ref="F8:F51" si="1">G8+H8</f>
        <v>535170816.14000005</v>
      </c>
      <c r="G8" s="48">
        <v>204604457.82999998</v>
      </c>
      <c r="H8" s="48">
        <v>330566358.31000006</v>
      </c>
      <c r="I8" s="48">
        <v>456745489.29999995</v>
      </c>
      <c r="J8" s="48">
        <v>913279254.53999996</v>
      </c>
    </row>
    <row r="9" spans="1:10" x14ac:dyDescent="0.3">
      <c r="A9" s="64">
        <v>2</v>
      </c>
      <c r="B9" s="76" t="s">
        <v>224</v>
      </c>
      <c r="C9" s="48">
        <v>7935280521.0500002</v>
      </c>
      <c r="D9" s="48">
        <f t="shared" si="0"/>
        <v>1878011590.03</v>
      </c>
      <c r="E9" s="79">
        <f t="shared" ref="E9:E52" si="2">D9/C9</f>
        <v>0.23666606177918717</v>
      </c>
      <c r="F9" s="48">
        <f t="shared" si="1"/>
        <v>967326232.26999998</v>
      </c>
      <c r="G9" s="48">
        <v>354176862.14999992</v>
      </c>
      <c r="H9" s="48">
        <v>613149370.12000012</v>
      </c>
      <c r="I9" s="48">
        <v>355804203.80000001</v>
      </c>
      <c r="J9" s="48">
        <v>554881153.96000004</v>
      </c>
    </row>
    <row r="10" spans="1:10" x14ac:dyDescent="0.3">
      <c r="A10" s="64">
        <v>3</v>
      </c>
      <c r="B10" s="76" t="s">
        <v>225</v>
      </c>
      <c r="C10" s="48">
        <v>5951979986.8199997</v>
      </c>
      <c r="D10" s="48">
        <f t="shared" si="0"/>
        <v>1211193417.1399999</v>
      </c>
      <c r="E10" s="79">
        <f t="shared" si="2"/>
        <v>0.20349420189954495</v>
      </c>
      <c r="F10" s="48">
        <f t="shared" si="1"/>
        <v>119862223.38000001</v>
      </c>
      <c r="G10" s="48">
        <v>48554602.74000001</v>
      </c>
      <c r="H10" s="48">
        <v>71307620.640000001</v>
      </c>
      <c r="I10" s="48">
        <v>326362892.94999993</v>
      </c>
      <c r="J10" s="48">
        <v>764968300.81000006</v>
      </c>
    </row>
    <row r="11" spans="1:10" x14ac:dyDescent="0.3">
      <c r="A11" s="64">
        <v>4</v>
      </c>
      <c r="B11" s="76" t="s">
        <v>226</v>
      </c>
      <c r="C11" s="48">
        <v>3440588636.7200003</v>
      </c>
      <c r="D11" s="48">
        <f t="shared" si="0"/>
        <v>809200774.05999994</v>
      </c>
      <c r="E11" s="79">
        <f t="shared" si="2"/>
        <v>0.23519253810924384</v>
      </c>
      <c r="F11" s="48">
        <f t="shared" si="1"/>
        <v>291239396.40999997</v>
      </c>
      <c r="G11" s="48">
        <v>92689721.170000002</v>
      </c>
      <c r="H11" s="48">
        <v>198549675.23999998</v>
      </c>
      <c r="I11" s="48">
        <v>166706417.01999998</v>
      </c>
      <c r="J11" s="48">
        <v>351254960.63</v>
      </c>
    </row>
    <row r="12" spans="1:10" x14ac:dyDescent="0.3">
      <c r="A12" s="64">
        <v>5</v>
      </c>
      <c r="B12" s="76" t="s">
        <v>228</v>
      </c>
      <c r="C12" s="48">
        <v>4103959795.0199995</v>
      </c>
      <c r="D12" s="48">
        <f t="shared" si="0"/>
        <v>765526518.13999987</v>
      </c>
      <c r="E12" s="79">
        <f t="shared" si="2"/>
        <v>0.1865336300489438</v>
      </c>
      <c r="F12" s="48">
        <f t="shared" si="1"/>
        <v>166905535.31999999</v>
      </c>
      <c r="G12" s="48">
        <v>47419973.060000002</v>
      </c>
      <c r="H12" s="48">
        <v>119485562.26000001</v>
      </c>
      <c r="I12" s="48">
        <v>159691535.80000001</v>
      </c>
      <c r="J12" s="48">
        <v>438929447.01999992</v>
      </c>
    </row>
    <row r="13" spans="1:10" x14ac:dyDescent="0.3">
      <c r="A13" s="64">
        <v>6</v>
      </c>
      <c r="B13" s="76" t="s">
        <v>229</v>
      </c>
      <c r="C13" s="48">
        <v>1899907952.6399999</v>
      </c>
      <c r="D13" s="48">
        <f t="shared" si="0"/>
        <v>585651448.05999994</v>
      </c>
      <c r="E13" s="79">
        <f t="shared" si="2"/>
        <v>0.30825253783806383</v>
      </c>
      <c r="F13" s="48">
        <f t="shared" si="1"/>
        <v>215434056.72</v>
      </c>
      <c r="G13" s="48">
        <v>109217343.64999999</v>
      </c>
      <c r="H13" s="48">
        <v>106216713.07000001</v>
      </c>
      <c r="I13" s="48">
        <v>53087737.680000007</v>
      </c>
      <c r="J13" s="48">
        <v>317129653.65999997</v>
      </c>
    </row>
    <row r="14" spans="1:10" x14ac:dyDescent="0.3">
      <c r="A14" s="64">
        <v>7</v>
      </c>
      <c r="B14" s="76" t="s">
        <v>227</v>
      </c>
      <c r="C14" s="48">
        <v>2982281950.5</v>
      </c>
      <c r="D14" s="48">
        <f t="shared" si="0"/>
        <v>578926959.53999996</v>
      </c>
      <c r="E14" s="79">
        <f t="shared" si="2"/>
        <v>0.19412214175220385</v>
      </c>
      <c r="F14" s="48">
        <f t="shared" si="1"/>
        <v>70740711.030000001</v>
      </c>
      <c r="G14" s="48">
        <v>48660914.159999996</v>
      </c>
      <c r="H14" s="48">
        <v>22079796.869999997</v>
      </c>
      <c r="I14" s="48">
        <v>40170870.13000001</v>
      </c>
      <c r="J14" s="48">
        <v>468015378.37999994</v>
      </c>
    </row>
    <row r="15" spans="1:10" x14ac:dyDescent="0.3">
      <c r="A15" s="64">
        <v>8</v>
      </c>
      <c r="B15" s="76" t="s">
        <v>230</v>
      </c>
      <c r="C15" s="48">
        <v>1003693264.1599998</v>
      </c>
      <c r="D15" s="48">
        <f t="shared" si="0"/>
        <v>540649580.5999999</v>
      </c>
      <c r="E15" s="79">
        <f t="shared" si="2"/>
        <v>0.53866016631333535</v>
      </c>
      <c r="F15" s="48">
        <f t="shared" si="1"/>
        <v>115766581.26000002</v>
      </c>
      <c r="G15" s="48">
        <v>51950887.280000009</v>
      </c>
      <c r="H15" s="48">
        <v>63815693.980000012</v>
      </c>
      <c r="I15" s="48">
        <v>87525108.849999994</v>
      </c>
      <c r="J15" s="48">
        <v>337357890.48999995</v>
      </c>
    </row>
    <row r="16" spans="1:10" x14ac:dyDescent="0.3">
      <c r="A16" s="64">
        <v>9</v>
      </c>
      <c r="B16" s="76" t="s">
        <v>232</v>
      </c>
      <c r="C16" s="48">
        <v>6209803033.460001</v>
      </c>
      <c r="D16" s="48">
        <f t="shared" si="0"/>
        <v>480686096.02000004</v>
      </c>
      <c r="E16" s="79">
        <f t="shared" si="2"/>
        <v>7.7407623628308483E-2</v>
      </c>
      <c r="F16" s="48">
        <f t="shared" si="1"/>
        <v>41808697.949999996</v>
      </c>
      <c r="G16" s="40">
        <v>0</v>
      </c>
      <c r="H16" s="48">
        <v>41808697.949999996</v>
      </c>
      <c r="I16" s="48">
        <v>22359766.550000001</v>
      </c>
      <c r="J16" s="48">
        <v>416517631.52000004</v>
      </c>
    </row>
    <row r="17" spans="1:10" x14ac:dyDescent="0.3">
      <c r="A17" s="64">
        <v>10</v>
      </c>
      <c r="B17" s="88" t="s">
        <v>231</v>
      </c>
      <c r="C17" s="48">
        <v>2445079666.9400001</v>
      </c>
      <c r="D17" s="48">
        <f t="shared" si="0"/>
        <v>478913106.51000011</v>
      </c>
      <c r="E17" s="79">
        <f t="shared" si="2"/>
        <v>0.1958680990993461</v>
      </c>
      <c r="F17" s="48">
        <f t="shared" si="1"/>
        <v>337785187.85000008</v>
      </c>
      <c r="G17" s="48">
        <v>51116528.060000002</v>
      </c>
      <c r="H17" s="48">
        <v>286668659.79000008</v>
      </c>
      <c r="I17" s="48">
        <v>59990589.540000007</v>
      </c>
      <c r="J17" s="48">
        <v>81137329.120000005</v>
      </c>
    </row>
    <row r="18" spans="1:10" x14ac:dyDescent="0.3">
      <c r="A18" s="64">
        <v>11</v>
      </c>
      <c r="B18" s="76" t="s">
        <v>234</v>
      </c>
      <c r="C18" s="48">
        <v>657778943.05999994</v>
      </c>
      <c r="D18" s="48">
        <f t="shared" si="0"/>
        <v>332292355.79999995</v>
      </c>
      <c r="E18" s="79">
        <f t="shared" si="2"/>
        <v>0.50517329462413274</v>
      </c>
      <c r="F18" s="48">
        <f t="shared" si="1"/>
        <v>152264896.35999998</v>
      </c>
      <c r="G18" s="48">
        <v>55724066.93</v>
      </c>
      <c r="H18" s="48">
        <v>96540829.429999992</v>
      </c>
      <c r="I18" s="48">
        <v>44369166.650000006</v>
      </c>
      <c r="J18" s="48">
        <v>135658292.78999999</v>
      </c>
    </row>
    <row r="19" spans="1:10" x14ac:dyDescent="0.3">
      <c r="A19" s="64">
        <v>12</v>
      </c>
      <c r="B19" s="76" t="s">
        <v>233</v>
      </c>
      <c r="C19" s="48">
        <v>708426944.21000004</v>
      </c>
      <c r="D19" s="48">
        <f t="shared" si="0"/>
        <v>316426448.34000003</v>
      </c>
      <c r="E19" s="79">
        <f t="shared" si="2"/>
        <v>0.4466606626500661</v>
      </c>
      <c r="F19" s="48">
        <f t="shared" si="1"/>
        <v>77398979.959999993</v>
      </c>
      <c r="G19" s="48">
        <v>56364697.79999999</v>
      </c>
      <c r="H19" s="48">
        <v>21034282.16</v>
      </c>
      <c r="I19" s="48">
        <v>74936451.769999996</v>
      </c>
      <c r="J19" s="48">
        <v>164091016.61000001</v>
      </c>
    </row>
    <row r="20" spans="1:10" x14ac:dyDescent="0.3">
      <c r="A20" s="64">
        <v>13</v>
      </c>
      <c r="B20" s="88" t="s">
        <v>235</v>
      </c>
      <c r="C20" s="48">
        <v>492790438.73000002</v>
      </c>
      <c r="D20" s="48">
        <f t="shared" si="0"/>
        <v>203254176.98000002</v>
      </c>
      <c r="E20" s="79">
        <f t="shared" si="2"/>
        <v>0.4124556018250245</v>
      </c>
      <c r="F20" s="48">
        <f t="shared" si="1"/>
        <v>150843658.34</v>
      </c>
      <c r="G20" s="48">
        <v>61272163.800000004</v>
      </c>
      <c r="H20" s="48">
        <v>89571494.540000007</v>
      </c>
      <c r="I20" s="48">
        <v>30596677.059999999</v>
      </c>
      <c r="J20" s="48">
        <v>21813841.579999998</v>
      </c>
    </row>
    <row r="21" spans="1:10" x14ac:dyDescent="0.3">
      <c r="A21" s="64">
        <v>14</v>
      </c>
      <c r="B21" s="76" t="s">
        <v>238</v>
      </c>
      <c r="C21" s="48">
        <v>1223670082.3200002</v>
      </c>
      <c r="D21" s="48">
        <f t="shared" si="0"/>
        <v>170194067.53</v>
      </c>
      <c r="E21" s="79">
        <f t="shared" si="2"/>
        <v>0.13908492982628368</v>
      </c>
      <c r="F21" s="48">
        <f t="shared" si="1"/>
        <v>36596205.469999999</v>
      </c>
      <c r="G21" s="48">
        <v>8645629.8200000003</v>
      </c>
      <c r="H21" s="48">
        <v>27950575.649999999</v>
      </c>
      <c r="I21" s="48">
        <v>73821660.969999999</v>
      </c>
      <c r="J21" s="48">
        <v>59776201.090000004</v>
      </c>
    </row>
    <row r="22" spans="1:10" x14ac:dyDescent="0.3">
      <c r="A22" s="64">
        <v>15</v>
      </c>
      <c r="B22" s="76" t="s">
        <v>237</v>
      </c>
      <c r="C22" s="48">
        <v>328811297.14000005</v>
      </c>
      <c r="D22" s="48">
        <f t="shared" si="0"/>
        <v>164351358.10000002</v>
      </c>
      <c r="E22" s="79">
        <f t="shared" si="2"/>
        <v>0.49983488867179376</v>
      </c>
      <c r="F22" s="48">
        <f t="shared" si="1"/>
        <v>62297628.910000004</v>
      </c>
      <c r="G22" s="48">
        <v>26029290.380000003</v>
      </c>
      <c r="H22" s="48">
        <v>36268338.530000001</v>
      </c>
      <c r="I22" s="48">
        <v>13393776.6</v>
      </c>
      <c r="J22" s="48">
        <v>88659952.590000004</v>
      </c>
    </row>
    <row r="23" spans="1:10" x14ac:dyDescent="0.3">
      <c r="A23" s="64">
        <v>16</v>
      </c>
      <c r="B23" s="76" t="s">
        <v>236</v>
      </c>
      <c r="C23" s="48">
        <v>336282496.62</v>
      </c>
      <c r="D23" s="48">
        <f t="shared" si="0"/>
        <v>156277137.40000001</v>
      </c>
      <c r="E23" s="79">
        <f t="shared" si="2"/>
        <v>0.46471980840737465</v>
      </c>
      <c r="F23" s="48">
        <f t="shared" si="1"/>
        <v>48326353.849999994</v>
      </c>
      <c r="G23" s="48">
        <v>30744292.550000001</v>
      </c>
      <c r="H23" s="48">
        <v>17582061.299999997</v>
      </c>
      <c r="I23" s="48">
        <v>17960731.619999997</v>
      </c>
      <c r="J23" s="48">
        <v>89990051.930000007</v>
      </c>
    </row>
    <row r="24" spans="1:10" x14ac:dyDescent="0.3">
      <c r="A24" s="64">
        <v>17</v>
      </c>
      <c r="B24" s="76" t="s">
        <v>239</v>
      </c>
      <c r="C24" s="48">
        <v>454060526.42999995</v>
      </c>
      <c r="D24" s="48">
        <f t="shared" si="0"/>
        <v>147033573.26999998</v>
      </c>
      <c r="E24" s="79">
        <f t="shared" si="2"/>
        <v>0.32381932520326084</v>
      </c>
      <c r="F24" s="48">
        <f t="shared" si="1"/>
        <v>31094015.789999992</v>
      </c>
      <c r="G24" s="48">
        <v>18684801.439999998</v>
      </c>
      <c r="H24" s="48">
        <v>12409214.349999996</v>
      </c>
      <c r="I24" s="48">
        <v>11645562.700000001</v>
      </c>
      <c r="J24" s="48">
        <v>104293994.78</v>
      </c>
    </row>
    <row r="25" spans="1:10" x14ac:dyDescent="0.3">
      <c r="A25" s="64">
        <v>18</v>
      </c>
      <c r="B25" s="76" t="s">
        <v>242</v>
      </c>
      <c r="C25" s="48">
        <v>3973755896.5400004</v>
      </c>
      <c r="D25" s="48">
        <f t="shared" si="0"/>
        <v>139887367.72</v>
      </c>
      <c r="E25" s="79">
        <f t="shared" si="2"/>
        <v>3.5202808466871779E-2</v>
      </c>
      <c r="F25" s="48">
        <f t="shared" si="1"/>
        <v>18692860.030000001</v>
      </c>
      <c r="G25" s="48">
        <v>9482684.0099999998</v>
      </c>
      <c r="H25" s="48">
        <v>9210176.0200000014</v>
      </c>
      <c r="I25" s="48">
        <v>31843998.460000001</v>
      </c>
      <c r="J25" s="48">
        <v>89350509.229999989</v>
      </c>
    </row>
    <row r="26" spans="1:10" x14ac:dyDescent="0.3">
      <c r="A26" s="64">
        <v>19</v>
      </c>
      <c r="B26" s="76" t="s">
        <v>240</v>
      </c>
      <c r="C26" s="48">
        <v>469657816.51999998</v>
      </c>
      <c r="D26" s="48">
        <f t="shared" si="0"/>
        <v>134562459.31</v>
      </c>
      <c r="E26" s="79">
        <f t="shared" si="2"/>
        <v>0.28651169974570151</v>
      </c>
      <c r="F26" s="48">
        <f t="shared" si="1"/>
        <v>31041094.890000004</v>
      </c>
      <c r="G26" s="40">
        <v>0</v>
      </c>
      <c r="H26" s="48">
        <v>31041094.890000004</v>
      </c>
      <c r="I26" s="48">
        <v>15079632.029999999</v>
      </c>
      <c r="J26" s="48">
        <v>88441732.389999986</v>
      </c>
    </row>
    <row r="27" spans="1:10" x14ac:dyDescent="0.3">
      <c r="A27" s="64">
        <v>20</v>
      </c>
      <c r="B27" s="76" t="s">
        <v>241</v>
      </c>
      <c r="C27" s="48">
        <v>236418571.83000004</v>
      </c>
      <c r="D27" s="48">
        <f t="shared" si="0"/>
        <v>115222928.04000001</v>
      </c>
      <c r="E27" s="79">
        <f t="shared" si="2"/>
        <v>0.48736834483059394</v>
      </c>
      <c r="F27" s="48">
        <f t="shared" si="1"/>
        <v>73887699.890000001</v>
      </c>
      <c r="G27" s="48">
        <v>22009132.890000001</v>
      </c>
      <c r="H27" s="48">
        <v>51878567</v>
      </c>
      <c r="I27" s="48">
        <v>1170265.4000000001</v>
      </c>
      <c r="J27" s="48">
        <v>40164962.75</v>
      </c>
    </row>
    <row r="28" spans="1:10" x14ac:dyDescent="0.3">
      <c r="A28" s="64">
        <v>21</v>
      </c>
      <c r="B28" s="76" t="s">
        <v>245</v>
      </c>
      <c r="C28" s="48">
        <v>194981355.19999996</v>
      </c>
      <c r="D28" s="48">
        <f t="shared" si="0"/>
        <v>105500647.02999999</v>
      </c>
      <c r="E28" s="79">
        <f t="shared" si="2"/>
        <v>0.54108069421193561</v>
      </c>
      <c r="F28" s="48">
        <f t="shared" si="1"/>
        <v>4710398.01</v>
      </c>
      <c r="G28" s="48">
        <v>165986.15</v>
      </c>
      <c r="H28" s="48">
        <v>4544411.8599999994</v>
      </c>
      <c r="I28" s="48">
        <v>2346716.29</v>
      </c>
      <c r="J28" s="48">
        <v>98443532.729999989</v>
      </c>
    </row>
    <row r="29" spans="1:10" x14ac:dyDescent="0.3">
      <c r="A29" s="64">
        <v>22</v>
      </c>
      <c r="B29" s="76" t="s">
        <v>243</v>
      </c>
      <c r="C29" s="48">
        <v>206107861.48999998</v>
      </c>
      <c r="D29" s="48">
        <f t="shared" si="0"/>
        <v>99978555.609999999</v>
      </c>
      <c r="E29" s="79">
        <f t="shared" si="2"/>
        <v>0.48507880721886387</v>
      </c>
      <c r="F29" s="48">
        <f t="shared" si="1"/>
        <v>7907178.8399999999</v>
      </c>
      <c r="G29" s="40">
        <v>0</v>
      </c>
      <c r="H29" s="48">
        <v>7907178.8399999999</v>
      </c>
      <c r="I29" s="48">
        <v>4379663.58</v>
      </c>
      <c r="J29" s="48">
        <v>87691713.189999998</v>
      </c>
    </row>
    <row r="30" spans="1:10" x14ac:dyDescent="0.3">
      <c r="A30" s="64">
        <v>23</v>
      </c>
      <c r="B30" s="76" t="s">
        <v>247</v>
      </c>
      <c r="C30" s="48">
        <v>608420422.95000005</v>
      </c>
      <c r="D30" s="48">
        <f t="shared" si="0"/>
        <v>98507184.530000001</v>
      </c>
      <c r="E30" s="79">
        <f t="shared" si="2"/>
        <v>0.16190643971544544</v>
      </c>
      <c r="F30" s="48">
        <f t="shared" si="1"/>
        <v>35000000</v>
      </c>
      <c r="G30" s="48">
        <v>10000000</v>
      </c>
      <c r="H30" s="48">
        <v>25000000</v>
      </c>
      <c r="I30" s="48">
        <v>32500000</v>
      </c>
      <c r="J30" s="48">
        <v>31007184.530000001</v>
      </c>
    </row>
    <row r="31" spans="1:10" x14ac:dyDescent="0.3">
      <c r="A31" s="64">
        <v>24</v>
      </c>
      <c r="B31" s="76" t="s">
        <v>251</v>
      </c>
      <c r="C31" s="48">
        <v>186628161.03</v>
      </c>
      <c r="D31" s="48">
        <f t="shared" si="0"/>
        <v>96285537.309999987</v>
      </c>
      <c r="E31" s="79">
        <f t="shared" si="2"/>
        <v>0.51592180289727196</v>
      </c>
      <c r="F31" s="48">
        <f t="shared" si="1"/>
        <v>42648485.769999996</v>
      </c>
      <c r="G31" s="48">
        <v>18044323.5</v>
      </c>
      <c r="H31" s="48">
        <v>24604162.27</v>
      </c>
      <c r="I31" s="48">
        <v>14858572.5</v>
      </c>
      <c r="J31" s="48">
        <v>38778479.039999992</v>
      </c>
    </row>
    <row r="32" spans="1:10" x14ac:dyDescent="0.3">
      <c r="A32" s="64">
        <v>25</v>
      </c>
      <c r="B32" s="76" t="s">
        <v>244</v>
      </c>
      <c r="C32" s="48">
        <v>327415390.30000001</v>
      </c>
      <c r="D32" s="48">
        <f t="shared" si="0"/>
        <v>92356288.159999996</v>
      </c>
      <c r="E32" s="79">
        <f t="shared" si="2"/>
        <v>0.28207680792090117</v>
      </c>
      <c r="F32" s="48">
        <f t="shared" si="1"/>
        <v>18436417.190000001</v>
      </c>
      <c r="G32" s="48">
        <v>2428501.79</v>
      </c>
      <c r="H32" s="48">
        <v>16007915.4</v>
      </c>
      <c r="I32" s="48">
        <v>7699013.6699999999</v>
      </c>
      <c r="J32" s="48">
        <v>66220857.300000004</v>
      </c>
    </row>
    <row r="33" spans="1:10" x14ac:dyDescent="0.3">
      <c r="A33" s="64">
        <v>26</v>
      </c>
      <c r="B33" s="76" t="s">
        <v>246</v>
      </c>
      <c r="C33" s="48">
        <v>201281302.45999998</v>
      </c>
      <c r="D33" s="48">
        <f t="shared" si="0"/>
        <v>62358056.360000007</v>
      </c>
      <c r="E33" s="79">
        <f t="shared" si="2"/>
        <v>0.30980550899600939</v>
      </c>
      <c r="F33" s="48">
        <f t="shared" si="1"/>
        <v>2485182.7200000002</v>
      </c>
      <c r="G33" s="48">
        <v>0</v>
      </c>
      <c r="H33" s="48">
        <v>2485182.7200000002</v>
      </c>
      <c r="I33" s="48">
        <v>13440049.1</v>
      </c>
      <c r="J33" s="48">
        <v>46432824.540000007</v>
      </c>
    </row>
    <row r="34" spans="1:10" x14ac:dyDescent="0.3">
      <c r="A34" s="64">
        <v>27</v>
      </c>
      <c r="B34" s="76" t="s">
        <v>249</v>
      </c>
      <c r="C34" s="48">
        <v>168461175.30000001</v>
      </c>
      <c r="D34" s="48">
        <f t="shared" si="0"/>
        <v>45266505.859999999</v>
      </c>
      <c r="E34" s="79">
        <f t="shared" si="2"/>
        <v>0.26870586519052975</v>
      </c>
      <c r="F34" s="48">
        <f t="shared" si="1"/>
        <v>25470764.84</v>
      </c>
      <c r="G34" s="48">
        <v>12785295.460000001</v>
      </c>
      <c r="H34" s="48">
        <v>12685469.379999999</v>
      </c>
      <c r="I34" s="48">
        <v>672535.01</v>
      </c>
      <c r="J34" s="48">
        <v>19123206.010000002</v>
      </c>
    </row>
    <row r="35" spans="1:10" x14ac:dyDescent="0.3">
      <c r="A35" s="64">
        <v>28</v>
      </c>
      <c r="B35" s="76" t="s">
        <v>250</v>
      </c>
      <c r="C35" s="48">
        <v>91154237.36999999</v>
      </c>
      <c r="D35" s="48">
        <f t="shared" si="0"/>
        <v>43374989.799999997</v>
      </c>
      <c r="E35" s="79">
        <f t="shared" si="2"/>
        <v>0.47584172772943689</v>
      </c>
      <c r="F35" s="48">
        <f t="shared" si="1"/>
        <v>8075553.4900000002</v>
      </c>
      <c r="G35" s="40">
        <v>0</v>
      </c>
      <c r="H35" s="48">
        <v>8075553.4900000002</v>
      </c>
      <c r="I35" s="48">
        <v>1300029.27</v>
      </c>
      <c r="J35" s="48">
        <v>33999407.039999999</v>
      </c>
    </row>
    <row r="36" spans="1:10" x14ac:dyDescent="0.3">
      <c r="A36" s="64">
        <v>29</v>
      </c>
      <c r="B36" s="88" t="s">
        <v>248</v>
      </c>
      <c r="C36" s="48">
        <v>108627964.31</v>
      </c>
      <c r="D36" s="48">
        <f t="shared" si="0"/>
        <v>41789444.549999997</v>
      </c>
      <c r="E36" s="79">
        <f t="shared" si="2"/>
        <v>0.38470245498426386</v>
      </c>
      <c r="F36" s="48">
        <f t="shared" si="1"/>
        <v>6508238.3599999994</v>
      </c>
      <c r="G36" s="40">
        <v>0</v>
      </c>
      <c r="H36" s="48">
        <v>6508238.3599999994</v>
      </c>
      <c r="I36" s="48">
        <v>17705823.219999999</v>
      </c>
      <c r="J36" s="48">
        <v>17575382.969999999</v>
      </c>
    </row>
    <row r="37" spans="1:10" x14ac:dyDescent="0.3">
      <c r="A37" s="64">
        <v>30</v>
      </c>
      <c r="B37" s="76" t="s">
        <v>252</v>
      </c>
      <c r="C37" s="48">
        <v>139490157.07999998</v>
      </c>
      <c r="D37" s="48">
        <f t="shared" si="0"/>
        <v>30791608.16</v>
      </c>
      <c r="E37" s="79">
        <f t="shared" si="2"/>
        <v>0.22074394928339272</v>
      </c>
      <c r="F37" s="48">
        <f t="shared" si="1"/>
        <v>15250118.07</v>
      </c>
      <c r="G37" s="48">
        <v>8306899.9000000013</v>
      </c>
      <c r="H37" s="48">
        <v>6943218.169999999</v>
      </c>
      <c r="I37" s="48">
        <v>5695804.6299999999</v>
      </c>
      <c r="J37" s="48">
        <v>9845685.4600000009</v>
      </c>
    </row>
    <row r="38" spans="1:10" x14ac:dyDescent="0.3">
      <c r="A38" s="64">
        <v>31</v>
      </c>
      <c r="B38" s="88" t="s">
        <v>254</v>
      </c>
      <c r="C38" s="48">
        <v>379856764.29999995</v>
      </c>
      <c r="D38" s="48">
        <f t="shared" si="0"/>
        <v>27474177.310000002</v>
      </c>
      <c r="E38" s="79">
        <f t="shared" si="2"/>
        <v>7.2327729534129567E-2</v>
      </c>
      <c r="F38" s="48">
        <f t="shared" si="1"/>
        <v>442489.69999999995</v>
      </c>
      <c r="G38" s="40">
        <v>0</v>
      </c>
      <c r="H38" s="48">
        <v>442489.69999999995</v>
      </c>
      <c r="I38" s="48">
        <v>85649.560000000012</v>
      </c>
      <c r="J38" s="48">
        <v>26946038.050000001</v>
      </c>
    </row>
    <row r="39" spans="1:10" x14ac:dyDescent="0.3">
      <c r="A39" s="64">
        <v>32</v>
      </c>
      <c r="B39" s="76" t="s">
        <v>253</v>
      </c>
      <c r="C39" s="48">
        <v>35975387.799999997</v>
      </c>
      <c r="D39" s="48">
        <f t="shared" si="0"/>
        <v>25438418.669999998</v>
      </c>
      <c r="E39" s="79">
        <f t="shared" si="2"/>
        <v>0.7071061696797053</v>
      </c>
      <c r="F39" s="48">
        <f t="shared" si="1"/>
        <v>25438418.669999998</v>
      </c>
      <c r="G39" s="48">
        <v>4719840.45</v>
      </c>
      <c r="H39" s="48">
        <v>20718578.219999999</v>
      </c>
      <c r="I39" s="40">
        <v>0</v>
      </c>
      <c r="J39" s="40">
        <v>0</v>
      </c>
    </row>
    <row r="40" spans="1:10" x14ac:dyDescent="0.3">
      <c r="A40" s="64">
        <v>33</v>
      </c>
      <c r="B40" s="76" t="s">
        <v>255</v>
      </c>
      <c r="C40" s="48">
        <v>67623217.830000013</v>
      </c>
      <c r="D40" s="48">
        <f t="shared" si="0"/>
        <v>23275212.060000002</v>
      </c>
      <c r="E40" s="79">
        <f t="shared" si="2"/>
        <v>0.34418965566696691</v>
      </c>
      <c r="F40" s="48">
        <f t="shared" si="1"/>
        <v>8051605.0200000005</v>
      </c>
      <c r="G40" s="48">
        <v>2653248.54</v>
      </c>
      <c r="H40" s="48">
        <v>5398356.4800000004</v>
      </c>
      <c r="I40" s="48">
        <v>3096415.54</v>
      </c>
      <c r="J40" s="48">
        <v>12127191.500000002</v>
      </c>
    </row>
    <row r="41" spans="1:10" x14ac:dyDescent="0.3">
      <c r="A41" s="64">
        <v>34</v>
      </c>
      <c r="B41" s="76" t="s">
        <v>258</v>
      </c>
      <c r="C41" s="48">
        <v>115474258.57000001</v>
      </c>
      <c r="D41" s="48">
        <f t="shared" si="0"/>
        <v>20597810.420000002</v>
      </c>
      <c r="E41" s="79">
        <f t="shared" si="2"/>
        <v>0.17837577547652056</v>
      </c>
      <c r="F41" s="48">
        <f t="shared" si="1"/>
        <v>4610668.32</v>
      </c>
      <c r="G41" s="48">
        <v>3498093.0700000003</v>
      </c>
      <c r="H41" s="48">
        <v>1112575.25</v>
      </c>
      <c r="I41" s="48">
        <v>2094828.88</v>
      </c>
      <c r="J41" s="48">
        <v>13892313.220000001</v>
      </c>
    </row>
    <row r="42" spans="1:10" x14ac:dyDescent="0.3">
      <c r="A42" s="64">
        <v>35</v>
      </c>
      <c r="B42" s="76" t="s">
        <v>256</v>
      </c>
      <c r="C42" s="48">
        <v>77050834.689999998</v>
      </c>
      <c r="D42" s="48">
        <f t="shared" si="0"/>
        <v>5915271.6399999987</v>
      </c>
      <c r="E42" s="79">
        <f t="shared" si="2"/>
        <v>7.6771026086855737E-2</v>
      </c>
      <c r="F42" s="48">
        <f t="shared" si="1"/>
        <v>5915271.6399999987</v>
      </c>
      <c r="G42" s="48">
        <v>4483716.3299999991</v>
      </c>
      <c r="H42" s="48">
        <v>1431555.31</v>
      </c>
      <c r="I42" s="40">
        <v>0</v>
      </c>
      <c r="J42" s="40">
        <v>0</v>
      </c>
    </row>
    <row r="43" spans="1:10" x14ac:dyDescent="0.3">
      <c r="A43" s="64">
        <v>36</v>
      </c>
      <c r="B43" s="76" t="s">
        <v>257</v>
      </c>
      <c r="C43" s="48">
        <v>7784467.3200000003</v>
      </c>
      <c r="D43" s="48">
        <f t="shared" si="0"/>
        <v>4116274.2199999997</v>
      </c>
      <c r="E43" s="79">
        <f t="shared" si="2"/>
        <v>0.52878046124291511</v>
      </c>
      <c r="F43" s="40">
        <f t="shared" si="1"/>
        <v>0</v>
      </c>
      <c r="G43" s="40">
        <v>0</v>
      </c>
      <c r="H43" s="40">
        <v>0</v>
      </c>
      <c r="I43" s="48">
        <v>1275281.75</v>
      </c>
      <c r="J43" s="48">
        <v>2840992.4699999997</v>
      </c>
    </row>
    <row r="44" spans="1:10" x14ac:dyDescent="0.3">
      <c r="A44" s="64">
        <v>37</v>
      </c>
      <c r="B44" s="76" t="s">
        <v>259</v>
      </c>
      <c r="C44" s="48">
        <v>1856250</v>
      </c>
      <c r="D44" s="48">
        <f t="shared" si="0"/>
        <v>1856250</v>
      </c>
      <c r="E44" s="79">
        <f t="shared" si="2"/>
        <v>1</v>
      </c>
      <c r="F44" s="40">
        <f t="shared" si="1"/>
        <v>0</v>
      </c>
      <c r="G44" s="40">
        <v>0</v>
      </c>
      <c r="H44" s="40">
        <v>0</v>
      </c>
      <c r="I44" s="48">
        <v>0</v>
      </c>
      <c r="J44" s="48">
        <v>1856250</v>
      </c>
    </row>
    <row r="45" spans="1:10" x14ac:dyDescent="0.3">
      <c r="A45" s="64">
        <v>38</v>
      </c>
      <c r="B45" s="76" t="s">
        <v>260</v>
      </c>
      <c r="C45" s="48">
        <v>289022.56</v>
      </c>
      <c r="D45" s="48">
        <f t="shared" si="0"/>
        <v>280170.61</v>
      </c>
      <c r="E45" s="79">
        <f t="shared" si="2"/>
        <v>0.96937280605361742</v>
      </c>
      <c r="F45" s="40">
        <f t="shared" si="1"/>
        <v>0</v>
      </c>
      <c r="G45" s="40">
        <v>0</v>
      </c>
      <c r="H45" s="40">
        <v>0</v>
      </c>
      <c r="I45" s="48">
        <v>177939.26</v>
      </c>
      <c r="J45" s="48">
        <v>102231.35</v>
      </c>
    </row>
    <row r="46" spans="1:10" x14ac:dyDescent="0.3">
      <c r="A46" s="64">
        <v>39</v>
      </c>
      <c r="B46" s="76" t="s">
        <v>261</v>
      </c>
      <c r="C46" s="48">
        <v>4908.26</v>
      </c>
      <c r="D46" s="40">
        <f t="shared" si="0"/>
        <v>2E-3</v>
      </c>
      <c r="E46" s="79">
        <f t="shared" si="2"/>
        <v>4.0747637655706909E-7</v>
      </c>
      <c r="F46" s="40">
        <f t="shared" si="1"/>
        <v>0</v>
      </c>
      <c r="G46" s="40">
        <v>0</v>
      </c>
      <c r="H46" s="40">
        <v>0</v>
      </c>
      <c r="I46" s="40">
        <v>0</v>
      </c>
      <c r="J46" s="40">
        <v>2E-3</v>
      </c>
    </row>
    <row r="47" spans="1:10" x14ac:dyDescent="0.3">
      <c r="A47" s="64">
        <v>40</v>
      </c>
      <c r="B47" s="76" t="s">
        <v>262</v>
      </c>
      <c r="C47" s="48">
        <v>18942366.490000002</v>
      </c>
      <c r="D47" s="40">
        <f t="shared" si="0"/>
        <v>0</v>
      </c>
      <c r="E47" s="79">
        <f t="shared" si="2"/>
        <v>0</v>
      </c>
      <c r="F47" s="40">
        <f t="shared" si="1"/>
        <v>0</v>
      </c>
      <c r="G47" s="40">
        <v>0</v>
      </c>
      <c r="H47" s="40">
        <v>0</v>
      </c>
      <c r="I47" s="40">
        <v>0</v>
      </c>
      <c r="J47" s="40">
        <v>0</v>
      </c>
    </row>
    <row r="48" spans="1:10" x14ac:dyDescent="0.3">
      <c r="A48" s="64">
        <v>41</v>
      </c>
      <c r="B48" s="76" t="s">
        <v>263</v>
      </c>
      <c r="C48" s="48">
        <v>523006544.75999999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40">
        <v>0</v>
      </c>
    </row>
    <row r="49" spans="1:11" x14ac:dyDescent="0.3">
      <c r="A49" s="64">
        <v>42</v>
      </c>
      <c r="B49" s="76" t="s">
        <v>264</v>
      </c>
      <c r="C49" s="48">
        <v>178996000</v>
      </c>
      <c r="D49" s="40">
        <f t="shared" si="0"/>
        <v>0</v>
      </c>
      <c r="E49" s="79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</row>
    <row r="50" spans="1:11" x14ac:dyDescent="0.3">
      <c r="A50" s="64">
        <v>43</v>
      </c>
      <c r="B50" s="76" t="s">
        <v>279</v>
      </c>
      <c r="C50" s="48">
        <v>362340.20999999996</v>
      </c>
      <c r="D50" s="40">
        <f t="shared" si="0"/>
        <v>0</v>
      </c>
      <c r="E50" s="79">
        <f t="shared" si="2"/>
        <v>0</v>
      </c>
      <c r="F50" s="40">
        <f t="shared" si="1"/>
        <v>0</v>
      </c>
      <c r="G50" s="40">
        <v>0</v>
      </c>
      <c r="H50" s="40">
        <v>0</v>
      </c>
      <c r="I50" s="40">
        <v>0</v>
      </c>
      <c r="J50" s="40">
        <v>0</v>
      </c>
    </row>
    <row r="51" spans="1:11" x14ac:dyDescent="0.3">
      <c r="A51" s="64">
        <v>44</v>
      </c>
      <c r="B51" s="88" t="s">
        <v>265</v>
      </c>
      <c r="C51" s="48">
        <v>31374777.899999999</v>
      </c>
      <c r="D51" s="40">
        <f t="shared" si="0"/>
        <v>0</v>
      </c>
      <c r="E51" s="79">
        <f t="shared" si="2"/>
        <v>0</v>
      </c>
      <c r="F51" s="40">
        <f t="shared" si="1"/>
        <v>0</v>
      </c>
      <c r="G51" s="40">
        <v>0</v>
      </c>
      <c r="H51" s="40">
        <v>0</v>
      </c>
      <c r="I51" s="40">
        <v>0</v>
      </c>
      <c r="J51" s="40">
        <v>0</v>
      </c>
    </row>
    <row r="52" spans="1:11" s="60" customFormat="1" x14ac:dyDescent="0.3">
      <c r="A52" s="78"/>
      <c r="B52" s="78" t="s">
        <v>271</v>
      </c>
      <c r="C52" s="59">
        <v>58710948116.120018</v>
      </c>
      <c r="D52" s="59">
        <f t="shared" ref="D52" si="3">F52+I52+J52</f>
        <v>11938619326.870003</v>
      </c>
      <c r="E52" s="80">
        <f t="shared" si="2"/>
        <v>0.20334570825287127</v>
      </c>
      <c r="F52" s="59">
        <f t="shared" ref="F52" si="4">G52+H52</f>
        <v>3755433622.460001</v>
      </c>
      <c r="G52" s="59">
        <v>1364433954.9100003</v>
      </c>
      <c r="H52" s="59">
        <v>2390999667.5500007</v>
      </c>
      <c r="I52" s="59">
        <v>2150590857.1399994</v>
      </c>
      <c r="J52" s="59">
        <v>6032594847.2700014</v>
      </c>
      <c r="K52" s="57"/>
    </row>
  </sheetData>
  <sortState xmlns:xlrd2="http://schemas.microsoft.com/office/spreadsheetml/2017/richdata2" ref="B8:J51">
    <sortCondition descending="1" ref="D8:D51"/>
  </sortState>
  <mergeCells count="2">
    <mergeCell ref="A1:J5"/>
    <mergeCell ref="A6:J6"/>
  </mergeCells>
  <pageMargins left="0.7" right="0.7" top="0.75" bottom="0.75" header="0.3" footer="0.3"/>
  <pageSetup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BA765-0F17-43D8-A53D-6F7E85B107F9}">
  <dimension ref="A1:K52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4" style="57" bestFit="1" customWidth="1"/>
    <col min="2" max="2" width="32.3984375" style="57" customWidth="1"/>
    <col min="3" max="3" width="15.59765625" style="57" customWidth="1"/>
    <col min="4" max="4" width="22.59765625" style="57" bestFit="1" customWidth="1"/>
    <col min="5" max="5" width="14.59765625" style="57" bestFit="1" customWidth="1"/>
    <col min="6" max="6" width="18" style="57" bestFit="1" customWidth="1"/>
    <col min="7" max="7" width="12.86328125" style="57" bestFit="1" customWidth="1"/>
    <col min="8" max="8" width="13.59765625" style="57" bestFit="1" customWidth="1"/>
    <col min="9" max="9" width="12.86328125" style="57" bestFit="1" customWidth="1"/>
    <col min="10" max="10" width="9.59765625" style="57" bestFit="1" customWidth="1"/>
    <col min="11" max="16384" width="11.3984375" style="57"/>
  </cols>
  <sheetData>
    <row r="1" spans="1:10" x14ac:dyDescent="0.3">
      <c r="A1" s="96" t="s">
        <v>281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10233509248.110003</v>
      </c>
      <c r="D8" s="48">
        <f t="shared" ref="D8:D46" si="0">F8+I8+J8</f>
        <v>1906563014.0100002</v>
      </c>
      <c r="E8" s="79">
        <f t="shared" ref="E8:E52" si="1">D8/C8</f>
        <v>0.18630588664998937</v>
      </c>
      <c r="F8" s="48">
        <f t="shared" ref="F8:F52" si="2">G8+H8</f>
        <v>538968978.20000005</v>
      </c>
      <c r="G8" s="48">
        <v>206811638.66000003</v>
      </c>
      <c r="H8" s="48">
        <v>332157339.53999996</v>
      </c>
      <c r="I8" s="48">
        <v>469980414.12000006</v>
      </c>
      <c r="J8" s="48">
        <v>897613621.69000006</v>
      </c>
    </row>
    <row r="9" spans="1:10" x14ac:dyDescent="0.3">
      <c r="A9" s="64">
        <v>2</v>
      </c>
      <c r="B9" s="76" t="s">
        <v>224</v>
      </c>
      <c r="C9" s="48">
        <v>7871368287.8999996</v>
      </c>
      <c r="D9" s="48">
        <f t="shared" si="0"/>
        <v>1831117214.24</v>
      </c>
      <c r="E9" s="79">
        <f t="shared" si="1"/>
        <v>0.23263010283165436</v>
      </c>
      <c r="F9" s="48">
        <f t="shared" si="2"/>
        <v>953141239.13</v>
      </c>
      <c r="G9" s="48">
        <v>341168008.88999999</v>
      </c>
      <c r="H9" s="48">
        <v>611973230.24000001</v>
      </c>
      <c r="I9" s="48">
        <v>371200105.08999997</v>
      </c>
      <c r="J9" s="48">
        <v>506775870.01999998</v>
      </c>
    </row>
    <row r="10" spans="1:10" x14ac:dyDescent="0.3">
      <c r="A10" s="64">
        <v>3</v>
      </c>
      <c r="B10" s="76" t="s">
        <v>225</v>
      </c>
      <c r="C10" s="48">
        <v>5936173784.1400003</v>
      </c>
      <c r="D10" s="48">
        <f t="shared" si="0"/>
        <v>1198207191.22</v>
      </c>
      <c r="E10" s="79">
        <f t="shared" si="1"/>
        <v>0.20184840181419816</v>
      </c>
      <c r="F10" s="48">
        <f t="shared" si="2"/>
        <v>121775820.57000001</v>
      </c>
      <c r="G10" s="48">
        <v>48458847.349999994</v>
      </c>
      <c r="H10" s="48">
        <v>73316973.220000014</v>
      </c>
      <c r="I10" s="48">
        <v>326657927.26999998</v>
      </c>
      <c r="J10" s="48">
        <v>749773443.38</v>
      </c>
    </row>
    <row r="11" spans="1:10" x14ac:dyDescent="0.3">
      <c r="A11" s="64">
        <v>4</v>
      </c>
      <c r="B11" s="76" t="s">
        <v>226</v>
      </c>
      <c r="C11" s="48">
        <v>3428760592.0799999</v>
      </c>
      <c r="D11" s="48">
        <f t="shared" si="0"/>
        <v>805048846.81999993</v>
      </c>
      <c r="E11" s="79">
        <f t="shared" si="1"/>
        <v>0.23479295949666482</v>
      </c>
      <c r="F11" s="48">
        <f t="shared" si="2"/>
        <v>295387111.63999999</v>
      </c>
      <c r="G11" s="48">
        <v>93555820.409999996</v>
      </c>
      <c r="H11" s="48">
        <v>201831291.22999999</v>
      </c>
      <c r="I11" s="48">
        <v>165700074.60999998</v>
      </c>
      <c r="J11" s="48">
        <v>343961660.56999993</v>
      </c>
    </row>
    <row r="12" spans="1:10" x14ac:dyDescent="0.3">
      <c r="A12" s="64">
        <v>5</v>
      </c>
      <c r="B12" s="76" t="s">
        <v>228</v>
      </c>
      <c r="C12" s="48">
        <v>4070701629.2499995</v>
      </c>
      <c r="D12" s="48">
        <f t="shared" si="0"/>
        <v>736312838.86999989</v>
      </c>
      <c r="E12" s="79">
        <f t="shared" si="1"/>
        <v>0.18088106324944792</v>
      </c>
      <c r="F12" s="48">
        <f t="shared" si="2"/>
        <v>166325978.28999996</v>
      </c>
      <c r="G12" s="48">
        <v>42445661.030000001</v>
      </c>
      <c r="H12" s="48">
        <v>123880317.25999998</v>
      </c>
      <c r="I12" s="48">
        <v>158104524.15000001</v>
      </c>
      <c r="J12" s="48">
        <v>411882336.43000001</v>
      </c>
    </row>
    <row r="13" spans="1:10" x14ac:dyDescent="0.3">
      <c r="A13" s="64">
        <v>6</v>
      </c>
      <c r="B13" s="88" t="s">
        <v>229</v>
      </c>
      <c r="C13" s="48">
        <v>1901010923.3699999</v>
      </c>
      <c r="D13" s="48">
        <f t="shared" si="0"/>
        <v>591388566.4000001</v>
      </c>
      <c r="E13" s="79">
        <f t="shared" si="1"/>
        <v>0.31109161926940504</v>
      </c>
      <c r="F13" s="48">
        <f t="shared" si="2"/>
        <v>232564491.62</v>
      </c>
      <c r="G13" s="48">
        <v>105855358.54999998</v>
      </c>
      <c r="H13" s="48">
        <v>126709133.07000001</v>
      </c>
      <c r="I13" s="48">
        <v>61622463.049999997</v>
      </c>
      <c r="J13" s="48">
        <v>297201611.73000002</v>
      </c>
    </row>
    <row r="14" spans="1:10" x14ac:dyDescent="0.3">
      <c r="A14" s="64">
        <v>7</v>
      </c>
      <c r="B14" s="76" t="s">
        <v>227</v>
      </c>
      <c r="C14" s="48">
        <v>2988702178.2399998</v>
      </c>
      <c r="D14" s="48">
        <f t="shared" si="0"/>
        <v>553088837.98000002</v>
      </c>
      <c r="E14" s="79">
        <f t="shared" si="1"/>
        <v>0.18505987047050149</v>
      </c>
      <c r="F14" s="48">
        <f t="shared" si="2"/>
        <v>49931572.280000001</v>
      </c>
      <c r="G14" s="48">
        <v>27571148.52</v>
      </c>
      <c r="H14" s="48">
        <v>22360423.760000002</v>
      </c>
      <c r="I14" s="48">
        <v>37639484.479999997</v>
      </c>
      <c r="J14" s="48">
        <v>465517781.21999997</v>
      </c>
    </row>
    <row r="15" spans="1:10" x14ac:dyDescent="0.3">
      <c r="A15" s="64">
        <v>8</v>
      </c>
      <c r="B15" s="76" t="s">
        <v>231</v>
      </c>
      <c r="C15" s="48">
        <v>2524335366.5999999</v>
      </c>
      <c r="D15" s="48">
        <f t="shared" si="0"/>
        <v>550566401.91999996</v>
      </c>
      <c r="E15" s="79">
        <f t="shared" si="1"/>
        <v>0.21810350922649074</v>
      </c>
      <c r="F15" s="48">
        <f t="shared" si="2"/>
        <v>375703323.2299999</v>
      </c>
      <c r="G15" s="48">
        <v>98119404.590000004</v>
      </c>
      <c r="H15" s="48">
        <v>277583918.63999987</v>
      </c>
      <c r="I15" s="48">
        <v>61580196.87000002</v>
      </c>
      <c r="J15" s="48">
        <v>113282881.82000001</v>
      </c>
    </row>
    <row r="16" spans="1:10" x14ac:dyDescent="0.3">
      <c r="A16" s="64">
        <v>9</v>
      </c>
      <c r="B16" s="76" t="s">
        <v>230</v>
      </c>
      <c r="C16" s="48">
        <v>1013522999.3</v>
      </c>
      <c r="D16" s="48">
        <f t="shared" si="0"/>
        <v>537365162.97000003</v>
      </c>
      <c r="E16" s="79">
        <f t="shared" si="1"/>
        <v>0.53019533186828205</v>
      </c>
      <c r="F16" s="48">
        <f t="shared" si="2"/>
        <v>115686451.45</v>
      </c>
      <c r="G16" s="48">
        <v>49284885.520000003</v>
      </c>
      <c r="H16" s="48">
        <v>66401565.93</v>
      </c>
      <c r="I16" s="48">
        <v>89656969.189999998</v>
      </c>
      <c r="J16" s="48">
        <v>332021742.32999998</v>
      </c>
    </row>
    <row r="17" spans="1:10" x14ac:dyDescent="0.3">
      <c r="A17" s="64">
        <v>10</v>
      </c>
      <c r="B17" s="76" t="s">
        <v>232</v>
      </c>
      <c r="C17" s="48">
        <v>6256330352.5</v>
      </c>
      <c r="D17" s="48">
        <f t="shared" si="0"/>
        <v>475186353.53000003</v>
      </c>
      <c r="E17" s="79">
        <f t="shared" si="1"/>
        <v>7.5952887196904142E-2</v>
      </c>
      <c r="F17" s="48">
        <f t="shared" si="2"/>
        <v>40907915.580000006</v>
      </c>
      <c r="G17" s="40">
        <v>0</v>
      </c>
      <c r="H17" s="48">
        <v>40907915.580000006</v>
      </c>
      <c r="I17" s="48">
        <v>22139161.959999993</v>
      </c>
      <c r="J17" s="48">
        <v>412139275.99000001</v>
      </c>
    </row>
    <row r="18" spans="1:10" x14ac:dyDescent="0.3">
      <c r="A18" s="64">
        <v>11</v>
      </c>
      <c r="B18" s="76" t="s">
        <v>234</v>
      </c>
      <c r="C18" s="48">
        <v>650010972.01000011</v>
      </c>
      <c r="D18" s="48">
        <f t="shared" si="0"/>
        <v>331564552.22000003</v>
      </c>
      <c r="E18" s="79">
        <f t="shared" si="1"/>
        <v>0.51009070076881569</v>
      </c>
      <c r="F18" s="48">
        <f t="shared" si="2"/>
        <v>151123594.23000002</v>
      </c>
      <c r="G18" s="48">
        <v>53119613.469999999</v>
      </c>
      <c r="H18" s="48">
        <v>98003980.760000005</v>
      </c>
      <c r="I18" s="48">
        <v>44201293.340000004</v>
      </c>
      <c r="J18" s="48">
        <v>136239664.64999998</v>
      </c>
    </row>
    <row r="19" spans="1:10" x14ac:dyDescent="0.3">
      <c r="A19" s="64">
        <v>12</v>
      </c>
      <c r="B19" s="76" t="s">
        <v>233</v>
      </c>
      <c r="C19" s="48">
        <v>717199129.03999996</v>
      </c>
      <c r="D19" s="48">
        <f t="shared" si="0"/>
        <v>321535214.82999998</v>
      </c>
      <c r="E19" s="79">
        <f t="shared" si="1"/>
        <v>0.44832069896736748</v>
      </c>
      <c r="F19" s="48">
        <f t="shared" si="2"/>
        <v>79337276.489999995</v>
      </c>
      <c r="G19" s="48">
        <v>56315933.819999993</v>
      </c>
      <c r="H19" s="48">
        <v>23021342.669999998</v>
      </c>
      <c r="I19" s="48">
        <v>76005636.280000001</v>
      </c>
      <c r="J19" s="48">
        <v>166192302.06</v>
      </c>
    </row>
    <row r="20" spans="1:10" x14ac:dyDescent="0.3">
      <c r="A20" s="64">
        <v>13</v>
      </c>
      <c r="B20" s="76" t="s">
        <v>235</v>
      </c>
      <c r="C20" s="48">
        <v>479702269.20999998</v>
      </c>
      <c r="D20" s="48">
        <f t="shared" si="0"/>
        <v>184762136.38999999</v>
      </c>
      <c r="E20" s="79">
        <f t="shared" si="1"/>
        <v>0.3851600216406656</v>
      </c>
      <c r="F20" s="48">
        <f t="shared" si="2"/>
        <v>131389712.36999999</v>
      </c>
      <c r="G20" s="48">
        <v>57503685.969999999</v>
      </c>
      <c r="H20" s="48">
        <v>73886026.399999991</v>
      </c>
      <c r="I20" s="48">
        <v>32070323.02</v>
      </c>
      <c r="J20" s="48">
        <v>21302101</v>
      </c>
    </row>
    <row r="21" spans="1:10" x14ac:dyDescent="0.3">
      <c r="A21" s="64">
        <v>14</v>
      </c>
      <c r="B21" s="76" t="s">
        <v>238</v>
      </c>
      <c r="C21" s="48">
        <v>1225662046.0799999</v>
      </c>
      <c r="D21" s="48">
        <f t="shared" si="0"/>
        <v>171033889.44</v>
      </c>
      <c r="E21" s="79">
        <f t="shared" si="1"/>
        <v>0.13954408557155931</v>
      </c>
      <c r="F21" s="48">
        <f t="shared" si="2"/>
        <v>35465276.700000003</v>
      </c>
      <c r="G21" s="48">
        <v>7495996.4900000002</v>
      </c>
      <c r="H21" s="48">
        <v>27969280.210000005</v>
      </c>
      <c r="I21" s="48">
        <v>74625242.259999976</v>
      </c>
      <c r="J21" s="48">
        <v>60943370.480000004</v>
      </c>
    </row>
    <row r="22" spans="1:10" x14ac:dyDescent="0.3">
      <c r="A22" s="64">
        <v>15</v>
      </c>
      <c r="B22" s="76" t="s">
        <v>237</v>
      </c>
      <c r="C22" s="48">
        <v>332668888.24000001</v>
      </c>
      <c r="D22" s="48">
        <f t="shared" si="0"/>
        <v>168749185.49000001</v>
      </c>
      <c r="E22" s="79">
        <f t="shared" si="1"/>
        <v>0.50725869311908101</v>
      </c>
      <c r="F22" s="48">
        <f t="shared" si="2"/>
        <v>62100440.450000003</v>
      </c>
      <c r="G22" s="48">
        <v>26939668.600000001</v>
      </c>
      <c r="H22" s="48">
        <v>35160771.850000001</v>
      </c>
      <c r="I22" s="48">
        <v>16219697.090000002</v>
      </c>
      <c r="J22" s="48">
        <v>90429047.950000003</v>
      </c>
    </row>
    <row r="23" spans="1:10" x14ac:dyDescent="0.3">
      <c r="A23" s="64">
        <v>16</v>
      </c>
      <c r="B23" s="76" t="s">
        <v>236</v>
      </c>
      <c r="C23" s="48">
        <v>330755432.19999999</v>
      </c>
      <c r="D23" s="48">
        <f t="shared" si="0"/>
        <v>152247527.78</v>
      </c>
      <c r="E23" s="79">
        <f t="shared" si="1"/>
        <v>0.46030242577524627</v>
      </c>
      <c r="F23" s="48">
        <f t="shared" si="2"/>
        <v>47614281.789999999</v>
      </c>
      <c r="G23" s="48">
        <v>30546008.829999998</v>
      </c>
      <c r="H23" s="48">
        <v>17068272.960000001</v>
      </c>
      <c r="I23" s="48">
        <v>15177040.620000001</v>
      </c>
      <c r="J23" s="48">
        <v>89456205.370000005</v>
      </c>
    </row>
    <row r="24" spans="1:10" x14ac:dyDescent="0.3">
      <c r="A24" s="64">
        <v>17</v>
      </c>
      <c r="B24" s="76" t="s">
        <v>239</v>
      </c>
      <c r="C24" s="48">
        <v>456788406.42999995</v>
      </c>
      <c r="D24" s="48">
        <f t="shared" si="0"/>
        <v>149590307.06</v>
      </c>
      <c r="E24" s="79">
        <f t="shared" si="1"/>
        <v>0.32748271399686629</v>
      </c>
      <c r="F24" s="48">
        <f t="shared" si="2"/>
        <v>31946464.129999999</v>
      </c>
      <c r="G24" s="48">
        <v>20664276.509999998</v>
      </c>
      <c r="H24" s="48">
        <v>11282187.620000001</v>
      </c>
      <c r="I24" s="48">
        <v>11718864.170000002</v>
      </c>
      <c r="J24" s="48">
        <v>105924978.76000001</v>
      </c>
    </row>
    <row r="25" spans="1:10" x14ac:dyDescent="0.3">
      <c r="A25" s="64">
        <v>18</v>
      </c>
      <c r="B25" s="76" t="s">
        <v>242</v>
      </c>
      <c r="C25" s="48">
        <v>4011121815.1800003</v>
      </c>
      <c r="D25" s="48">
        <f t="shared" si="0"/>
        <v>140534687.77999997</v>
      </c>
      <c r="E25" s="79">
        <f t="shared" si="1"/>
        <v>3.5036255256110552E-2</v>
      </c>
      <c r="F25" s="48">
        <f t="shared" si="2"/>
        <v>18619590.160000004</v>
      </c>
      <c r="G25" s="48">
        <v>9448722.0399999991</v>
      </c>
      <c r="H25" s="48">
        <v>9170868.1200000029</v>
      </c>
      <c r="I25" s="48">
        <v>31711015.150000002</v>
      </c>
      <c r="J25" s="48">
        <v>90204082.469999984</v>
      </c>
    </row>
    <row r="26" spans="1:10" x14ac:dyDescent="0.3">
      <c r="A26" s="64">
        <v>19</v>
      </c>
      <c r="B26" s="76" t="s">
        <v>240</v>
      </c>
      <c r="C26" s="48">
        <v>473101947.09000003</v>
      </c>
      <c r="D26" s="48">
        <f t="shared" si="0"/>
        <v>133671038.61000001</v>
      </c>
      <c r="E26" s="79">
        <f t="shared" si="1"/>
        <v>0.28254172157226665</v>
      </c>
      <c r="F26" s="48">
        <f t="shared" si="2"/>
        <v>31725796.47000001</v>
      </c>
      <c r="G26" s="40">
        <v>0</v>
      </c>
      <c r="H26" s="48">
        <v>31725796.47000001</v>
      </c>
      <c r="I26" s="48">
        <v>13972165.269999998</v>
      </c>
      <c r="J26" s="48">
        <v>87973076.870000005</v>
      </c>
    </row>
    <row r="27" spans="1:10" x14ac:dyDescent="0.3">
      <c r="A27" s="64">
        <v>20</v>
      </c>
      <c r="B27" s="76" t="s">
        <v>241</v>
      </c>
      <c r="C27" s="48">
        <v>246263445.69999996</v>
      </c>
      <c r="D27" s="48">
        <f t="shared" si="0"/>
        <v>112961753.38</v>
      </c>
      <c r="E27" s="79">
        <f t="shared" si="1"/>
        <v>0.45870288649177304</v>
      </c>
      <c r="F27" s="48">
        <f t="shared" si="2"/>
        <v>74120994.549999997</v>
      </c>
      <c r="G27" s="48">
        <v>23111511.690000001</v>
      </c>
      <c r="H27" s="48">
        <v>51009482.859999999</v>
      </c>
      <c r="I27" s="48">
        <v>1173791.46</v>
      </c>
      <c r="J27" s="48">
        <v>37666967.370000005</v>
      </c>
    </row>
    <row r="28" spans="1:10" x14ac:dyDescent="0.3">
      <c r="A28" s="64">
        <v>21</v>
      </c>
      <c r="B28" s="76" t="s">
        <v>251</v>
      </c>
      <c r="C28" s="48">
        <v>222422941.40000001</v>
      </c>
      <c r="D28" s="48">
        <f t="shared" si="0"/>
        <v>111536681.98999999</v>
      </c>
      <c r="E28" s="79">
        <f t="shared" si="1"/>
        <v>0.50146213015596774</v>
      </c>
      <c r="F28" s="48">
        <f t="shared" si="2"/>
        <v>48026934.019999996</v>
      </c>
      <c r="G28" s="48">
        <v>21418373.029999997</v>
      </c>
      <c r="H28" s="48">
        <v>26608560.990000002</v>
      </c>
      <c r="I28" s="48">
        <v>14993500.989999998</v>
      </c>
      <c r="J28" s="48">
        <v>48516246.980000004</v>
      </c>
    </row>
    <row r="29" spans="1:10" x14ac:dyDescent="0.3">
      <c r="A29" s="64">
        <v>22</v>
      </c>
      <c r="B29" s="76" t="s">
        <v>247</v>
      </c>
      <c r="C29" s="48">
        <v>717016289.61000001</v>
      </c>
      <c r="D29" s="48">
        <f t="shared" si="0"/>
        <v>106338213.31</v>
      </c>
      <c r="E29" s="79">
        <f t="shared" si="1"/>
        <v>0.14830655153990929</v>
      </c>
      <c r="F29" s="48">
        <f t="shared" si="2"/>
        <v>43008950.079999998</v>
      </c>
      <c r="G29" s="48">
        <v>10000000</v>
      </c>
      <c r="H29" s="48">
        <v>33008950.079999998</v>
      </c>
      <c r="I29" s="48">
        <v>32500000</v>
      </c>
      <c r="J29" s="48">
        <v>30829263.229999997</v>
      </c>
    </row>
    <row r="30" spans="1:10" x14ac:dyDescent="0.3">
      <c r="A30" s="64">
        <v>23</v>
      </c>
      <c r="B30" s="76" t="s">
        <v>243</v>
      </c>
      <c r="C30" s="48">
        <v>207777895.55999997</v>
      </c>
      <c r="D30" s="48">
        <f t="shared" si="0"/>
        <v>101836894.12999998</v>
      </c>
      <c r="E30" s="79">
        <f t="shared" si="1"/>
        <v>0.49012381156104529</v>
      </c>
      <c r="F30" s="48">
        <f t="shared" si="2"/>
        <v>8041475.0700000003</v>
      </c>
      <c r="G30" s="40">
        <v>0</v>
      </c>
      <c r="H30" s="48">
        <v>8041475.0700000003</v>
      </c>
      <c r="I30" s="48">
        <v>4165536.6700000004</v>
      </c>
      <c r="J30" s="48">
        <v>89629882.389999986</v>
      </c>
    </row>
    <row r="31" spans="1:10" x14ac:dyDescent="0.3">
      <c r="A31" s="64">
        <v>24</v>
      </c>
      <c r="B31" s="76" t="s">
        <v>244</v>
      </c>
      <c r="C31" s="48">
        <v>330989999.75</v>
      </c>
      <c r="D31" s="48">
        <f t="shared" si="0"/>
        <v>93788224.230000004</v>
      </c>
      <c r="E31" s="79">
        <f t="shared" si="1"/>
        <v>0.28335667029468919</v>
      </c>
      <c r="F31" s="48">
        <f t="shared" si="2"/>
        <v>18392624.609999999</v>
      </c>
      <c r="G31" s="48">
        <v>2427421.3199999998</v>
      </c>
      <c r="H31" s="48">
        <v>15965203.289999999</v>
      </c>
      <c r="I31" s="48">
        <v>8015217.7699999996</v>
      </c>
      <c r="J31" s="48">
        <v>67380381.850000009</v>
      </c>
    </row>
    <row r="32" spans="1:10" x14ac:dyDescent="0.3">
      <c r="A32" s="64">
        <v>25</v>
      </c>
      <c r="B32" s="76" t="s">
        <v>245</v>
      </c>
      <c r="C32" s="48">
        <v>154544722.69000003</v>
      </c>
      <c r="D32" s="48">
        <f t="shared" si="0"/>
        <v>85167687.25</v>
      </c>
      <c r="E32" s="79">
        <f t="shared" si="1"/>
        <v>0.55108764484205097</v>
      </c>
      <c r="F32" s="48">
        <f t="shared" si="2"/>
        <v>4036025.4699999997</v>
      </c>
      <c r="G32" s="48">
        <v>173180.09</v>
      </c>
      <c r="H32" s="48">
        <v>3862845.38</v>
      </c>
      <c r="I32" s="48">
        <v>1522068.6300000001</v>
      </c>
      <c r="J32" s="48">
        <v>79609593.150000006</v>
      </c>
    </row>
    <row r="33" spans="1:10" x14ac:dyDescent="0.3">
      <c r="A33" s="64">
        <v>26</v>
      </c>
      <c r="B33" s="76" t="s">
        <v>246</v>
      </c>
      <c r="C33" s="48">
        <v>201964977.75000003</v>
      </c>
      <c r="D33" s="48">
        <f t="shared" si="0"/>
        <v>62774499.390000015</v>
      </c>
      <c r="E33" s="79">
        <f t="shared" si="1"/>
        <v>0.31081873743330235</v>
      </c>
      <c r="F33" s="48">
        <f t="shared" si="2"/>
        <v>2625725.41</v>
      </c>
      <c r="G33" s="40">
        <v>0</v>
      </c>
      <c r="H33" s="48">
        <v>2625725.41</v>
      </c>
      <c r="I33" s="48">
        <v>13640625.680000002</v>
      </c>
      <c r="J33" s="48">
        <v>46508148.300000012</v>
      </c>
    </row>
    <row r="34" spans="1:10" x14ac:dyDescent="0.3">
      <c r="A34" s="64">
        <v>27</v>
      </c>
      <c r="B34" s="76" t="s">
        <v>249</v>
      </c>
      <c r="C34" s="48">
        <v>168788199.68000001</v>
      </c>
      <c r="D34" s="48">
        <f t="shared" si="0"/>
        <v>45039291.530000001</v>
      </c>
      <c r="E34" s="79">
        <f t="shared" si="1"/>
        <v>0.26683910140275513</v>
      </c>
      <c r="F34" s="48">
        <f t="shared" si="2"/>
        <v>25286887.079999998</v>
      </c>
      <c r="G34" s="48">
        <v>12695976.439999999</v>
      </c>
      <c r="H34" s="48">
        <v>12590910.639999999</v>
      </c>
      <c r="I34" s="48">
        <v>665842.23</v>
      </c>
      <c r="J34" s="48">
        <v>19086562.219999999</v>
      </c>
    </row>
    <row r="35" spans="1:10" x14ac:dyDescent="0.3">
      <c r="A35" s="64">
        <v>28</v>
      </c>
      <c r="B35" s="76" t="s">
        <v>248</v>
      </c>
      <c r="C35" s="48">
        <v>108200186.53</v>
      </c>
      <c r="D35" s="48">
        <f t="shared" si="0"/>
        <v>41515572.010000005</v>
      </c>
      <c r="E35" s="79">
        <f t="shared" si="1"/>
        <v>0.38369224066438407</v>
      </c>
      <c r="F35" s="48">
        <f t="shared" si="2"/>
        <v>6714560.0700000003</v>
      </c>
      <c r="G35" s="40">
        <v>0</v>
      </c>
      <c r="H35" s="48">
        <v>6714560.0700000003</v>
      </c>
      <c r="I35" s="48">
        <v>17356670.830000002</v>
      </c>
      <c r="J35" s="48">
        <v>17444341.109999999</v>
      </c>
    </row>
    <row r="36" spans="1:10" x14ac:dyDescent="0.3">
      <c r="A36" s="64">
        <v>29</v>
      </c>
      <c r="B36" s="88" t="s">
        <v>252</v>
      </c>
      <c r="C36" s="48">
        <v>148925677.45999998</v>
      </c>
      <c r="D36" s="48">
        <f t="shared" si="0"/>
        <v>37070696.420000002</v>
      </c>
      <c r="E36" s="79">
        <f t="shared" si="1"/>
        <v>0.24892078419422894</v>
      </c>
      <c r="F36" s="48">
        <f t="shared" si="2"/>
        <v>17211131.210000001</v>
      </c>
      <c r="G36" s="48">
        <v>8898546.629999999</v>
      </c>
      <c r="H36" s="48">
        <v>8312584.580000001</v>
      </c>
      <c r="I36" s="48">
        <v>10411255.740000002</v>
      </c>
      <c r="J36" s="48">
        <v>9448309.4699999988</v>
      </c>
    </row>
    <row r="37" spans="1:10" x14ac:dyDescent="0.3">
      <c r="A37" s="64">
        <v>30</v>
      </c>
      <c r="B37" s="76" t="s">
        <v>250</v>
      </c>
      <c r="C37" s="48">
        <v>100651949.46000001</v>
      </c>
      <c r="D37" s="48">
        <f t="shared" si="0"/>
        <v>36365231.270000003</v>
      </c>
      <c r="E37" s="79">
        <f t="shared" si="1"/>
        <v>0.36129683990325367</v>
      </c>
      <c r="F37" s="48">
        <f t="shared" si="2"/>
        <v>8186275.1999999993</v>
      </c>
      <c r="G37" s="40">
        <v>0</v>
      </c>
      <c r="H37" s="48">
        <v>8186275.1999999993</v>
      </c>
      <c r="I37" s="48">
        <v>1260030.71</v>
      </c>
      <c r="J37" s="48">
        <v>26918925.360000003</v>
      </c>
    </row>
    <row r="38" spans="1:10" x14ac:dyDescent="0.3">
      <c r="A38" s="64">
        <v>31</v>
      </c>
      <c r="B38" s="76" t="s">
        <v>254</v>
      </c>
      <c r="C38" s="48">
        <v>378461223.72000003</v>
      </c>
      <c r="D38" s="48">
        <f t="shared" si="0"/>
        <v>27204133.129999999</v>
      </c>
      <c r="E38" s="79">
        <f t="shared" si="1"/>
        <v>7.1880899349748575E-2</v>
      </c>
      <c r="F38" s="48">
        <f t="shared" si="2"/>
        <v>215407.16</v>
      </c>
      <c r="G38" s="40">
        <v>0</v>
      </c>
      <c r="H38" s="48">
        <v>215407.16</v>
      </c>
      <c r="I38" s="48">
        <v>89873.670000000013</v>
      </c>
      <c r="J38" s="48">
        <v>26898852.300000001</v>
      </c>
    </row>
    <row r="39" spans="1:10" x14ac:dyDescent="0.3">
      <c r="A39" s="64">
        <v>32</v>
      </c>
      <c r="B39" s="76" t="s">
        <v>81</v>
      </c>
      <c r="C39" s="48">
        <v>35270923.019999996</v>
      </c>
      <c r="D39" s="48">
        <f t="shared" si="0"/>
        <v>25352869.069999997</v>
      </c>
      <c r="E39" s="79">
        <f t="shared" si="1"/>
        <v>0.71880367450616267</v>
      </c>
      <c r="F39" s="48">
        <f t="shared" si="2"/>
        <v>25352869.069999997</v>
      </c>
      <c r="G39" s="48">
        <v>4719840.45</v>
      </c>
      <c r="H39" s="48">
        <v>20633028.619999997</v>
      </c>
      <c r="I39" s="40">
        <v>0</v>
      </c>
      <c r="J39" s="40">
        <v>0</v>
      </c>
    </row>
    <row r="40" spans="1:10" x14ac:dyDescent="0.3">
      <c r="A40" s="64">
        <v>33</v>
      </c>
      <c r="B40" s="76" t="s">
        <v>255</v>
      </c>
      <c r="C40" s="48">
        <v>68063607.219999999</v>
      </c>
      <c r="D40" s="48">
        <f t="shared" si="0"/>
        <v>22914949.230000004</v>
      </c>
      <c r="E40" s="79">
        <f t="shared" si="1"/>
        <v>0.33666962663222783</v>
      </c>
      <c r="F40" s="48">
        <f t="shared" si="2"/>
        <v>8059629.3300000001</v>
      </c>
      <c r="G40" s="48">
        <v>2651557.29</v>
      </c>
      <c r="H40" s="48">
        <v>5408072.04</v>
      </c>
      <c r="I40" s="48">
        <v>3095415.54</v>
      </c>
      <c r="J40" s="48">
        <v>11759904.360000001</v>
      </c>
    </row>
    <row r="41" spans="1:10" x14ac:dyDescent="0.3">
      <c r="A41" s="64">
        <v>34</v>
      </c>
      <c r="B41" s="76" t="s">
        <v>258</v>
      </c>
      <c r="C41" s="48">
        <v>115310637.17</v>
      </c>
      <c r="D41" s="48">
        <f t="shared" si="0"/>
        <v>21296509.850000001</v>
      </c>
      <c r="E41" s="79">
        <f t="shared" si="1"/>
        <v>0.18468816383871867</v>
      </c>
      <c r="F41" s="48">
        <f t="shared" si="2"/>
        <v>4610668.32</v>
      </c>
      <c r="G41" s="48">
        <v>3498093.0700000003</v>
      </c>
      <c r="H41" s="48">
        <v>1112575.25</v>
      </c>
      <c r="I41" s="48">
        <v>2044828.88</v>
      </c>
      <c r="J41" s="48">
        <v>14641012.65</v>
      </c>
    </row>
    <row r="42" spans="1:10" x14ac:dyDescent="0.3">
      <c r="A42" s="64">
        <v>35</v>
      </c>
      <c r="B42" s="88" t="s">
        <v>256</v>
      </c>
      <c r="C42" s="48">
        <v>77529389.260000005</v>
      </c>
      <c r="D42" s="48">
        <f t="shared" si="0"/>
        <v>5850830.5900000008</v>
      </c>
      <c r="E42" s="79">
        <f t="shared" si="1"/>
        <v>7.5465970335182805E-2</v>
      </c>
      <c r="F42" s="48">
        <f t="shared" si="2"/>
        <v>5850830.5900000008</v>
      </c>
      <c r="G42" s="48">
        <v>4421666.4800000004</v>
      </c>
      <c r="H42" s="48">
        <v>1429164.11</v>
      </c>
      <c r="I42" s="40">
        <v>0</v>
      </c>
      <c r="J42" s="40">
        <v>0</v>
      </c>
    </row>
    <row r="43" spans="1:10" x14ac:dyDescent="0.3">
      <c r="A43" s="64">
        <v>36</v>
      </c>
      <c r="B43" s="88" t="s">
        <v>260</v>
      </c>
      <c r="C43" s="48">
        <v>5118109.29</v>
      </c>
      <c r="D43" s="48">
        <f t="shared" si="0"/>
        <v>4103390.76</v>
      </c>
      <c r="E43" s="79">
        <f t="shared" si="1"/>
        <v>0.8017395736385301</v>
      </c>
      <c r="F43" s="48">
        <f t="shared" si="2"/>
        <v>4000000</v>
      </c>
      <c r="G43" s="40">
        <v>0</v>
      </c>
      <c r="H43" s="48">
        <v>4000000</v>
      </c>
      <c r="I43" s="40">
        <v>0</v>
      </c>
      <c r="J43" s="48">
        <v>103390.76</v>
      </c>
    </row>
    <row r="44" spans="1:10" x14ac:dyDescent="0.3">
      <c r="A44" s="64">
        <v>37</v>
      </c>
      <c r="B44" s="76" t="s">
        <v>257</v>
      </c>
      <c r="C44" s="48">
        <v>7721159.5700000003</v>
      </c>
      <c r="D44" s="48">
        <f t="shared" si="0"/>
        <v>4055788.56</v>
      </c>
      <c r="E44" s="79">
        <f t="shared" si="1"/>
        <v>0.52528231326269559</v>
      </c>
      <c r="F44" s="40">
        <f t="shared" si="2"/>
        <v>0</v>
      </c>
      <c r="G44" s="40">
        <v>0</v>
      </c>
      <c r="H44" s="40">
        <v>0</v>
      </c>
      <c r="I44" s="48">
        <v>1221874.4300000002</v>
      </c>
      <c r="J44" s="48">
        <v>2833914.13</v>
      </c>
    </row>
    <row r="45" spans="1:10" x14ac:dyDescent="0.3">
      <c r="A45" s="64">
        <v>38</v>
      </c>
      <c r="B45" s="76" t="s">
        <v>259</v>
      </c>
      <c r="C45" s="48">
        <v>1856250</v>
      </c>
      <c r="D45" s="48">
        <f t="shared" si="0"/>
        <v>1856250</v>
      </c>
      <c r="E45" s="79">
        <f t="shared" si="1"/>
        <v>1</v>
      </c>
      <c r="F45" s="40">
        <f t="shared" si="2"/>
        <v>0</v>
      </c>
      <c r="G45" s="40">
        <v>0</v>
      </c>
      <c r="H45" s="40">
        <v>0</v>
      </c>
      <c r="I45" s="40">
        <v>0</v>
      </c>
      <c r="J45" s="48">
        <v>1856250</v>
      </c>
    </row>
    <row r="46" spans="1:10" x14ac:dyDescent="0.3">
      <c r="A46" s="64">
        <v>39</v>
      </c>
      <c r="B46" s="76" t="s">
        <v>279</v>
      </c>
      <c r="C46" s="48">
        <v>422883.77</v>
      </c>
      <c r="D46" s="48">
        <f t="shared" si="0"/>
        <v>10043.56</v>
      </c>
      <c r="E46" s="79">
        <f t="shared" si="1"/>
        <v>2.3750166623798304E-2</v>
      </c>
      <c r="F46" s="40">
        <f t="shared" si="2"/>
        <v>0</v>
      </c>
      <c r="G46" s="40">
        <v>0</v>
      </c>
      <c r="H46" s="40">
        <v>0</v>
      </c>
      <c r="I46" s="40">
        <v>0</v>
      </c>
      <c r="J46" s="48">
        <v>10043.56</v>
      </c>
    </row>
    <row r="47" spans="1:10" x14ac:dyDescent="0.3">
      <c r="A47" s="64">
        <v>40</v>
      </c>
      <c r="B47" s="76" t="s">
        <v>261</v>
      </c>
      <c r="C47" s="48">
        <v>4908.26</v>
      </c>
      <c r="D47" s="40">
        <v>0</v>
      </c>
      <c r="E47" s="79">
        <f t="shared" si="1"/>
        <v>0</v>
      </c>
      <c r="F47" s="40">
        <f t="shared" si="2"/>
        <v>0</v>
      </c>
      <c r="G47" s="40">
        <v>0</v>
      </c>
      <c r="H47" s="40">
        <v>0</v>
      </c>
      <c r="I47" s="40">
        <v>0</v>
      </c>
      <c r="J47" s="40">
        <v>2E-3</v>
      </c>
    </row>
    <row r="48" spans="1:10" x14ac:dyDescent="0.3">
      <c r="A48" s="64">
        <v>41</v>
      </c>
      <c r="B48" s="76" t="s">
        <v>262</v>
      </c>
      <c r="C48" s="48">
        <v>19479511.34</v>
      </c>
      <c r="D48" s="40">
        <v>0</v>
      </c>
      <c r="E48" s="79">
        <f t="shared" si="1"/>
        <v>0</v>
      </c>
      <c r="F48" s="40">
        <f t="shared" si="2"/>
        <v>0</v>
      </c>
      <c r="G48" s="40">
        <v>0</v>
      </c>
      <c r="H48" s="40">
        <v>0</v>
      </c>
      <c r="I48" s="40">
        <v>0</v>
      </c>
      <c r="J48" s="40">
        <v>0</v>
      </c>
    </row>
    <row r="49" spans="1:11" x14ac:dyDescent="0.3">
      <c r="A49" s="64">
        <v>42</v>
      </c>
      <c r="B49" s="76" t="s">
        <v>263</v>
      </c>
      <c r="C49" s="48">
        <v>527306509.75</v>
      </c>
      <c r="D49" s="40">
        <f>F49+I49+J49</f>
        <v>0</v>
      </c>
      <c r="E49" s="79">
        <f t="shared" si="1"/>
        <v>0</v>
      </c>
      <c r="F49" s="40">
        <f t="shared" si="2"/>
        <v>0</v>
      </c>
      <c r="G49" s="40">
        <v>0</v>
      </c>
      <c r="H49" s="40">
        <v>0</v>
      </c>
      <c r="I49" s="40">
        <v>0</v>
      </c>
      <c r="J49" s="40">
        <v>0</v>
      </c>
    </row>
    <row r="50" spans="1:11" x14ac:dyDescent="0.3">
      <c r="A50" s="64">
        <v>43</v>
      </c>
      <c r="B50" s="76" t="s">
        <v>264</v>
      </c>
      <c r="C50" s="48">
        <v>178996000</v>
      </c>
      <c r="D50" s="40">
        <f>F50+I50+J50</f>
        <v>0</v>
      </c>
      <c r="E50" s="79">
        <f t="shared" si="1"/>
        <v>0</v>
      </c>
      <c r="F50" s="40">
        <f t="shared" si="2"/>
        <v>0</v>
      </c>
      <c r="G50" s="40">
        <v>0</v>
      </c>
      <c r="H50" s="40">
        <v>0</v>
      </c>
      <c r="I50" s="40">
        <v>0</v>
      </c>
      <c r="J50" s="40">
        <v>0</v>
      </c>
    </row>
    <row r="51" spans="1:11" x14ac:dyDescent="0.3">
      <c r="A51" s="64">
        <v>44</v>
      </c>
      <c r="B51" s="88" t="s">
        <v>265</v>
      </c>
      <c r="C51" s="48">
        <v>34319189.439999998</v>
      </c>
      <c r="D51" s="40">
        <f>F51+I51+J51</f>
        <v>0</v>
      </c>
      <c r="E51" s="79">
        <f t="shared" si="1"/>
        <v>0</v>
      </c>
      <c r="F51" s="40">
        <f t="shared" si="2"/>
        <v>0</v>
      </c>
      <c r="G51" s="40">
        <v>0</v>
      </c>
      <c r="H51" s="40">
        <v>0</v>
      </c>
      <c r="I51" s="40">
        <v>0</v>
      </c>
      <c r="J51" s="40">
        <v>0</v>
      </c>
    </row>
    <row r="52" spans="1:11" s="60" customFormat="1" x14ac:dyDescent="0.3">
      <c r="A52" s="78"/>
      <c r="B52" s="78" t="s">
        <v>271</v>
      </c>
      <c r="C52" s="89">
        <f>SUM(C8:C51)</f>
        <v>58958832854.369995</v>
      </c>
      <c r="D52" s="78">
        <f>SUM(D8:D51)</f>
        <v>11885572477.219995</v>
      </c>
      <c r="E52" s="80">
        <f t="shared" si="1"/>
        <v>0.20159104076191095</v>
      </c>
      <c r="F52" s="59">
        <f t="shared" si="2"/>
        <v>3783456302.0199986</v>
      </c>
      <c r="G52" s="78">
        <f>SUM(G8:G51)</f>
        <v>1369320845.7399998</v>
      </c>
      <c r="H52" s="78">
        <f>SUM(H8:H51)</f>
        <v>2414135456.2799988</v>
      </c>
      <c r="I52" s="59">
        <v>2192139131.2200003</v>
      </c>
      <c r="J52" s="59">
        <v>5909977045.9799995</v>
      </c>
      <c r="K52" s="57"/>
    </row>
  </sheetData>
  <sortState xmlns:xlrd2="http://schemas.microsoft.com/office/spreadsheetml/2017/richdata2" ref="B8:J50">
    <sortCondition descending="1" ref="D8:D50"/>
  </sortState>
  <mergeCells count="2">
    <mergeCell ref="A1:J5"/>
    <mergeCell ref="A6:J6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96279-2A29-406C-AB73-FE420A8439FF}">
  <dimension ref="A1:K52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XFD1048576"/>
    </sheetView>
  </sheetViews>
  <sheetFormatPr baseColWidth="10" defaultColWidth="11.3984375" defaultRowHeight="10.15" x14ac:dyDescent="0.3"/>
  <cols>
    <col min="1" max="1" width="4" style="57" bestFit="1" customWidth="1"/>
    <col min="2" max="2" width="32.3984375" style="57" customWidth="1"/>
    <col min="3" max="3" width="15" style="57" bestFit="1" customWidth="1"/>
    <col min="4" max="4" width="22.59765625" style="57" bestFit="1" customWidth="1"/>
    <col min="5" max="5" width="14.59765625" style="57" bestFit="1" customWidth="1"/>
    <col min="6" max="6" width="18" style="57" bestFit="1" customWidth="1"/>
    <col min="7" max="7" width="8" style="57" bestFit="1" customWidth="1"/>
    <col min="8" max="8" width="13.86328125" style="57" bestFit="1" customWidth="1"/>
    <col min="9" max="9" width="13" style="57" bestFit="1" customWidth="1"/>
    <col min="10" max="10" width="9.59765625" style="57" bestFit="1" customWidth="1"/>
    <col min="11" max="16384" width="11.3984375" style="57"/>
  </cols>
  <sheetData>
    <row r="1" spans="1:10" x14ac:dyDescent="0.3">
      <c r="A1" s="96" t="s">
        <v>282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10265905945.389997</v>
      </c>
      <c r="D8" s="48">
        <f t="shared" ref="D8:D52" si="0">F8+I8+J8</f>
        <v>1893371943.8899999</v>
      </c>
      <c r="E8" s="79">
        <f>D8/C8</f>
        <v>0.18443301097456835</v>
      </c>
      <c r="F8" s="48">
        <f t="shared" ref="F8:F52" si="1">G8+H8</f>
        <v>491727321.47000003</v>
      </c>
      <c r="G8" s="48">
        <v>178027494.59999999</v>
      </c>
      <c r="H8" s="48">
        <v>313699826.87</v>
      </c>
      <c r="I8" s="48">
        <v>485252923.46000004</v>
      </c>
      <c r="J8" s="48">
        <v>916391698.95999992</v>
      </c>
    </row>
    <row r="9" spans="1:10" x14ac:dyDescent="0.3">
      <c r="A9" s="64">
        <v>2</v>
      </c>
      <c r="B9" s="76" t="s">
        <v>224</v>
      </c>
      <c r="C9" s="48">
        <v>7704972643.7600002</v>
      </c>
      <c r="D9" s="48">
        <f t="shared" si="0"/>
        <v>1704775917.4000001</v>
      </c>
      <c r="E9" s="79">
        <f t="shared" ref="E9:E52" si="2">D9/C9</f>
        <v>0.22125658275771312</v>
      </c>
      <c r="F9" s="48">
        <f t="shared" si="1"/>
        <v>854865840.38000011</v>
      </c>
      <c r="G9" s="48">
        <v>305564778.25</v>
      </c>
      <c r="H9" s="48">
        <v>549301062.13000011</v>
      </c>
      <c r="I9" s="48">
        <v>347590698.83999997</v>
      </c>
      <c r="J9" s="48">
        <v>502319378.18000001</v>
      </c>
    </row>
    <row r="10" spans="1:10" x14ac:dyDescent="0.3">
      <c r="A10" s="64">
        <v>3</v>
      </c>
      <c r="B10" s="76" t="s">
        <v>225</v>
      </c>
      <c r="C10" s="48">
        <v>5933282417.3300009</v>
      </c>
      <c r="D10" s="48">
        <f t="shared" si="0"/>
        <v>1217857956.73</v>
      </c>
      <c r="E10" s="79">
        <f t="shared" si="2"/>
        <v>0.20525872039612783</v>
      </c>
      <c r="F10" s="48">
        <f t="shared" si="1"/>
        <v>133338127.26999998</v>
      </c>
      <c r="G10" s="48">
        <v>49476339.579999998</v>
      </c>
      <c r="H10" s="48">
        <v>83861787.689999983</v>
      </c>
      <c r="I10" s="48">
        <v>316200317.01999992</v>
      </c>
      <c r="J10" s="48">
        <v>768319512.44000006</v>
      </c>
    </row>
    <row r="11" spans="1:10" x14ac:dyDescent="0.3">
      <c r="A11" s="64">
        <v>4</v>
      </c>
      <c r="B11" s="76" t="s">
        <v>226</v>
      </c>
      <c r="C11" s="48">
        <v>3464396054.98</v>
      </c>
      <c r="D11" s="48">
        <f t="shared" si="0"/>
        <v>810762735.6500001</v>
      </c>
      <c r="E11" s="79">
        <f t="shared" si="2"/>
        <v>0.23402715012463568</v>
      </c>
      <c r="F11" s="48">
        <f t="shared" si="1"/>
        <v>299552965.96000004</v>
      </c>
      <c r="G11" s="48">
        <v>91630332.060000017</v>
      </c>
      <c r="H11" s="48">
        <v>207922633.90000001</v>
      </c>
      <c r="I11" s="48">
        <v>166181427.88999999</v>
      </c>
      <c r="J11" s="48">
        <v>345028341.80000001</v>
      </c>
    </row>
    <row r="12" spans="1:10" x14ac:dyDescent="0.3">
      <c r="A12" s="64">
        <v>5</v>
      </c>
      <c r="B12" s="76" t="s">
        <v>228</v>
      </c>
      <c r="C12" s="48">
        <v>4045296334.6499996</v>
      </c>
      <c r="D12" s="48">
        <f t="shared" si="0"/>
        <v>707734063.1500001</v>
      </c>
      <c r="E12" s="79">
        <f t="shared" si="2"/>
        <v>0.17495234084284544</v>
      </c>
      <c r="F12" s="48">
        <f t="shared" si="1"/>
        <v>163714926.28</v>
      </c>
      <c r="G12" s="48">
        <v>35847593.719999999</v>
      </c>
      <c r="H12" s="48">
        <v>127867332.56</v>
      </c>
      <c r="I12" s="48">
        <v>132287934.43000001</v>
      </c>
      <c r="J12" s="48">
        <v>411731202.44000006</v>
      </c>
    </row>
    <row r="13" spans="1:10" x14ac:dyDescent="0.3">
      <c r="A13" s="64">
        <v>6</v>
      </c>
      <c r="B13" s="76" t="s">
        <v>229</v>
      </c>
      <c r="C13" s="48">
        <v>1871693868.1700001</v>
      </c>
      <c r="D13" s="48">
        <f t="shared" si="0"/>
        <v>579820858.5999999</v>
      </c>
      <c r="E13" s="79">
        <f t="shared" si="2"/>
        <v>0.30978402422555601</v>
      </c>
      <c r="F13" s="48">
        <f t="shared" si="1"/>
        <v>236309191.79000002</v>
      </c>
      <c r="G13" s="48">
        <v>95176712.120000005</v>
      </c>
      <c r="H13" s="48">
        <v>141132479.67000002</v>
      </c>
      <c r="I13" s="48">
        <v>47339498.32</v>
      </c>
      <c r="J13" s="48">
        <v>296172168.48999995</v>
      </c>
    </row>
    <row r="14" spans="1:10" x14ac:dyDescent="0.3">
      <c r="A14" s="64">
        <v>7</v>
      </c>
      <c r="B14" s="76" t="s">
        <v>227</v>
      </c>
      <c r="C14" s="48">
        <v>2994175550.3899999</v>
      </c>
      <c r="D14" s="48">
        <f t="shared" si="0"/>
        <v>547349434.16999996</v>
      </c>
      <c r="E14" s="79">
        <f t="shared" si="2"/>
        <v>0.18280472369053516</v>
      </c>
      <c r="F14" s="48">
        <f t="shared" si="1"/>
        <v>50669274.050000004</v>
      </c>
      <c r="G14" s="48">
        <v>31645634.25</v>
      </c>
      <c r="H14" s="48">
        <v>19023639.800000004</v>
      </c>
      <c r="I14" s="48">
        <v>29405954.48</v>
      </c>
      <c r="J14" s="48">
        <v>467274205.63999999</v>
      </c>
    </row>
    <row r="15" spans="1:10" x14ac:dyDescent="0.3">
      <c r="A15" s="64">
        <v>8</v>
      </c>
      <c r="B15" s="88" t="s">
        <v>231</v>
      </c>
      <c r="C15" s="48">
        <v>2509690778.8800001</v>
      </c>
      <c r="D15" s="48">
        <f t="shared" si="0"/>
        <v>528421774.56000006</v>
      </c>
      <c r="E15" s="79">
        <f t="shared" si="2"/>
        <v>0.21055254257092934</v>
      </c>
      <c r="F15" s="48">
        <f t="shared" si="1"/>
        <v>362954492.61000007</v>
      </c>
      <c r="G15" s="48">
        <v>97907676.230000004</v>
      </c>
      <c r="H15" s="48">
        <v>265046816.38000005</v>
      </c>
      <c r="I15" s="48">
        <v>56862502.960000008</v>
      </c>
      <c r="J15" s="48">
        <v>108604778.99000001</v>
      </c>
    </row>
    <row r="16" spans="1:10" x14ac:dyDescent="0.3">
      <c r="A16" s="64">
        <v>9</v>
      </c>
      <c r="B16" s="76" t="s">
        <v>230</v>
      </c>
      <c r="C16" s="48">
        <v>976283371.59000003</v>
      </c>
      <c r="D16" s="48">
        <f t="shared" si="0"/>
        <v>484576998.92000002</v>
      </c>
      <c r="E16" s="79">
        <f t="shared" si="2"/>
        <v>0.49634871700293898</v>
      </c>
      <c r="F16" s="48">
        <f t="shared" si="1"/>
        <v>108825257.17</v>
      </c>
      <c r="G16" s="48">
        <v>44811836.440000005</v>
      </c>
      <c r="H16" s="48">
        <v>64013420.729999997</v>
      </c>
      <c r="I16" s="48">
        <v>80534756.390000001</v>
      </c>
      <c r="J16" s="48">
        <v>295216985.36000001</v>
      </c>
    </row>
    <row r="17" spans="1:10" x14ac:dyDescent="0.3">
      <c r="A17" s="64">
        <v>10</v>
      </c>
      <c r="B17" s="76" t="s">
        <v>232</v>
      </c>
      <c r="C17" s="48">
        <v>5925001119.5800009</v>
      </c>
      <c r="D17" s="48">
        <f t="shared" si="0"/>
        <v>457612990.82000017</v>
      </c>
      <c r="E17" s="79">
        <f t="shared" si="2"/>
        <v>7.7234245459929712E-2</v>
      </c>
      <c r="F17" s="48">
        <f t="shared" si="1"/>
        <v>23085416.02</v>
      </c>
      <c r="G17" s="40">
        <v>0</v>
      </c>
      <c r="H17" s="48">
        <v>23085416.02</v>
      </c>
      <c r="I17" s="48">
        <v>24615971.829999991</v>
      </c>
      <c r="J17" s="48">
        <v>409911602.97000015</v>
      </c>
    </row>
    <row r="18" spans="1:10" x14ac:dyDescent="0.3">
      <c r="A18" s="64">
        <v>11</v>
      </c>
      <c r="B18" s="76" t="s">
        <v>234</v>
      </c>
      <c r="C18" s="48">
        <v>672065757.16999984</v>
      </c>
      <c r="D18" s="48">
        <f t="shared" si="0"/>
        <v>339741000.68000001</v>
      </c>
      <c r="E18" s="79">
        <f t="shared" si="2"/>
        <v>0.50551749892840037</v>
      </c>
      <c r="F18" s="48">
        <f t="shared" si="1"/>
        <v>149574392.44999999</v>
      </c>
      <c r="G18" s="48">
        <v>49641678.839999996</v>
      </c>
      <c r="H18" s="48">
        <v>99932713.609999999</v>
      </c>
      <c r="I18" s="48">
        <v>43807172.369999997</v>
      </c>
      <c r="J18" s="48">
        <v>146359435.86000001</v>
      </c>
    </row>
    <row r="19" spans="1:10" x14ac:dyDescent="0.3">
      <c r="A19" s="64">
        <v>12</v>
      </c>
      <c r="B19" s="76" t="s">
        <v>233</v>
      </c>
      <c r="C19" s="48">
        <v>725810654.08000004</v>
      </c>
      <c r="D19" s="48">
        <f t="shared" si="0"/>
        <v>318409741.31999999</v>
      </c>
      <c r="E19" s="79">
        <f t="shared" si="2"/>
        <v>0.43869532574387415</v>
      </c>
      <c r="F19" s="48">
        <f t="shared" si="1"/>
        <v>75942126.859999999</v>
      </c>
      <c r="G19" s="48">
        <v>53820494.069999993</v>
      </c>
      <c r="H19" s="48">
        <v>22121632.790000003</v>
      </c>
      <c r="I19" s="48">
        <v>77727838.650000006</v>
      </c>
      <c r="J19" s="48">
        <v>164739775.81</v>
      </c>
    </row>
    <row r="20" spans="1:10" x14ac:dyDescent="0.3">
      <c r="A20" s="64">
        <v>13</v>
      </c>
      <c r="B20" s="88" t="s">
        <v>235</v>
      </c>
      <c r="C20" s="48">
        <v>473216463.17000002</v>
      </c>
      <c r="D20" s="48">
        <f t="shared" si="0"/>
        <v>179260938.86000001</v>
      </c>
      <c r="E20" s="79">
        <f t="shared" si="2"/>
        <v>0.3788138258317561</v>
      </c>
      <c r="F20" s="48">
        <f t="shared" si="1"/>
        <v>129026281.71000001</v>
      </c>
      <c r="G20" s="48">
        <v>51633789.730000004</v>
      </c>
      <c r="H20" s="48">
        <v>77392491.980000004</v>
      </c>
      <c r="I20" s="48">
        <v>30342554.009999998</v>
      </c>
      <c r="J20" s="48">
        <v>19892103.140000001</v>
      </c>
    </row>
    <row r="21" spans="1:10" x14ac:dyDescent="0.3">
      <c r="A21" s="64">
        <v>14</v>
      </c>
      <c r="B21" s="76" t="s">
        <v>238</v>
      </c>
      <c r="C21" s="48">
        <v>1224728439.3399999</v>
      </c>
      <c r="D21" s="48">
        <f t="shared" si="0"/>
        <v>178034468.81999999</v>
      </c>
      <c r="E21" s="79">
        <f t="shared" si="2"/>
        <v>0.1453664854193652</v>
      </c>
      <c r="F21" s="48">
        <f t="shared" si="1"/>
        <v>31427522.550000001</v>
      </c>
      <c r="G21" s="48">
        <v>4577593.84</v>
      </c>
      <c r="H21" s="48">
        <v>26849928.710000001</v>
      </c>
      <c r="I21" s="48">
        <v>73109833.140000015</v>
      </c>
      <c r="J21" s="48">
        <v>73497113.129999995</v>
      </c>
    </row>
    <row r="22" spans="1:10" x14ac:dyDescent="0.3">
      <c r="A22" s="64">
        <v>15</v>
      </c>
      <c r="B22" s="76" t="s">
        <v>237</v>
      </c>
      <c r="C22" s="48">
        <v>328663040.81999999</v>
      </c>
      <c r="D22" s="48">
        <f t="shared" si="0"/>
        <v>166307371.96000001</v>
      </c>
      <c r="E22" s="79">
        <f t="shared" si="2"/>
        <v>0.50601178503390687</v>
      </c>
      <c r="F22" s="48">
        <f t="shared" si="1"/>
        <v>60438528.920000009</v>
      </c>
      <c r="G22" s="48">
        <v>27572138.060000002</v>
      </c>
      <c r="H22" s="48">
        <v>32866390.860000007</v>
      </c>
      <c r="I22" s="48">
        <v>16245310.730000002</v>
      </c>
      <c r="J22" s="48">
        <v>89623532.310000002</v>
      </c>
    </row>
    <row r="23" spans="1:10" x14ac:dyDescent="0.3">
      <c r="A23" s="64">
        <v>16</v>
      </c>
      <c r="B23" s="76" t="s">
        <v>236</v>
      </c>
      <c r="C23" s="48">
        <v>331614340</v>
      </c>
      <c r="D23" s="48">
        <f t="shared" si="0"/>
        <v>152650374.88</v>
      </c>
      <c r="E23" s="79">
        <f t="shared" si="2"/>
        <v>0.46032501151789756</v>
      </c>
      <c r="F23" s="48">
        <f t="shared" si="1"/>
        <v>47123791.43</v>
      </c>
      <c r="G23" s="48">
        <v>28941364.439999998</v>
      </c>
      <c r="H23" s="48">
        <v>18182426.990000002</v>
      </c>
      <c r="I23" s="48">
        <v>15567466.789999999</v>
      </c>
      <c r="J23" s="48">
        <v>89959116.659999996</v>
      </c>
    </row>
    <row r="24" spans="1:10" x14ac:dyDescent="0.3">
      <c r="A24" s="64">
        <v>17</v>
      </c>
      <c r="B24" s="76" t="s">
        <v>239</v>
      </c>
      <c r="C24" s="48">
        <v>456030092.58000004</v>
      </c>
      <c r="D24" s="48">
        <f t="shared" si="0"/>
        <v>145830529.31</v>
      </c>
      <c r="E24" s="79">
        <f t="shared" si="2"/>
        <v>0.31978268908738161</v>
      </c>
      <c r="F24" s="48">
        <f t="shared" si="1"/>
        <v>30259194.719999999</v>
      </c>
      <c r="G24" s="48">
        <v>20458482.069999997</v>
      </c>
      <c r="H24" s="48">
        <v>9800712.6500000004</v>
      </c>
      <c r="I24" s="48">
        <v>10962780.720000003</v>
      </c>
      <c r="J24" s="48">
        <v>104608553.87</v>
      </c>
    </row>
    <row r="25" spans="1:10" x14ac:dyDescent="0.3">
      <c r="A25" s="64">
        <v>18</v>
      </c>
      <c r="B25" s="76" t="s">
        <v>242</v>
      </c>
      <c r="C25" s="48">
        <v>4020620462.8299999</v>
      </c>
      <c r="D25" s="48">
        <f t="shared" si="0"/>
        <v>145154717.44</v>
      </c>
      <c r="E25" s="79">
        <f t="shared" si="2"/>
        <v>3.6102566452599141E-2</v>
      </c>
      <c r="F25" s="48">
        <f t="shared" si="1"/>
        <v>17816174.43</v>
      </c>
      <c r="G25" s="48">
        <v>9562850.2899999991</v>
      </c>
      <c r="H25" s="48">
        <v>8253324.1400000006</v>
      </c>
      <c r="I25" s="48">
        <v>27805032.970000003</v>
      </c>
      <c r="J25" s="48">
        <v>99533510.039999992</v>
      </c>
    </row>
    <row r="26" spans="1:10" x14ac:dyDescent="0.3">
      <c r="A26" s="64">
        <v>19</v>
      </c>
      <c r="B26" s="76" t="s">
        <v>240</v>
      </c>
      <c r="C26" s="48">
        <v>470832227.41999996</v>
      </c>
      <c r="D26" s="48">
        <f t="shared" si="0"/>
        <v>136545546.78999996</v>
      </c>
      <c r="E26" s="79">
        <f t="shared" si="2"/>
        <v>0.29000892215518675</v>
      </c>
      <c r="F26" s="48">
        <f t="shared" si="1"/>
        <v>31513043.080000002</v>
      </c>
      <c r="G26" s="40">
        <v>0</v>
      </c>
      <c r="H26" s="48">
        <v>31513043.080000002</v>
      </c>
      <c r="I26" s="48">
        <v>12690656.969999999</v>
      </c>
      <c r="J26" s="48">
        <v>92341846.73999998</v>
      </c>
    </row>
    <row r="27" spans="1:10" x14ac:dyDescent="0.3">
      <c r="A27" s="64">
        <v>20</v>
      </c>
      <c r="B27" s="76" t="s">
        <v>245</v>
      </c>
      <c r="C27" s="48">
        <v>198819771.61000001</v>
      </c>
      <c r="D27" s="48">
        <f t="shared" si="0"/>
        <v>116736588.12</v>
      </c>
      <c r="E27" s="79">
        <f t="shared" si="2"/>
        <v>0.5871477830131886</v>
      </c>
      <c r="F27" s="48">
        <f t="shared" si="1"/>
        <v>5753777.0300000012</v>
      </c>
      <c r="G27" s="40">
        <v>0</v>
      </c>
      <c r="H27" s="48">
        <v>5753777.0300000012</v>
      </c>
      <c r="I27" s="48">
        <v>4515279.6999999993</v>
      </c>
      <c r="J27" s="48">
        <v>106467531.39</v>
      </c>
    </row>
    <row r="28" spans="1:10" x14ac:dyDescent="0.3">
      <c r="A28" s="64">
        <v>21</v>
      </c>
      <c r="B28" s="76" t="s">
        <v>251</v>
      </c>
      <c r="C28" s="48">
        <v>223253525.42000002</v>
      </c>
      <c r="D28" s="48">
        <f t="shared" si="0"/>
        <v>110793743.61</v>
      </c>
      <c r="E28" s="79">
        <f t="shared" si="2"/>
        <v>0.49626873036637215</v>
      </c>
      <c r="F28" s="48">
        <f t="shared" si="1"/>
        <v>46717112.459999993</v>
      </c>
      <c r="G28" s="48">
        <v>19994566.939999998</v>
      </c>
      <c r="H28" s="48">
        <v>26722545.52</v>
      </c>
      <c r="I28" s="48">
        <v>11901283.889999999</v>
      </c>
      <c r="J28" s="48">
        <v>52175347.260000005</v>
      </c>
    </row>
    <row r="29" spans="1:10" x14ac:dyDescent="0.3">
      <c r="A29" s="64">
        <v>22</v>
      </c>
      <c r="B29" s="76" t="s">
        <v>243</v>
      </c>
      <c r="C29" s="48">
        <v>215113789.38</v>
      </c>
      <c r="D29" s="48">
        <f t="shared" si="0"/>
        <v>108367076.73999999</v>
      </c>
      <c r="E29" s="79">
        <f t="shared" si="2"/>
        <v>0.50376629528183714</v>
      </c>
      <c r="F29" s="48">
        <f t="shared" si="1"/>
        <v>8178284.8199999994</v>
      </c>
      <c r="G29" s="40">
        <v>0</v>
      </c>
      <c r="H29" s="48">
        <v>8178284.8199999994</v>
      </c>
      <c r="I29" s="48">
        <v>3943941.8899999997</v>
      </c>
      <c r="J29" s="48">
        <v>96244850.030000001</v>
      </c>
    </row>
    <row r="30" spans="1:10" x14ac:dyDescent="0.3">
      <c r="A30" s="64">
        <v>23</v>
      </c>
      <c r="B30" s="76" t="s">
        <v>241</v>
      </c>
      <c r="C30" s="48">
        <v>280098399.84000003</v>
      </c>
      <c r="D30" s="48">
        <f t="shared" si="0"/>
        <v>108277885.7</v>
      </c>
      <c r="E30" s="79">
        <f t="shared" si="2"/>
        <v>0.38657088281065272</v>
      </c>
      <c r="F30" s="48">
        <f t="shared" si="1"/>
        <v>69340719.730000004</v>
      </c>
      <c r="G30" s="48">
        <v>16020909.35</v>
      </c>
      <c r="H30" s="48">
        <v>53319810.380000003</v>
      </c>
      <c r="I30" s="48">
        <v>1504529.55</v>
      </c>
      <c r="J30" s="48">
        <v>37432636.420000002</v>
      </c>
    </row>
    <row r="31" spans="1:10" x14ac:dyDescent="0.3">
      <c r="A31" s="64">
        <v>24</v>
      </c>
      <c r="B31" s="76" t="s">
        <v>247</v>
      </c>
      <c r="C31" s="48">
        <v>729342961.88</v>
      </c>
      <c r="D31" s="48">
        <f t="shared" si="0"/>
        <v>107665630.34999999</v>
      </c>
      <c r="E31" s="79">
        <f t="shared" si="2"/>
        <v>0.1476200305991496</v>
      </c>
      <c r="F31" s="48">
        <f t="shared" si="1"/>
        <v>44999900.409999996</v>
      </c>
      <c r="G31" s="48">
        <v>10000000</v>
      </c>
      <c r="H31" s="48">
        <v>34999900.409999996</v>
      </c>
      <c r="I31" s="48">
        <v>32500000</v>
      </c>
      <c r="J31" s="48">
        <v>30165729.940000001</v>
      </c>
    </row>
    <row r="32" spans="1:10" x14ac:dyDescent="0.3">
      <c r="A32" s="64">
        <v>25</v>
      </c>
      <c r="B32" s="88" t="s">
        <v>244</v>
      </c>
      <c r="C32" s="48">
        <v>330923292.57999992</v>
      </c>
      <c r="D32" s="48">
        <f t="shared" si="0"/>
        <v>95489188.699999988</v>
      </c>
      <c r="E32" s="79">
        <f t="shared" si="2"/>
        <v>0.28855384568288045</v>
      </c>
      <c r="F32" s="48">
        <f t="shared" si="1"/>
        <v>21733578.579999998</v>
      </c>
      <c r="G32" s="48">
        <v>3063603.56</v>
      </c>
      <c r="H32" s="48">
        <v>18669975.02</v>
      </c>
      <c r="I32" s="48">
        <v>6691258.3899999987</v>
      </c>
      <c r="J32" s="48">
        <v>67064351.729999997</v>
      </c>
    </row>
    <row r="33" spans="1:10" x14ac:dyDescent="0.3">
      <c r="A33" s="64">
        <v>26</v>
      </c>
      <c r="B33" s="76" t="s">
        <v>246</v>
      </c>
      <c r="C33" s="48">
        <v>203229083.34</v>
      </c>
      <c r="D33" s="48">
        <f t="shared" si="0"/>
        <v>62530288.060000002</v>
      </c>
      <c r="E33" s="79">
        <f t="shared" si="2"/>
        <v>0.30768375781820323</v>
      </c>
      <c r="F33" s="48">
        <f t="shared" si="1"/>
        <v>2718195.61</v>
      </c>
      <c r="G33" s="48">
        <v>140206.67000000001</v>
      </c>
      <c r="H33" s="48">
        <v>2577988.94</v>
      </c>
      <c r="I33" s="48">
        <v>13943200.48</v>
      </c>
      <c r="J33" s="48">
        <v>45868891.970000006</v>
      </c>
    </row>
    <row r="34" spans="1:10" x14ac:dyDescent="0.3">
      <c r="A34" s="64">
        <v>27</v>
      </c>
      <c r="B34" s="76" t="s">
        <v>249</v>
      </c>
      <c r="C34" s="48">
        <v>168835258.33000001</v>
      </c>
      <c r="D34" s="48">
        <f t="shared" si="0"/>
        <v>44859494.799999997</v>
      </c>
      <c r="E34" s="79">
        <f t="shared" si="2"/>
        <v>0.26569980253958009</v>
      </c>
      <c r="F34" s="48">
        <f t="shared" si="1"/>
        <v>25158283.809999999</v>
      </c>
      <c r="G34" s="48">
        <v>12660015.73</v>
      </c>
      <c r="H34" s="48">
        <v>12498268.079999998</v>
      </c>
      <c r="I34" s="48">
        <v>660506.46</v>
      </c>
      <c r="J34" s="48">
        <v>19040704.529999997</v>
      </c>
    </row>
    <row r="35" spans="1:10" x14ac:dyDescent="0.3">
      <c r="A35" s="64">
        <v>28</v>
      </c>
      <c r="B35" s="76" t="s">
        <v>252</v>
      </c>
      <c r="C35" s="48">
        <v>167501409.56</v>
      </c>
      <c r="D35" s="48">
        <f t="shared" si="0"/>
        <v>39592600.979999997</v>
      </c>
      <c r="E35" s="79">
        <f t="shared" si="2"/>
        <v>0.23637174805873912</v>
      </c>
      <c r="F35" s="48">
        <f t="shared" si="1"/>
        <v>17676779.57</v>
      </c>
      <c r="G35" s="48">
        <v>12867924.500000002</v>
      </c>
      <c r="H35" s="48">
        <v>4808855.07</v>
      </c>
      <c r="I35" s="48">
        <v>12456606.879999997</v>
      </c>
      <c r="J35" s="48">
        <v>9459214.5299999993</v>
      </c>
    </row>
    <row r="36" spans="1:10" x14ac:dyDescent="0.3">
      <c r="A36" s="64">
        <v>29</v>
      </c>
      <c r="B36" s="76" t="s">
        <v>248</v>
      </c>
      <c r="C36" s="48">
        <v>108950521.37</v>
      </c>
      <c r="D36" s="48">
        <f t="shared" si="0"/>
        <v>38710652.880000003</v>
      </c>
      <c r="E36" s="79">
        <f t="shared" si="2"/>
        <v>0.35530488879935868</v>
      </c>
      <c r="F36" s="48">
        <f t="shared" si="1"/>
        <v>6614960.4199999999</v>
      </c>
      <c r="G36" s="40">
        <v>0</v>
      </c>
      <c r="H36" s="48">
        <v>6614960.4199999999</v>
      </c>
      <c r="I36" s="48">
        <v>17027669.010000002</v>
      </c>
      <c r="J36" s="48">
        <v>15068023.450000001</v>
      </c>
    </row>
    <row r="37" spans="1:10" x14ac:dyDescent="0.3">
      <c r="A37" s="64">
        <v>30</v>
      </c>
      <c r="B37" s="76" t="s">
        <v>250</v>
      </c>
      <c r="C37" s="48">
        <v>99020158.739999995</v>
      </c>
      <c r="D37" s="48">
        <f t="shared" si="0"/>
        <v>34953039.589999996</v>
      </c>
      <c r="E37" s="79">
        <f t="shared" si="2"/>
        <v>0.3529891290295461</v>
      </c>
      <c r="F37" s="48">
        <f t="shared" si="1"/>
        <v>8145387.6499999994</v>
      </c>
      <c r="G37" s="40">
        <v>0</v>
      </c>
      <c r="H37" s="48">
        <v>8145387.6499999994</v>
      </c>
      <c r="I37" s="48">
        <v>1083807.1499999999</v>
      </c>
      <c r="J37" s="48">
        <v>25723844.789999999</v>
      </c>
    </row>
    <row r="38" spans="1:10" x14ac:dyDescent="0.3">
      <c r="A38" s="64">
        <v>31</v>
      </c>
      <c r="B38" s="76" t="s">
        <v>254</v>
      </c>
      <c r="C38" s="48">
        <v>381270425.09999996</v>
      </c>
      <c r="D38" s="48">
        <f t="shared" si="0"/>
        <v>27070377.059999999</v>
      </c>
      <c r="E38" s="79">
        <f t="shared" si="2"/>
        <v>7.1000463917178874E-2</v>
      </c>
      <c r="F38" s="48">
        <f t="shared" si="1"/>
        <v>229121.32000000004</v>
      </c>
      <c r="G38" s="40">
        <v>0</v>
      </c>
      <c r="H38" s="48">
        <v>229121.32000000004</v>
      </c>
      <c r="I38" s="48">
        <v>92022.56</v>
      </c>
      <c r="J38" s="48">
        <v>26749233.18</v>
      </c>
    </row>
    <row r="39" spans="1:10" x14ac:dyDescent="0.3">
      <c r="A39" s="64">
        <v>32</v>
      </c>
      <c r="B39" s="76" t="s">
        <v>253</v>
      </c>
      <c r="C39" s="48">
        <v>34832976.949999996</v>
      </c>
      <c r="D39" s="48">
        <f t="shared" si="0"/>
        <v>25355335.48</v>
      </c>
      <c r="E39" s="79">
        <f t="shared" si="2"/>
        <v>0.72791181518581072</v>
      </c>
      <c r="F39" s="48">
        <f t="shared" si="1"/>
        <v>25355335.48</v>
      </c>
      <c r="G39" s="48">
        <v>4719840.45</v>
      </c>
      <c r="H39" s="48">
        <v>20635495.030000001</v>
      </c>
      <c r="I39" s="40">
        <v>0</v>
      </c>
      <c r="J39" s="40">
        <v>0</v>
      </c>
    </row>
    <row r="40" spans="1:10" x14ac:dyDescent="0.3">
      <c r="A40" s="64">
        <v>33</v>
      </c>
      <c r="B40" s="76" t="s">
        <v>255</v>
      </c>
      <c r="C40" s="48">
        <v>70730061.24000001</v>
      </c>
      <c r="D40" s="48">
        <f t="shared" si="0"/>
        <v>22696296.66</v>
      </c>
      <c r="E40" s="79">
        <f t="shared" si="2"/>
        <v>0.32088614461943304</v>
      </c>
      <c r="F40" s="48">
        <f t="shared" si="1"/>
        <v>8055356.6600000001</v>
      </c>
      <c r="G40" s="48">
        <v>2733027.5</v>
      </c>
      <c r="H40" s="48">
        <v>5322329.16</v>
      </c>
      <c r="I40" s="48">
        <v>2936612.51</v>
      </c>
      <c r="J40" s="48">
        <v>11704327.49</v>
      </c>
    </row>
    <row r="41" spans="1:10" x14ac:dyDescent="0.3">
      <c r="A41" s="64">
        <v>34</v>
      </c>
      <c r="B41" s="76" t="s">
        <v>258</v>
      </c>
      <c r="C41" s="48">
        <v>115604587.33</v>
      </c>
      <c r="D41" s="48">
        <f t="shared" si="0"/>
        <v>18542824.300000001</v>
      </c>
      <c r="E41" s="79">
        <f t="shared" si="2"/>
        <v>0.160398689431488</v>
      </c>
      <c r="F41" s="48">
        <f t="shared" si="1"/>
        <v>3112575.25</v>
      </c>
      <c r="G41" s="48">
        <v>2000000</v>
      </c>
      <c r="H41" s="48">
        <v>1112575.25</v>
      </c>
      <c r="I41" s="48">
        <v>50000</v>
      </c>
      <c r="J41" s="48">
        <v>15380249.050000001</v>
      </c>
    </row>
    <row r="42" spans="1:10" x14ac:dyDescent="0.3">
      <c r="A42" s="64">
        <v>35</v>
      </c>
      <c r="B42" s="76" t="s">
        <v>256</v>
      </c>
      <c r="C42" s="48">
        <v>80193072.659999996</v>
      </c>
      <c r="D42" s="48">
        <f t="shared" si="0"/>
        <v>5774144.0900000008</v>
      </c>
      <c r="E42" s="79">
        <f t="shared" si="2"/>
        <v>7.200302842218094E-2</v>
      </c>
      <c r="F42" s="48">
        <f t="shared" si="1"/>
        <v>5774144.0900000008</v>
      </c>
      <c r="G42" s="48">
        <v>4347693.8000000007</v>
      </c>
      <c r="H42" s="48">
        <v>1426450.29</v>
      </c>
      <c r="I42" s="40">
        <v>0</v>
      </c>
      <c r="J42" s="40">
        <v>0</v>
      </c>
    </row>
    <row r="43" spans="1:10" x14ac:dyDescent="0.3">
      <c r="A43" s="64">
        <v>36</v>
      </c>
      <c r="B43" s="76" t="s">
        <v>260</v>
      </c>
      <c r="C43" s="48">
        <v>5620003.3700000001</v>
      </c>
      <c r="D43" s="48">
        <f t="shared" si="0"/>
        <v>4105778.91</v>
      </c>
      <c r="E43" s="79">
        <f t="shared" si="2"/>
        <v>0.73056520426961946</v>
      </c>
      <c r="F43" s="48">
        <f t="shared" si="1"/>
        <v>4000000</v>
      </c>
      <c r="G43" s="40">
        <v>0</v>
      </c>
      <c r="H43" s="48">
        <v>4000000</v>
      </c>
      <c r="I43" s="40">
        <v>0</v>
      </c>
      <c r="J43" s="48">
        <v>105778.91</v>
      </c>
    </row>
    <row r="44" spans="1:10" x14ac:dyDescent="0.3">
      <c r="A44" s="64">
        <v>37</v>
      </c>
      <c r="B44" s="76" t="s">
        <v>257</v>
      </c>
      <c r="C44" s="48">
        <v>7599180.120000001</v>
      </c>
      <c r="D44" s="48">
        <f t="shared" si="0"/>
        <v>4033217.3100000005</v>
      </c>
      <c r="E44" s="79">
        <f t="shared" si="2"/>
        <v>0.53074374423434512</v>
      </c>
      <c r="F44" s="40">
        <f t="shared" si="1"/>
        <v>0</v>
      </c>
      <c r="G44" s="40">
        <v>0</v>
      </c>
      <c r="H44" s="40">
        <v>0</v>
      </c>
      <c r="I44" s="48">
        <v>1209290.8800000001</v>
      </c>
      <c r="J44" s="48">
        <v>2823926.43</v>
      </c>
    </row>
    <row r="45" spans="1:10" x14ac:dyDescent="0.3">
      <c r="A45" s="64">
        <v>38</v>
      </c>
      <c r="B45" s="76" t="s">
        <v>259</v>
      </c>
      <c r="C45" s="48">
        <v>1936150</v>
      </c>
      <c r="D45" s="48">
        <f t="shared" si="0"/>
        <v>1856250</v>
      </c>
      <c r="E45" s="79">
        <f t="shared" si="2"/>
        <v>0.95873253621878474</v>
      </c>
      <c r="F45" s="40">
        <f t="shared" si="1"/>
        <v>0</v>
      </c>
      <c r="G45" s="40">
        <v>0</v>
      </c>
      <c r="H45" s="40">
        <v>0</v>
      </c>
      <c r="I45" s="40">
        <v>0</v>
      </c>
      <c r="J45" s="48">
        <v>1856250</v>
      </c>
    </row>
    <row r="46" spans="1:10" x14ac:dyDescent="0.3">
      <c r="A46" s="64">
        <v>39</v>
      </c>
      <c r="B46" s="76" t="s">
        <v>279</v>
      </c>
      <c r="C46" s="48">
        <v>401583.47</v>
      </c>
      <c r="D46" s="68">
        <f t="shared" si="0"/>
        <v>0.14496999999999999</v>
      </c>
      <c r="E46" s="79">
        <f t="shared" si="2"/>
        <v>3.6099593441931263E-7</v>
      </c>
      <c r="F46" s="40">
        <f t="shared" si="1"/>
        <v>0</v>
      </c>
      <c r="G46" s="40">
        <v>0</v>
      </c>
      <c r="H46" s="40">
        <v>0</v>
      </c>
      <c r="I46" s="40">
        <v>0</v>
      </c>
      <c r="J46" s="68">
        <v>0.14496999999999999</v>
      </c>
    </row>
    <row r="47" spans="1:10" x14ac:dyDescent="0.3">
      <c r="A47" s="64">
        <v>40</v>
      </c>
      <c r="B47" s="76" t="s">
        <v>261</v>
      </c>
      <c r="C47" s="48">
        <v>4908.26</v>
      </c>
      <c r="D47" s="40">
        <f t="shared" si="0"/>
        <v>2E-3</v>
      </c>
      <c r="E47" s="79">
        <f t="shared" si="2"/>
        <v>4.0747637655706909E-7</v>
      </c>
      <c r="F47" s="40">
        <f t="shared" si="1"/>
        <v>0</v>
      </c>
      <c r="G47" s="40">
        <v>0</v>
      </c>
      <c r="H47" s="40">
        <v>0</v>
      </c>
      <c r="I47" s="40">
        <v>0</v>
      </c>
      <c r="J47" s="40">
        <v>2E-3</v>
      </c>
    </row>
    <row r="48" spans="1:10" x14ac:dyDescent="0.3">
      <c r="A48" s="64">
        <v>41</v>
      </c>
      <c r="B48" s="76" t="s">
        <v>262</v>
      </c>
      <c r="C48" s="48">
        <v>19886375.550000001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40">
        <v>0</v>
      </c>
    </row>
    <row r="49" spans="1:11" x14ac:dyDescent="0.3">
      <c r="A49" s="64">
        <v>42</v>
      </c>
      <c r="B49" s="54" t="s">
        <v>263</v>
      </c>
      <c r="C49" s="48">
        <v>534184805.16000003</v>
      </c>
      <c r="D49" s="40">
        <f t="shared" si="0"/>
        <v>0</v>
      </c>
      <c r="E49" s="79">
        <f t="shared" si="2"/>
        <v>0</v>
      </c>
      <c r="F49" s="40">
        <f t="shared" si="1"/>
        <v>0</v>
      </c>
      <c r="G49" s="40">
        <v>0</v>
      </c>
      <c r="H49" s="40">
        <v>0</v>
      </c>
      <c r="I49" s="41">
        <v>0</v>
      </c>
      <c r="J49" s="41">
        <v>0</v>
      </c>
    </row>
    <row r="50" spans="1:11" s="60" customFormat="1" x14ac:dyDescent="0.3">
      <c r="A50" s="64">
        <v>43</v>
      </c>
      <c r="B50" s="88" t="s">
        <v>264</v>
      </c>
      <c r="C50" s="48">
        <v>177780747</v>
      </c>
      <c r="D50" s="40">
        <f t="shared" si="0"/>
        <v>0</v>
      </c>
      <c r="E50" s="79">
        <f t="shared" si="2"/>
        <v>0</v>
      </c>
      <c r="F50" s="40">
        <f t="shared" si="1"/>
        <v>0</v>
      </c>
      <c r="G50" s="40">
        <v>0</v>
      </c>
      <c r="H50" s="40">
        <v>0</v>
      </c>
      <c r="I50" s="40">
        <v>0</v>
      </c>
      <c r="J50" s="40">
        <v>0</v>
      </c>
      <c r="K50" s="57"/>
    </row>
    <row r="51" spans="1:11" s="60" customFormat="1" x14ac:dyDescent="0.3">
      <c r="A51" s="64">
        <v>44</v>
      </c>
      <c r="B51" s="54" t="s">
        <v>265</v>
      </c>
      <c r="C51" s="48">
        <v>36691076.519999996</v>
      </c>
      <c r="D51" s="40">
        <f t="shared" si="0"/>
        <v>0</v>
      </c>
      <c r="E51" s="79">
        <f t="shared" si="2"/>
        <v>0</v>
      </c>
      <c r="F51" s="40">
        <f t="shared" si="1"/>
        <v>0</v>
      </c>
      <c r="G51" s="41">
        <v>0</v>
      </c>
      <c r="H51" s="41">
        <v>0</v>
      </c>
      <c r="I51" s="41">
        <v>0</v>
      </c>
      <c r="J51" s="41">
        <v>0</v>
      </c>
      <c r="K51" s="57"/>
    </row>
    <row r="52" spans="1:11" x14ac:dyDescent="0.3">
      <c r="A52" s="55"/>
      <c r="B52" s="56" t="s">
        <v>285</v>
      </c>
      <c r="C52" s="59">
        <v>58586103686.910004</v>
      </c>
      <c r="D52" s="59">
        <f t="shared" si="0"/>
        <v>11671629924.26</v>
      </c>
      <c r="E52" s="80">
        <f t="shared" si="2"/>
        <v>0.19922181523854798</v>
      </c>
      <c r="F52" s="59">
        <f t="shared" si="1"/>
        <v>3601727382.04</v>
      </c>
      <c r="G52" s="59">
        <v>1264844577.0900002</v>
      </c>
      <c r="H52" s="59">
        <v>2336882804.9499998</v>
      </c>
      <c r="I52" s="59">
        <v>2105046641.3200006</v>
      </c>
      <c r="J52" s="59">
        <v>5964855900.8999996</v>
      </c>
    </row>
  </sheetData>
  <sortState xmlns:xlrd2="http://schemas.microsoft.com/office/spreadsheetml/2017/richdata2" ref="B8:J51">
    <sortCondition descending="1" ref="D8:D51"/>
  </sortState>
  <mergeCells count="2">
    <mergeCell ref="A1:J5"/>
    <mergeCell ref="A6:J6"/>
  </mergeCells>
  <pageMargins left="0.7" right="0.7" top="0.75" bottom="0.75" header="0.3" footer="0.3"/>
  <pageSetup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DA6DE-38CF-451A-8330-2538CF30AA89}">
  <dimension ref="A1:K52"/>
  <sheetViews>
    <sheetView topLeftCell="A22" workbookViewId="0">
      <selection sqref="A1:XFD1048576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1328125" style="57" bestFit="1" customWidth="1"/>
    <col min="4" max="4" width="22.86328125" style="57" bestFit="1" customWidth="1"/>
    <col min="5" max="5" width="14.59765625" style="57" bestFit="1" customWidth="1"/>
    <col min="6" max="6" width="18.1328125" style="57" bestFit="1" customWidth="1"/>
    <col min="7" max="7" width="13" style="57" bestFit="1" customWidth="1"/>
    <col min="8" max="8" width="14" style="57" bestFit="1" customWidth="1"/>
    <col min="9" max="9" width="13" style="57" bestFit="1" customWidth="1"/>
    <col min="10" max="10" width="12.86328125" style="57" bestFit="1" customWidth="1"/>
    <col min="11" max="16384" width="11.3984375" style="57"/>
  </cols>
  <sheetData>
    <row r="1" spans="1:10" x14ac:dyDescent="0.3">
      <c r="A1" s="96" t="s">
        <v>283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10264907557.089998</v>
      </c>
      <c r="D8" s="48">
        <f t="shared" ref="D8:D51" si="0">F8+I8+J8</f>
        <v>1877519824.3199999</v>
      </c>
      <c r="E8" s="79">
        <f>D8/C8</f>
        <v>0.18290664712544752</v>
      </c>
      <c r="F8" s="48">
        <f t="shared" ref="F8:F51" si="1">G8+H8</f>
        <v>479624991.52999991</v>
      </c>
      <c r="G8" s="48">
        <v>146334803.73999995</v>
      </c>
      <c r="H8" s="48">
        <v>333290187.78999996</v>
      </c>
      <c r="I8" s="48">
        <v>481093813.99000007</v>
      </c>
      <c r="J8" s="48">
        <v>916801018.79999995</v>
      </c>
    </row>
    <row r="9" spans="1:10" x14ac:dyDescent="0.3">
      <c r="A9" s="64">
        <v>2</v>
      </c>
      <c r="B9" s="76" t="s">
        <v>224</v>
      </c>
      <c r="C9" s="48">
        <v>7666203477.3300009</v>
      </c>
      <c r="D9" s="48">
        <f t="shared" si="0"/>
        <v>1663705409.53</v>
      </c>
      <c r="E9" s="79">
        <f t="shared" ref="E9:E52" si="2">D9/C9</f>
        <v>0.21701816478649458</v>
      </c>
      <c r="F9" s="48">
        <f t="shared" si="1"/>
        <v>831617734.00999999</v>
      </c>
      <c r="G9" s="48">
        <v>298971296.36999995</v>
      </c>
      <c r="H9" s="48">
        <v>532646437.63999999</v>
      </c>
      <c r="I9" s="48">
        <v>329347963.11000001</v>
      </c>
      <c r="J9" s="48">
        <v>502739712.41000003</v>
      </c>
    </row>
    <row r="10" spans="1:10" x14ac:dyDescent="0.3">
      <c r="A10" s="64">
        <v>3</v>
      </c>
      <c r="B10" s="76" t="s">
        <v>225</v>
      </c>
      <c r="C10" s="48">
        <v>5932261236.4199991</v>
      </c>
      <c r="D10" s="48">
        <f t="shared" si="0"/>
        <v>1219665951.7999997</v>
      </c>
      <c r="E10" s="79">
        <f t="shared" si="2"/>
        <v>0.20559882702266896</v>
      </c>
      <c r="F10" s="48">
        <f t="shared" si="1"/>
        <v>138847010.47999999</v>
      </c>
      <c r="G10" s="48">
        <v>47260359.559999995</v>
      </c>
      <c r="H10" s="48">
        <v>91586650.920000002</v>
      </c>
      <c r="I10" s="48">
        <v>318777865.2899999</v>
      </c>
      <c r="J10" s="48">
        <v>762041076.02999997</v>
      </c>
    </row>
    <row r="11" spans="1:10" x14ac:dyDescent="0.3">
      <c r="A11" s="64">
        <v>4</v>
      </c>
      <c r="B11" s="54" t="s">
        <v>226</v>
      </c>
      <c r="C11" s="48">
        <v>3447071501.2500005</v>
      </c>
      <c r="D11" s="48">
        <f t="shared" si="0"/>
        <v>790064050.74000001</v>
      </c>
      <c r="E11" s="79">
        <f t="shared" si="2"/>
        <v>0.2291986256895169</v>
      </c>
      <c r="F11" s="48">
        <f t="shared" si="1"/>
        <v>283485872.13</v>
      </c>
      <c r="G11" s="48">
        <v>90663113.660000011</v>
      </c>
      <c r="H11" s="48">
        <v>192822758.47</v>
      </c>
      <c r="I11" s="48">
        <v>162259641.47999996</v>
      </c>
      <c r="J11" s="48">
        <v>344318537.13</v>
      </c>
    </row>
    <row r="12" spans="1:10" x14ac:dyDescent="0.3">
      <c r="A12" s="64">
        <v>5</v>
      </c>
      <c r="B12" s="76" t="s">
        <v>228</v>
      </c>
      <c r="C12" s="48">
        <v>3989479035.3399997</v>
      </c>
      <c r="D12" s="48">
        <f t="shared" si="0"/>
        <v>672244866.28999996</v>
      </c>
      <c r="E12" s="79">
        <f t="shared" si="2"/>
        <v>0.16850442384458061</v>
      </c>
      <c r="F12" s="48">
        <f t="shared" si="1"/>
        <v>133446959.17</v>
      </c>
      <c r="G12" s="48">
        <v>30220486.16</v>
      </c>
      <c r="H12" s="48">
        <v>103226473.01000001</v>
      </c>
      <c r="I12" s="48">
        <v>132535248.76000001</v>
      </c>
      <c r="J12" s="48">
        <v>406262658.35999995</v>
      </c>
    </row>
    <row r="13" spans="1:10" x14ac:dyDescent="0.3">
      <c r="A13" s="64">
        <v>6</v>
      </c>
      <c r="B13" s="76" t="s">
        <v>227</v>
      </c>
      <c r="C13" s="48">
        <v>2987197737.5999999</v>
      </c>
      <c r="D13" s="48">
        <f t="shared" si="0"/>
        <v>561085627.91999996</v>
      </c>
      <c r="E13" s="79">
        <f t="shared" si="2"/>
        <v>0.18783009268438727</v>
      </c>
      <c r="F13" s="48">
        <f t="shared" si="1"/>
        <v>50968060.170000002</v>
      </c>
      <c r="G13" s="48">
        <v>30887859.240000002</v>
      </c>
      <c r="H13" s="48">
        <v>20080200.93</v>
      </c>
      <c r="I13" s="48">
        <v>34194657.810000002</v>
      </c>
      <c r="J13" s="48">
        <v>475922909.94</v>
      </c>
    </row>
    <row r="14" spans="1:10" x14ac:dyDescent="0.3">
      <c r="A14" s="64">
        <v>7</v>
      </c>
      <c r="B14" s="76" t="s">
        <v>229</v>
      </c>
      <c r="C14" s="48">
        <v>1869338604.4099998</v>
      </c>
      <c r="D14" s="48">
        <f t="shared" si="0"/>
        <v>557397523.37999988</v>
      </c>
      <c r="E14" s="79">
        <f t="shared" si="2"/>
        <v>0.29817900409536857</v>
      </c>
      <c r="F14" s="48">
        <f t="shared" si="1"/>
        <v>223718561.85999995</v>
      </c>
      <c r="G14" s="48">
        <v>91766543.179999992</v>
      </c>
      <c r="H14" s="48">
        <v>131952018.67999998</v>
      </c>
      <c r="I14" s="48">
        <v>57669649.469999999</v>
      </c>
      <c r="J14" s="48">
        <v>276009312.05000001</v>
      </c>
    </row>
    <row r="15" spans="1:10" x14ac:dyDescent="0.3">
      <c r="A15" s="64">
        <v>8</v>
      </c>
      <c r="B15" s="76" t="s">
        <v>231</v>
      </c>
      <c r="C15" s="48">
        <v>2524281573.6999998</v>
      </c>
      <c r="D15" s="48">
        <f t="shared" si="0"/>
        <v>536869098.95000005</v>
      </c>
      <c r="E15" s="79">
        <f t="shared" si="2"/>
        <v>0.21268193871220037</v>
      </c>
      <c r="F15" s="48">
        <f t="shared" si="1"/>
        <v>364684193</v>
      </c>
      <c r="G15" s="48">
        <v>98472553.950000003</v>
      </c>
      <c r="H15" s="48">
        <v>266211639.04999998</v>
      </c>
      <c r="I15" s="48">
        <v>55893668.230000004</v>
      </c>
      <c r="J15" s="48">
        <v>116291237.72000001</v>
      </c>
    </row>
    <row r="16" spans="1:10" x14ac:dyDescent="0.3">
      <c r="A16" s="64">
        <v>9</v>
      </c>
      <c r="B16" s="76" t="s">
        <v>230</v>
      </c>
      <c r="C16" s="48">
        <v>986072562.92999995</v>
      </c>
      <c r="D16" s="48">
        <f t="shared" si="0"/>
        <v>482315725.37</v>
      </c>
      <c r="E16" s="79">
        <f t="shared" si="2"/>
        <v>0.48912802515958348</v>
      </c>
      <c r="F16" s="48">
        <f t="shared" si="1"/>
        <v>107037953.50999999</v>
      </c>
      <c r="G16" s="48">
        <v>43931232.019999996</v>
      </c>
      <c r="H16" s="48">
        <v>63106721.489999995</v>
      </c>
      <c r="I16" s="48">
        <v>84787587.869999975</v>
      </c>
      <c r="J16" s="48">
        <v>290490183.99000001</v>
      </c>
    </row>
    <row r="17" spans="1:10" x14ac:dyDescent="0.3">
      <c r="A17" s="64">
        <v>10</v>
      </c>
      <c r="B17" s="76" t="s">
        <v>232</v>
      </c>
      <c r="C17" s="48">
        <v>5957759380.21</v>
      </c>
      <c r="D17" s="48">
        <f t="shared" si="0"/>
        <v>473909017.43000013</v>
      </c>
      <c r="E17" s="79">
        <f t="shared" si="2"/>
        <v>7.9544840129695829E-2</v>
      </c>
      <c r="F17" s="48">
        <f t="shared" si="1"/>
        <v>45541184.830000013</v>
      </c>
      <c r="G17" s="40">
        <v>0</v>
      </c>
      <c r="H17" s="48">
        <v>45541184.830000013</v>
      </c>
      <c r="I17" s="48">
        <v>24564184.700000003</v>
      </c>
      <c r="J17" s="48">
        <v>403803647.9000001</v>
      </c>
    </row>
    <row r="18" spans="1:10" x14ac:dyDescent="0.3">
      <c r="A18" s="64">
        <v>11</v>
      </c>
      <c r="B18" s="76" t="s">
        <v>234</v>
      </c>
      <c r="C18" s="48">
        <v>665767480.08000004</v>
      </c>
      <c r="D18" s="48">
        <f t="shared" si="0"/>
        <v>344917772.53000003</v>
      </c>
      <c r="E18" s="79">
        <f t="shared" si="2"/>
        <v>0.51807542850929578</v>
      </c>
      <c r="F18" s="48">
        <f t="shared" si="1"/>
        <v>155644311.12</v>
      </c>
      <c r="G18" s="48">
        <v>54112851.909999996</v>
      </c>
      <c r="H18" s="48">
        <v>101531459.21000001</v>
      </c>
      <c r="I18" s="48">
        <v>45700299.870000012</v>
      </c>
      <c r="J18" s="48">
        <v>143573161.54000002</v>
      </c>
    </row>
    <row r="19" spans="1:10" x14ac:dyDescent="0.3">
      <c r="A19" s="64">
        <v>12</v>
      </c>
      <c r="B19" s="88" t="s">
        <v>233</v>
      </c>
      <c r="C19" s="48">
        <v>734376925.72000003</v>
      </c>
      <c r="D19" s="48">
        <f t="shared" si="0"/>
        <v>322876850.25</v>
      </c>
      <c r="E19" s="79">
        <f t="shared" si="2"/>
        <v>0.43966094105345715</v>
      </c>
      <c r="F19" s="48">
        <f t="shared" si="1"/>
        <v>73504896.439999983</v>
      </c>
      <c r="G19" s="48">
        <v>52584555.479999989</v>
      </c>
      <c r="H19" s="48">
        <v>20920340.959999997</v>
      </c>
      <c r="I19" s="48">
        <v>76061060.559999973</v>
      </c>
      <c r="J19" s="48">
        <v>173310893.25000003</v>
      </c>
    </row>
    <row r="20" spans="1:10" x14ac:dyDescent="0.3">
      <c r="A20" s="64">
        <v>13</v>
      </c>
      <c r="B20" s="76" t="s">
        <v>238</v>
      </c>
      <c r="C20" s="48">
        <v>1234934813.02</v>
      </c>
      <c r="D20" s="48">
        <f t="shared" si="0"/>
        <v>183925993.02000001</v>
      </c>
      <c r="E20" s="79">
        <f t="shared" si="2"/>
        <v>0.14893579084568354</v>
      </c>
      <c r="F20" s="48">
        <f t="shared" si="1"/>
        <v>32676486.470000006</v>
      </c>
      <c r="G20" s="48">
        <v>6820471.2799999993</v>
      </c>
      <c r="H20" s="48">
        <v>25856015.190000005</v>
      </c>
      <c r="I20" s="48">
        <v>78287100.76000002</v>
      </c>
      <c r="J20" s="48">
        <v>72962405.789999992</v>
      </c>
    </row>
    <row r="21" spans="1:10" x14ac:dyDescent="0.3">
      <c r="A21" s="64">
        <v>14</v>
      </c>
      <c r="B21" s="76" t="s">
        <v>235</v>
      </c>
      <c r="C21" s="48">
        <v>489150915.79999995</v>
      </c>
      <c r="D21" s="48">
        <f t="shared" si="0"/>
        <v>179453261.50999999</v>
      </c>
      <c r="E21" s="79">
        <f t="shared" si="2"/>
        <v>0.36686686197143581</v>
      </c>
      <c r="F21" s="48">
        <f t="shared" si="1"/>
        <v>128554646.11999999</v>
      </c>
      <c r="G21" s="48">
        <v>52679071.659999996</v>
      </c>
      <c r="H21" s="48">
        <v>75875574.459999993</v>
      </c>
      <c r="I21" s="48">
        <v>28737686.23</v>
      </c>
      <c r="J21" s="48">
        <v>22160929.16</v>
      </c>
    </row>
    <row r="22" spans="1:10" x14ac:dyDescent="0.3">
      <c r="A22" s="64">
        <v>15</v>
      </c>
      <c r="B22" s="76" t="s">
        <v>237</v>
      </c>
      <c r="C22" s="48">
        <v>330782791.78999996</v>
      </c>
      <c r="D22" s="48">
        <f t="shared" si="0"/>
        <v>168269220.39999998</v>
      </c>
      <c r="E22" s="79">
        <f t="shared" si="2"/>
        <v>0.50870004297813354</v>
      </c>
      <c r="F22" s="48">
        <f t="shared" si="1"/>
        <v>61838722.489999995</v>
      </c>
      <c r="G22" s="48">
        <v>27030538.489999998</v>
      </c>
      <c r="H22" s="48">
        <v>34808184</v>
      </c>
      <c r="I22" s="48">
        <v>16182384.060000001</v>
      </c>
      <c r="J22" s="48">
        <v>90248113.849999994</v>
      </c>
    </row>
    <row r="23" spans="1:10" x14ac:dyDescent="0.3">
      <c r="A23" s="64">
        <v>16</v>
      </c>
      <c r="B23" s="76" t="s">
        <v>236</v>
      </c>
      <c r="C23" s="48">
        <v>330380762.70999998</v>
      </c>
      <c r="D23" s="48">
        <f t="shared" si="0"/>
        <v>153501034.86000001</v>
      </c>
      <c r="E23" s="79">
        <f t="shared" si="2"/>
        <v>0.46461856193103895</v>
      </c>
      <c r="F23" s="48">
        <f t="shared" si="1"/>
        <v>49340155.780000001</v>
      </c>
      <c r="G23" s="48">
        <v>29813225.780000001</v>
      </c>
      <c r="H23" s="48">
        <v>19526930</v>
      </c>
      <c r="I23" s="48">
        <v>14706753.810000001</v>
      </c>
      <c r="J23" s="48">
        <v>89454125.269999996</v>
      </c>
    </row>
    <row r="24" spans="1:10" x14ac:dyDescent="0.3">
      <c r="A24" s="64">
        <v>17</v>
      </c>
      <c r="B24" s="76" t="s">
        <v>239</v>
      </c>
      <c r="C24" s="48">
        <v>455637282.14000005</v>
      </c>
      <c r="D24" s="48">
        <f t="shared" si="0"/>
        <v>149636642.36000001</v>
      </c>
      <c r="E24" s="79">
        <f t="shared" si="2"/>
        <v>0.32841176134050937</v>
      </c>
      <c r="F24" s="48">
        <f t="shared" si="1"/>
        <v>29796748.18</v>
      </c>
      <c r="G24" s="48">
        <v>19490059.809999999</v>
      </c>
      <c r="H24" s="48">
        <v>10306688.369999999</v>
      </c>
      <c r="I24" s="48">
        <v>10974851.159999998</v>
      </c>
      <c r="J24" s="48">
        <v>108865043.02000001</v>
      </c>
    </row>
    <row r="25" spans="1:10" x14ac:dyDescent="0.3">
      <c r="A25" s="64">
        <v>18</v>
      </c>
      <c r="B25" s="76" t="s">
        <v>242</v>
      </c>
      <c r="C25" s="48">
        <v>4071799838.52</v>
      </c>
      <c r="D25" s="48">
        <f t="shared" si="0"/>
        <v>145707431.27999997</v>
      </c>
      <c r="E25" s="79">
        <f t="shared" si="2"/>
        <v>3.5784527004883687E-2</v>
      </c>
      <c r="F25" s="48">
        <f t="shared" si="1"/>
        <v>17758861.990000002</v>
      </c>
      <c r="G25" s="48">
        <v>9554866.8900000006</v>
      </c>
      <c r="H25" s="48">
        <v>8203995.1000000006</v>
      </c>
      <c r="I25" s="48">
        <v>25264447.419999998</v>
      </c>
      <c r="J25" s="48">
        <v>102684121.86999999</v>
      </c>
    </row>
    <row r="26" spans="1:10" x14ac:dyDescent="0.3">
      <c r="A26" s="64">
        <v>19</v>
      </c>
      <c r="B26" s="76" t="s">
        <v>240</v>
      </c>
      <c r="C26" s="48">
        <v>469220892.1099999</v>
      </c>
      <c r="D26" s="48">
        <f t="shared" si="0"/>
        <v>136390734.39999998</v>
      </c>
      <c r="E26" s="79">
        <f t="shared" si="2"/>
        <v>0.29067489682029285</v>
      </c>
      <c r="F26" s="48">
        <f t="shared" si="1"/>
        <v>30440636.059999999</v>
      </c>
      <c r="G26" s="40">
        <v>0</v>
      </c>
      <c r="H26" s="48">
        <v>30440636.059999999</v>
      </c>
      <c r="I26" s="48">
        <v>12858367.500000002</v>
      </c>
      <c r="J26" s="48">
        <v>93091730.839999989</v>
      </c>
    </row>
    <row r="27" spans="1:10" x14ac:dyDescent="0.3">
      <c r="A27" s="64">
        <v>20</v>
      </c>
      <c r="B27" s="54" t="s">
        <v>251</v>
      </c>
      <c r="C27" s="48">
        <v>243589442.56</v>
      </c>
      <c r="D27" s="48">
        <f t="shared" si="0"/>
        <v>126010615.92000002</v>
      </c>
      <c r="E27" s="79">
        <f t="shared" si="2"/>
        <v>0.51730737833172546</v>
      </c>
      <c r="F27" s="48">
        <f t="shared" si="1"/>
        <v>56984798.159999996</v>
      </c>
      <c r="G27" s="48">
        <v>24463610.989999998</v>
      </c>
      <c r="H27" s="48">
        <v>32521187.170000002</v>
      </c>
      <c r="I27" s="48">
        <v>16710740.810000001</v>
      </c>
      <c r="J27" s="48">
        <v>52315076.95000001</v>
      </c>
    </row>
    <row r="28" spans="1:10" x14ac:dyDescent="0.3">
      <c r="A28" s="64">
        <v>21</v>
      </c>
      <c r="B28" s="76" t="s">
        <v>245</v>
      </c>
      <c r="C28" s="48">
        <v>197882949.19999996</v>
      </c>
      <c r="D28" s="48">
        <f t="shared" si="0"/>
        <v>121251443.67999999</v>
      </c>
      <c r="E28" s="79">
        <f t="shared" si="2"/>
        <v>0.61274326145933555</v>
      </c>
      <c r="F28" s="48">
        <f t="shared" si="1"/>
        <v>3997272.3900000006</v>
      </c>
      <c r="G28" s="40">
        <v>0</v>
      </c>
      <c r="H28" s="48">
        <v>3997272.3900000006</v>
      </c>
      <c r="I28" s="48">
        <v>9004038.9000000004</v>
      </c>
      <c r="J28" s="48">
        <v>108250132.38999999</v>
      </c>
    </row>
    <row r="29" spans="1:10" x14ac:dyDescent="0.3">
      <c r="A29" s="64">
        <v>22</v>
      </c>
      <c r="B29" s="76" t="s">
        <v>243</v>
      </c>
      <c r="C29" s="48">
        <v>225103680.45000002</v>
      </c>
      <c r="D29" s="48">
        <f t="shared" si="0"/>
        <v>112730579.81999999</v>
      </c>
      <c r="E29" s="79">
        <f t="shared" si="2"/>
        <v>0.5007940323083242</v>
      </c>
      <c r="F29" s="48">
        <f t="shared" si="1"/>
        <v>8482049.0700000003</v>
      </c>
      <c r="G29" s="40">
        <v>0</v>
      </c>
      <c r="H29" s="48">
        <v>8482049.0700000003</v>
      </c>
      <c r="I29" s="48">
        <v>3500966.51</v>
      </c>
      <c r="J29" s="48">
        <v>100747564.23999999</v>
      </c>
    </row>
    <row r="30" spans="1:10" x14ac:dyDescent="0.3">
      <c r="A30" s="64">
        <v>23</v>
      </c>
      <c r="B30" s="76" t="s">
        <v>247</v>
      </c>
      <c r="C30" s="48">
        <v>741317906.75999999</v>
      </c>
      <c r="D30" s="48">
        <f t="shared" si="0"/>
        <v>112487710.53999999</v>
      </c>
      <c r="E30" s="79">
        <f t="shared" si="2"/>
        <v>0.15174017720904404</v>
      </c>
      <c r="F30" s="48">
        <f t="shared" si="1"/>
        <v>44999900.409999996</v>
      </c>
      <c r="G30" s="48">
        <v>10000000</v>
      </c>
      <c r="H30" s="48">
        <v>34999900.409999996</v>
      </c>
      <c r="I30" s="48">
        <v>37500000</v>
      </c>
      <c r="J30" s="48">
        <v>29987810.129999999</v>
      </c>
    </row>
    <row r="31" spans="1:10" x14ac:dyDescent="0.3">
      <c r="A31" s="64">
        <v>24</v>
      </c>
      <c r="B31" s="76" t="s">
        <v>241</v>
      </c>
      <c r="C31" s="48">
        <v>255117599.30999994</v>
      </c>
      <c r="D31" s="48">
        <f t="shared" si="0"/>
        <v>107942701.72999999</v>
      </c>
      <c r="E31" s="79">
        <f t="shared" si="2"/>
        <v>0.42310958562618034</v>
      </c>
      <c r="F31" s="48">
        <f t="shared" si="1"/>
        <v>68395869.939999998</v>
      </c>
      <c r="G31" s="48">
        <v>17653286.439999998</v>
      </c>
      <c r="H31" s="48">
        <v>50742583.500000007</v>
      </c>
      <c r="I31" s="48">
        <v>1513737.5</v>
      </c>
      <c r="J31" s="48">
        <v>38033094.289999999</v>
      </c>
    </row>
    <row r="32" spans="1:10" x14ac:dyDescent="0.3">
      <c r="A32" s="64">
        <v>25</v>
      </c>
      <c r="B32" s="76" t="s">
        <v>244</v>
      </c>
      <c r="C32" s="48">
        <v>330340537.81999999</v>
      </c>
      <c r="D32" s="48">
        <f t="shared" si="0"/>
        <v>91096528.140000015</v>
      </c>
      <c r="E32" s="79">
        <f t="shared" si="2"/>
        <v>0.27576551379727365</v>
      </c>
      <c r="F32" s="48">
        <f t="shared" si="1"/>
        <v>20663692.870000001</v>
      </c>
      <c r="G32" s="48">
        <v>4154001.2199999997</v>
      </c>
      <c r="H32" s="48">
        <v>16509691.65</v>
      </c>
      <c r="I32" s="48">
        <v>6484303.6699999999</v>
      </c>
      <c r="J32" s="48">
        <v>63948531.600000009</v>
      </c>
    </row>
    <row r="33" spans="1:10" x14ac:dyDescent="0.3">
      <c r="A33" s="64">
        <v>26</v>
      </c>
      <c r="B33" s="76" t="s">
        <v>246</v>
      </c>
      <c r="C33" s="48">
        <v>204422253.65000001</v>
      </c>
      <c r="D33" s="48">
        <f t="shared" si="0"/>
        <v>63281112.160000004</v>
      </c>
      <c r="E33" s="79">
        <f t="shared" si="2"/>
        <v>0.30956077936772125</v>
      </c>
      <c r="F33" s="48">
        <f t="shared" si="1"/>
        <v>2730178.94</v>
      </c>
      <c r="G33" s="48">
        <v>157228.79</v>
      </c>
      <c r="H33" s="48">
        <v>2572950.15</v>
      </c>
      <c r="I33" s="48">
        <v>13914566.800000001</v>
      </c>
      <c r="J33" s="48">
        <v>46636366.420000002</v>
      </c>
    </row>
    <row r="34" spans="1:10" x14ac:dyDescent="0.3">
      <c r="A34" s="64">
        <v>27</v>
      </c>
      <c r="B34" s="76" t="s">
        <v>252</v>
      </c>
      <c r="C34" s="48">
        <v>176931522.70000002</v>
      </c>
      <c r="D34" s="48">
        <f t="shared" si="0"/>
        <v>48127239.189999998</v>
      </c>
      <c r="E34" s="79">
        <f t="shared" si="2"/>
        <v>0.27201054088933124</v>
      </c>
      <c r="F34" s="48">
        <f t="shared" si="1"/>
        <v>24782227.189999998</v>
      </c>
      <c r="G34" s="48">
        <v>16194754.789999999</v>
      </c>
      <c r="H34" s="48">
        <v>8587472.4000000004</v>
      </c>
      <c r="I34" s="48">
        <v>11942782.830000002</v>
      </c>
      <c r="J34" s="48">
        <v>11402229.170000002</v>
      </c>
    </row>
    <row r="35" spans="1:10" x14ac:dyDescent="0.3">
      <c r="A35" s="64">
        <v>28</v>
      </c>
      <c r="B35" s="76" t="s">
        <v>249</v>
      </c>
      <c r="C35" s="48">
        <v>168429327.31999996</v>
      </c>
      <c r="D35" s="48">
        <f t="shared" si="0"/>
        <v>44081887.039999992</v>
      </c>
      <c r="E35" s="79">
        <f t="shared" si="2"/>
        <v>0.26172334558012295</v>
      </c>
      <c r="F35" s="48">
        <f t="shared" si="1"/>
        <v>25010582.699999999</v>
      </c>
      <c r="G35" s="48">
        <v>12591270.85</v>
      </c>
      <c r="H35" s="48">
        <v>12419311.85</v>
      </c>
      <c r="I35" s="48">
        <v>654423.91999999993</v>
      </c>
      <c r="J35" s="48">
        <v>18416880.419999998</v>
      </c>
    </row>
    <row r="36" spans="1:10" x14ac:dyDescent="0.3">
      <c r="A36" s="64">
        <v>29</v>
      </c>
      <c r="B36" s="76" t="s">
        <v>248</v>
      </c>
      <c r="C36" s="48">
        <v>105507322.22999999</v>
      </c>
      <c r="D36" s="48">
        <f t="shared" si="0"/>
        <v>38152283.359999999</v>
      </c>
      <c r="E36" s="79">
        <f t="shared" si="2"/>
        <v>0.36160792022405974</v>
      </c>
      <c r="F36" s="48">
        <f t="shared" si="1"/>
        <v>6610664.79</v>
      </c>
      <c r="G36" s="40">
        <v>0</v>
      </c>
      <c r="H36" s="48">
        <v>6610664.79</v>
      </c>
      <c r="I36" s="48">
        <v>16933293.949999999</v>
      </c>
      <c r="J36" s="48">
        <v>14608324.619999999</v>
      </c>
    </row>
    <row r="37" spans="1:10" x14ac:dyDescent="0.3">
      <c r="A37" s="64">
        <v>30</v>
      </c>
      <c r="B37" s="76" t="s">
        <v>250</v>
      </c>
      <c r="C37" s="48">
        <v>99774137.409999996</v>
      </c>
      <c r="D37" s="48">
        <f t="shared" si="0"/>
        <v>35493378.399999999</v>
      </c>
      <c r="E37" s="79">
        <f t="shared" si="2"/>
        <v>0.35573726139217543</v>
      </c>
      <c r="F37" s="48">
        <f t="shared" si="1"/>
        <v>8116552.5199999996</v>
      </c>
      <c r="G37" s="40">
        <v>0</v>
      </c>
      <c r="H37" s="48">
        <v>8116552.5199999996</v>
      </c>
      <c r="I37" s="48">
        <v>1053749.17</v>
      </c>
      <c r="J37" s="48">
        <v>26323076.709999997</v>
      </c>
    </row>
    <row r="38" spans="1:10" x14ac:dyDescent="0.3">
      <c r="A38" s="64">
        <v>31</v>
      </c>
      <c r="B38" s="88" t="s">
        <v>254</v>
      </c>
      <c r="C38" s="48">
        <v>382912464.69000006</v>
      </c>
      <c r="D38" s="48">
        <f t="shared" si="0"/>
        <v>25917617.469999999</v>
      </c>
      <c r="E38" s="79">
        <f t="shared" si="2"/>
        <v>6.768548913909736E-2</v>
      </c>
      <c r="F38" s="48">
        <f t="shared" si="1"/>
        <v>221109.31000000003</v>
      </c>
      <c r="G38" s="40">
        <v>0</v>
      </c>
      <c r="H38" s="48">
        <v>221109.31000000003</v>
      </c>
      <c r="I38" s="48">
        <v>80829.909999999989</v>
      </c>
      <c r="J38" s="48">
        <v>25615678.25</v>
      </c>
    </row>
    <row r="39" spans="1:10" x14ac:dyDescent="0.3">
      <c r="A39" s="64">
        <v>32</v>
      </c>
      <c r="B39" s="76" t="s">
        <v>253</v>
      </c>
      <c r="C39" s="48">
        <v>34643515.32</v>
      </c>
      <c r="D39" s="48">
        <f t="shared" si="0"/>
        <v>25247064.580000002</v>
      </c>
      <c r="E39" s="79">
        <f t="shared" si="2"/>
        <v>0.72876739980900995</v>
      </c>
      <c r="F39" s="48">
        <f t="shared" si="1"/>
        <v>25247064.580000002</v>
      </c>
      <c r="G39" s="48">
        <v>4719840.45</v>
      </c>
      <c r="H39" s="48">
        <v>20527224.130000003</v>
      </c>
      <c r="I39" s="40">
        <v>0</v>
      </c>
      <c r="J39" s="40">
        <v>0</v>
      </c>
    </row>
    <row r="40" spans="1:10" x14ac:dyDescent="0.3">
      <c r="A40" s="64">
        <v>33</v>
      </c>
      <c r="B40" s="88" t="s">
        <v>255</v>
      </c>
      <c r="C40" s="48">
        <v>72575637.249999985</v>
      </c>
      <c r="D40" s="48">
        <f t="shared" si="0"/>
        <v>22158973.059999999</v>
      </c>
      <c r="E40" s="79">
        <f t="shared" si="2"/>
        <v>0.30532247321052636</v>
      </c>
      <c r="F40" s="48">
        <f t="shared" si="1"/>
        <v>7860306.0300000003</v>
      </c>
      <c r="G40" s="48">
        <v>2595937.63</v>
      </c>
      <c r="H40" s="48">
        <v>5264368.4000000004</v>
      </c>
      <c r="I40" s="48">
        <v>2599614.5099999998</v>
      </c>
      <c r="J40" s="48">
        <v>11699052.52</v>
      </c>
    </row>
    <row r="41" spans="1:10" x14ac:dyDescent="0.3">
      <c r="A41" s="64">
        <v>34</v>
      </c>
      <c r="B41" s="76" t="s">
        <v>258</v>
      </c>
      <c r="C41" s="48">
        <v>116985765.97</v>
      </c>
      <c r="D41" s="48">
        <f t="shared" si="0"/>
        <v>15681774.139999999</v>
      </c>
      <c r="E41" s="79">
        <f t="shared" si="2"/>
        <v>0.13404856573765953</v>
      </c>
      <c r="F41" s="48">
        <f t="shared" si="1"/>
        <v>4412575.25</v>
      </c>
      <c r="G41" s="48">
        <v>2000000</v>
      </c>
      <c r="H41" s="48">
        <v>2412575.25</v>
      </c>
      <c r="I41" s="48">
        <v>100000</v>
      </c>
      <c r="J41" s="48">
        <v>11169198.889999999</v>
      </c>
    </row>
    <row r="42" spans="1:10" x14ac:dyDescent="0.3">
      <c r="A42" s="64">
        <v>35</v>
      </c>
      <c r="B42" s="76" t="s">
        <v>256</v>
      </c>
      <c r="C42" s="48">
        <v>82712053.239999995</v>
      </c>
      <c r="D42" s="48">
        <f t="shared" si="0"/>
        <v>5715614.1200000001</v>
      </c>
      <c r="E42" s="79">
        <f t="shared" si="2"/>
        <v>6.9102553933891447E-2</v>
      </c>
      <c r="F42" s="48">
        <f t="shared" si="1"/>
        <v>5715614.1200000001</v>
      </c>
      <c r="G42" s="48">
        <v>4291733.67</v>
      </c>
      <c r="H42" s="48">
        <v>1423880.45</v>
      </c>
      <c r="I42" s="40">
        <v>0</v>
      </c>
      <c r="J42" s="40">
        <v>0</v>
      </c>
    </row>
    <row r="43" spans="1:10" x14ac:dyDescent="0.3">
      <c r="A43" s="64">
        <v>36</v>
      </c>
      <c r="B43" s="76" t="s">
        <v>260</v>
      </c>
      <c r="C43" s="48">
        <v>5606544.9800000004</v>
      </c>
      <c r="D43" s="48">
        <f t="shared" si="0"/>
        <v>4100323.9265999999</v>
      </c>
      <c r="E43" s="79">
        <f t="shared" si="2"/>
        <v>0.73134594321938351</v>
      </c>
      <c r="F43" s="48">
        <f t="shared" si="1"/>
        <v>4000000</v>
      </c>
      <c r="G43" s="48">
        <v>0</v>
      </c>
      <c r="H43" s="48">
        <v>4000000</v>
      </c>
      <c r="I43" s="68">
        <v>0.33660000000000001</v>
      </c>
      <c r="J43" s="48">
        <v>100323.59</v>
      </c>
    </row>
    <row r="44" spans="1:10" x14ac:dyDescent="0.3">
      <c r="A44" s="64">
        <v>37</v>
      </c>
      <c r="B44" s="76" t="s">
        <v>257</v>
      </c>
      <c r="C44" s="48">
        <v>7165519.8500000006</v>
      </c>
      <c r="D44" s="48">
        <f t="shared" si="0"/>
        <v>3606404.7699999996</v>
      </c>
      <c r="E44" s="79">
        <f t="shared" si="2"/>
        <v>0.50329980873613789</v>
      </c>
      <c r="F44" s="40">
        <f t="shared" si="1"/>
        <v>0</v>
      </c>
      <c r="G44" s="40">
        <v>0</v>
      </c>
      <c r="H44" s="40">
        <v>0</v>
      </c>
      <c r="I44" s="48">
        <v>789918.16999999993</v>
      </c>
      <c r="J44" s="48">
        <v>2816486.5999999996</v>
      </c>
    </row>
    <row r="45" spans="1:10" x14ac:dyDescent="0.3">
      <c r="A45" s="64">
        <v>38</v>
      </c>
      <c r="B45" s="76" t="s">
        <v>259</v>
      </c>
      <c r="C45" s="48">
        <v>1885379.42</v>
      </c>
      <c r="D45" s="48">
        <f t="shared" si="0"/>
        <v>1806250</v>
      </c>
      <c r="E45" s="79">
        <f t="shared" si="2"/>
        <v>0.95802997573825222</v>
      </c>
      <c r="F45" s="40">
        <f t="shared" si="1"/>
        <v>0</v>
      </c>
      <c r="G45" s="40">
        <v>0</v>
      </c>
      <c r="H45" s="40">
        <v>0</v>
      </c>
      <c r="I45" s="40">
        <v>0</v>
      </c>
      <c r="J45" s="48">
        <v>1806250</v>
      </c>
    </row>
    <row r="46" spans="1:10" x14ac:dyDescent="0.3">
      <c r="A46" s="64">
        <v>39</v>
      </c>
      <c r="B46" s="88" t="s">
        <v>279</v>
      </c>
      <c r="C46" s="48">
        <v>464541.81</v>
      </c>
      <c r="D46" s="48">
        <f t="shared" si="0"/>
        <v>61417.11</v>
      </c>
      <c r="E46" s="79">
        <f t="shared" si="2"/>
        <v>0.13221008029395676</v>
      </c>
      <c r="F46" s="48">
        <f t="shared" si="1"/>
        <v>54633</v>
      </c>
      <c r="G46" s="48">
        <v>0</v>
      </c>
      <c r="H46" s="48">
        <v>54633</v>
      </c>
      <c r="I46" s="48">
        <v>0</v>
      </c>
      <c r="J46" s="48">
        <v>6784.11</v>
      </c>
    </row>
    <row r="47" spans="1:10" x14ac:dyDescent="0.3">
      <c r="A47" s="64">
        <v>40</v>
      </c>
      <c r="B47" s="76" t="s">
        <v>261</v>
      </c>
      <c r="C47" s="48">
        <v>4908.26</v>
      </c>
      <c r="D47" s="68">
        <f t="shared" si="0"/>
        <v>2E-3</v>
      </c>
      <c r="E47" s="79">
        <f t="shared" si="2"/>
        <v>4.0747637655706909E-7</v>
      </c>
      <c r="F47" s="40">
        <f t="shared" si="1"/>
        <v>0</v>
      </c>
      <c r="G47" s="40">
        <v>0</v>
      </c>
      <c r="H47" s="40">
        <v>0</v>
      </c>
      <c r="I47" s="40">
        <v>0</v>
      </c>
      <c r="J47" s="40">
        <v>2E-3</v>
      </c>
    </row>
    <row r="48" spans="1:10" x14ac:dyDescent="0.3">
      <c r="A48" s="64">
        <v>41</v>
      </c>
      <c r="B48" s="76" t="s">
        <v>262</v>
      </c>
      <c r="C48" s="48">
        <v>20092961.300000001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40">
        <v>0</v>
      </c>
    </row>
    <row r="49" spans="1:11" s="60" customFormat="1" x14ac:dyDescent="0.3">
      <c r="A49" s="64">
        <v>42</v>
      </c>
      <c r="B49" s="76" t="s">
        <v>263</v>
      </c>
      <c r="C49" s="48">
        <v>542854004.64999998</v>
      </c>
      <c r="D49" s="40">
        <f t="shared" si="0"/>
        <v>0</v>
      </c>
      <c r="E49" s="79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  <c r="K49" s="57"/>
    </row>
    <row r="50" spans="1:11" s="60" customFormat="1" x14ac:dyDescent="0.3">
      <c r="A50" s="64">
        <v>43</v>
      </c>
      <c r="B50" s="76" t="s">
        <v>264</v>
      </c>
      <c r="C50" s="48">
        <v>177780747</v>
      </c>
      <c r="D50" s="40">
        <f t="shared" si="0"/>
        <v>0</v>
      </c>
      <c r="E50" s="79">
        <f t="shared" si="2"/>
        <v>0</v>
      </c>
      <c r="F50" s="40">
        <f t="shared" si="1"/>
        <v>0</v>
      </c>
      <c r="G50" s="40">
        <v>0</v>
      </c>
      <c r="H50" s="40">
        <v>0</v>
      </c>
      <c r="I50" s="40">
        <v>0</v>
      </c>
      <c r="J50" s="40">
        <v>0</v>
      </c>
      <c r="K50" s="57"/>
    </row>
    <row r="51" spans="1:11" x14ac:dyDescent="0.3">
      <c r="A51" s="64">
        <v>44</v>
      </c>
      <c r="B51" s="55" t="s">
        <v>265</v>
      </c>
      <c r="C51" s="48">
        <v>38981174.390000001</v>
      </c>
      <c r="D51" s="40">
        <f t="shared" si="0"/>
        <v>0</v>
      </c>
      <c r="E51" s="79">
        <f t="shared" si="2"/>
        <v>0</v>
      </c>
      <c r="F51" s="40">
        <f t="shared" si="1"/>
        <v>0</v>
      </c>
      <c r="G51" s="41">
        <v>0</v>
      </c>
      <c r="H51" s="41">
        <v>0</v>
      </c>
      <c r="I51" s="41">
        <v>0</v>
      </c>
      <c r="J51" s="41">
        <v>0</v>
      </c>
    </row>
    <row r="52" spans="1:11" x14ac:dyDescent="0.3">
      <c r="A52" s="55"/>
      <c r="B52" s="56" t="s">
        <v>271</v>
      </c>
      <c r="C52" s="59">
        <v>58639706265.710007</v>
      </c>
      <c r="D52" s="59">
        <f t="shared" ref="D52" si="3">F52+I52+J52</f>
        <v>11624407293.760002</v>
      </c>
      <c r="E52" s="80">
        <f t="shared" si="2"/>
        <v>0.19823440521831978</v>
      </c>
      <c r="F52" s="59">
        <f t="shared" ref="F52" si="4">G52+H52</f>
        <v>3556813076.6099997</v>
      </c>
      <c r="G52" s="59">
        <v>1229415554.01</v>
      </c>
      <c r="H52" s="59">
        <v>2327397522.5999999</v>
      </c>
      <c r="I52" s="59">
        <v>2112680535.3299997</v>
      </c>
      <c r="J52" s="59">
        <v>5954913681.8200026</v>
      </c>
    </row>
  </sheetData>
  <sortState xmlns:xlrd2="http://schemas.microsoft.com/office/spreadsheetml/2017/richdata2" ref="B8:J51">
    <sortCondition descending="1" ref="D8:D51"/>
  </sortState>
  <mergeCells count="2">
    <mergeCell ref="A1:J5"/>
    <mergeCell ref="A6:J6"/>
  </mergeCells>
  <pageMargins left="0.7" right="0.7" top="0.75" bottom="0.75" header="0.3" footer="0.3"/>
  <pageSetup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38188-C6B4-4B17-803F-52C9E93CFAFF}">
  <dimension ref="A1:K52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1328125" style="57" bestFit="1" customWidth="1"/>
    <col min="4" max="4" width="22.86328125" style="57" bestFit="1" customWidth="1"/>
    <col min="5" max="5" width="14.59765625" style="57" bestFit="1" customWidth="1"/>
    <col min="6" max="6" width="18.1328125" style="57" bestFit="1" customWidth="1"/>
    <col min="7" max="7" width="13" style="57" bestFit="1" customWidth="1"/>
    <col min="8" max="8" width="14" style="57" bestFit="1" customWidth="1"/>
    <col min="9" max="9" width="13" style="57" bestFit="1" customWidth="1"/>
    <col min="10" max="10" width="12.86328125" style="57" bestFit="1" customWidth="1"/>
    <col min="11" max="16384" width="11.3984375" style="57"/>
  </cols>
  <sheetData>
    <row r="1" spans="1:10" x14ac:dyDescent="0.3">
      <c r="A1" s="96" t="s">
        <v>284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10172232223.049999</v>
      </c>
      <c r="D8" s="48">
        <f t="shared" ref="D8:D46" si="0">F8+I8+J8</f>
        <v>1847321337.5999999</v>
      </c>
      <c r="E8" s="79">
        <f>D8/C8</f>
        <v>0.18160432214809455</v>
      </c>
      <c r="F8" s="48">
        <f t="shared" ref="F8:F51" si="1">G8+H8</f>
        <v>476768143.58999997</v>
      </c>
      <c r="G8" s="48">
        <v>145803844.52999997</v>
      </c>
      <c r="H8" s="48">
        <v>330964299.06</v>
      </c>
      <c r="I8" s="48">
        <v>460690445.22999984</v>
      </c>
      <c r="J8" s="48">
        <v>909862748.77999997</v>
      </c>
    </row>
    <row r="9" spans="1:10" x14ac:dyDescent="0.3">
      <c r="A9" s="64">
        <v>2</v>
      </c>
      <c r="B9" s="76" t="s">
        <v>224</v>
      </c>
      <c r="C9" s="48">
        <v>7665080127.4799995</v>
      </c>
      <c r="D9" s="48">
        <f t="shared" si="0"/>
        <v>1671448462.4299998</v>
      </c>
      <c r="E9" s="79">
        <f t="shared" ref="E9:E52" si="2">D9/C9</f>
        <v>0.21806014218138531</v>
      </c>
      <c r="F9" s="48">
        <f t="shared" si="1"/>
        <v>839678349.69000006</v>
      </c>
      <c r="G9" s="48">
        <v>297686408.82999992</v>
      </c>
      <c r="H9" s="48">
        <v>541991940.86000013</v>
      </c>
      <c r="I9" s="48">
        <v>329230621.82999998</v>
      </c>
      <c r="J9" s="48">
        <v>502539490.90999997</v>
      </c>
    </row>
    <row r="10" spans="1:10" x14ac:dyDescent="0.3">
      <c r="A10" s="64">
        <v>3</v>
      </c>
      <c r="B10" s="76" t="s">
        <v>225</v>
      </c>
      <c r="C10" s="48">
        <v>5930790360.3599997</v>
      </c>
      <c r="D10" s="48">
        <f t="shared" si="0"/>
        <v>1213034403.21</v>
      </c>
      <c r="E10" s="79">
        <f t="shared" si="2"/>
        <v>0.20453166096000208</v>
      </c>
      <c r="F10" s="48">
        <f t="shared" si="1"/>
        <v>128295035.81000003</v>
      </c>
      <c r="G10" s="48">
        <v>47163350.750000015</v>
      </c>
      <c r="H10" s="48">
        <v>81131685.060000017</v>
      </c>
      <c r="I10" s="48">
        <v>306296262.38</v>
      </c>
      <c r="J10" s="48">
        <v>778443105.01999998</v>
      </c>
    </row>
    <row r="11" spans="1:10" x14ac:dyDescent="0.3">
      <c r="A11" s="64">
        <v>4</v>
      </c>
      <c r="B11" s="76" t="s">
        <v>226</v>
      </c>
      <c r="C11" s="48">
        <v>3430096113.7100005</v>
      </c>
      <c r="D11" s="48">
        <f t="shared" si="0"/>
        <v>770690722.18000007</v>
      </c>
      <c r="E11" s="79">
        <f t="shared" si="2"/>
        <v>0.22468487664225217</v>
      </c>
      <c r="F11" s="48">
        <f t="shared" si="1"/>
        <v>280351344.5</v>
      </c>
      <c r="G11" s="48">
        <v>89469829.50999999</v>
      </c>
      <c r="H11" s="48">
        <v>190881514.99000001</v>
      </c>
      <c r="I11" s="48">
        <v>165321132.36000001</v>
      </c>
      <c r="J11" s="48">
        <v>325018245.31999999</v>
      </c>
    </row>
    <row r="12" spans="1:10" x14ac:dyDescent="0.3">
      <c r="A12" s="64">
        <v>5</v>
      </c>
      <c r="B12" s="76" t="s">
        <v>228</v>
      </c>
      <c r="C12" s="48">
        <v>3990099088.3000002</v>
      </c>
      <c r="D12" s="48">
        <f t="shared" si="0"/>
        <v>669219028.56999993</v>
      </c>
      <c r="E12" s="79">
        <f t="shared" si="2"/>
        <v>0.16771990212782503</v>
      </c>
      <c r="F12" s="48">
        <f t="shared" si="1"/>
        <v>131851235.45999998</v>
      </c>
      <c r="G12" s="48">
        <v>28839368.660000004</v>
      </c>
      <c r="H12" s="48">
        <v>103011866.79999998</v>
      </c>
      <c r="I12" s="48">
        <v>130276555.26000001</v>
      </c>
      <c r="J12" s="48">
        <v>407091237.85000002</v>
      </c>
    </row>
    <row r="13" spans="1:10" x14ac:dyDescent="0.3">
      <c r="A13" s="64">
        <v>6</v>
      </c>
      <c r="B13" s="76" t="s">
        <v>227</v>
      </c>
      <c r="C13" s="48">
        <v>2995441278.2899995</v>
      </c>
      <c r="D13" s="48">
        <f t="shared" si="0"/>
        <v>563160023.77999997</v>
      </c>
      <c r="E13" s="79">
        <f t="shared" si="2"/>
        <v>0.1880056964767107</v>
      </c>
      <c r="F13" s="48">
        <f t="shared" si="1"/>
        <v>49588863.640000001</v>
      </c>
      <c r="G13" s="48">
        <v>31478746.550000001</v>
      </c>
      <c r="H13" s="48">
        <v>18110117.09</v>
      </c>
      <c r="I13" s="48">
        <v>38456216.360000007</v>
      </c>
      <c r="J13" s="48">
        <v>475114943.77999991</v>
      </c>
    </row>
    <row r="14" spans="1:10" x14ac:dyDescent="0.3">
      <c r="A14" s="64">
        <v>7</v>
      </c>
      <c r="B14" s="76" t="s">
        <v>229</v>
      </c>
      <c r="C14" s="48">
        <v>1866857165.4000001</v>
      </c>
      <c r="D14" s="48">
        <f t="shared" si="0"/>
        <v>559481983.63</v>
      </c>
      <c r="E14" s="79">
        <f t="shared" si="2"/>
        <v>0.29969190680430186</v>
      </c>
      <c r="F14" s="48">
        <f t="shared" si="1"/>
        <v>224564787.42000002</v>
      </c>
      <c r="G14" s="48">
        <v>92872054.379999995</v>
      </c>
      <c r="H14" s="48">
        <v>131692733.04000001</v>
      </c>
      <c r="I14" s="48">
        <v>56474552.110000007</v>
      </c>
      <c r="J14" s="48">
        <v>278442644.09999996</v>
      </c>
    </row>
    <row r="15" spans="1:10" x14ac:dyDescent="0.3">
      <c r="A15" s="64">
        <v>8</v>
      </c>
      <c r="B15" s="76" t="s">
        <v>231</v>
      </c>
      <c r="C15" s="48">
        <v>2532552386.8499999</v>
      </c>
      <c r="D15" s="48">
        <f t="shared" si="0"/>
        <v>539330801.88999999</v>
      </c>
      <c r="E15" s="79">
        <f t="shared" si="2"/>
        <v>0.21295938622648675</v>
      </c>
      <c r="F15" s="48">
        <f t="shared" si="1"/>
        <v>357245302.01000005</v>
      </c>
      <c r="G15" s="48">
        <v>100396005.98</v>
      </c>
      <c r="H15" s="48">
        <v>256849296.03000003</v>
      </c>
      <c r="I15" s="48">
        <v>55584527.209999993</v>
      </c>
      <c r="J15" s="48">
        <v>126500972.66999999</v>
      </c>
    </row>
    <row r="16" spans="1:10" x14ac:dyDescent="0.3">
      <c r="A16" s="64">
        <v>9</v>
      </c>
      <c r="B16" s="76" t="s">
        <v>230</v>
      </c>
      <c r="C16" s="48">
        <v>983583365.40999997</v>
      </c>
      <c r="D16" s="48">
        <f t="shared" si="0"/>
        <v>480216321.75999999</v>
      </c>
      <c r="E16" s="79">
        <f t="shared" si="2"/>
        <v>0.48823143888756709</v>
      </c>
      <c r="F16" s="48">
        <f t="shared" si="1"/>
        <v>103684926.34</v>
      </c>
      <c r="G16" s="48">
        <v>41080545.259999998</v>
      </c>
      <c r="H16" s="48">
        <v>62604381.080000006</v>
      </c>
      <c r="I16" s="48">
        <v>85165578.829999968</v>
      </c>
      <c r="J16" s="48">
        <v>291365816.59000003</v>
      </c>
    </row>
    <row r="17" spans="1:10" x14ac:dyDescent="0.3">
      <c r="A17" s="64">
        <v>10</v>
      </c>
      <c r="B17" s="76" t="s">
        <v>232</v>
      </c>
      <c r="C17" s="48">
        <v>5954029017.9400005</v>
      </c>
      <c r="D17" s="48">
        <f t="shared" si="0"/>
        <v>472112692.07999992</v>
      </c>
      <c r="E17" s="79">
        <f t="shared" si="2"/>
        <v>7.9292978025045535E-2</v>
      </c>
      <c r="F17" s="48">
        <f t="shared" si="1"/>
        <v>44893454.109999999</v>
      </c>
      <c r="G17" s="40">
        <v>0</v>
      </c>
      <c r="H17" s="48">
        <v>44893454.109999999</v>
      </c>
      <c r="I17" s="48">
        <v>23608298.150000006</v>
      </c>
      <c r="J17" s="48">
        <v>403610939.81999993</v>
      </c>
    </row>
    <row r="18" spans="1:10" x14ac:dyDescent="0.3">
      <c r="A18" s="64">
        <v>11</v>
      </c>
      <c r="B18" s="76" t="s">
        <v>234</v>
      </c>
      <c r="C18" s="48">
        <v>671962025.75000012</v>
      </c>
      <c r="D18" s="48">
        <f t="shared" si="0"/>
        <v>356151454.60000002</v>
      </c>
      <c r="E18" s="79">
        <f t="shared" si="2"/>
        <v>0.53001723453417926</v>
      </c>
      <c r="F18" s="48">
        <f t="shared" si="1"/>
        <v>167406172.31999999</v>
      </c>
      <c r="G18" s="48">
        <v>59218998.419999994</v>
      </c>
      <c r="H18" s="48">
        <v>108187173.89999999</v>
      </c>
      <c r="I18" s="48">
        <v>45343967.899999999</v>
      </c>
      <c r="J18" s="48">
        <v>143401314.38</v>
      </c>
    </row>
    <row r="19" spans="1:10" x14ac:dyDescent="0.3">
      <c r="A19" s="64">
        <v>12</v>
      </c>
      <c r="B19" s="76" t="s">
        <v>233</v>
      </c>
      <c r="C19" s="48">
        <v>734714191.50999999</v>
      </c>
      <c r="D19" s="48">
        <f t="shared" si="0"/>
        <v>326205093</v>
      </c>
      <c r="E19" s="79">
        <f t="shared" si="2"/>
        <v>0.44398910048215684</v>
      </c>
      <c r="F19" s="48">
        <f t="shared" si="1"/>
        <v>75807360.609999999</v>
      </c>
      <c r="G19" s="48">
        <v>52467672.270000003</v>
      </c>
      <c r="H19" s="48">
        <v>23339688.34</v>
      </c>
      <c r="I19" s="48">
        <v>76201491.24000001</v>
      </c>
      <c r="J19" s="48">
        <v>174196241.14999998</v>
      </c>
    </row>
    <row r="20" spans="1:10" x14ac:dyDescent="0.3">
      <c r="A20" s="64">
        <v>13</v>
      </c>
      <c r="B20" s="76" t="s">
        <v>238</v>
      </c>
      <c r="C20" s="48">
        <v>1243452603.6500001</v>
      </c>
      <c r="D20" s="48">
        <f t="shared" si="0"/>
        <v>190430694.61999997</v>
      </c>
      <c r="E20" s="79">
        <f t="shared" si="2"/>
        <v>0.15314672554548073</v>
      </c>
      <c r="F20" s="48">
        <f t="shared" si="1"/>
        <v>31976538.129999999</v>
      </c>
      <c r="G20" s="48">
        <v>6838861.3700000001</v>
      </c>
      <c r="H20" s="48">
        <v>25137676.759999998</v>
      </c>
      <c r="I20" s="48">
        <v>83836202.849999979</v>
      </c>
      <c r="J20" s="48">
        <v>74617953.640000001</v>
      </c>
    </row>
    <row r="21" spans="1:10" x14ac:dyDescent="0.3">
      <c r="A21" s="64">
        <v>14</v>
      </c>
      <c r="B21" s="54" t="s">
        <v>235</v>
      </c>
      <c r="C21" s="48">
        <v>490795851.48000002</v>
      </c>
      <c r="D21" s="48">
        <f t="shared" si="0"/>
        <v>170329385.24000001</v>
      </c>
      <c r="E21" s="79">
        <f t="shared" si="2"/>
        <v>0.34704732064537619</v>
      </c>
      <c r="F21" s="48">
        <f t="shared" si="1"/>
        <v>120897142.84999999</v>
      </c>
      <c r="G21" s="48">
        <v>47678630.910000004</v>
      </c>
      <c r="H21" s="48">
        <v>73218511.939999998</v>
      </c>
      <c r="I21" s="48">
        <v>27515720.800000001</v>
      </c>
      <c r="J21" s="48">
        <v>21916521.59</v>
      </c>
    </row>
    <row r="22" spans="1:10" x14ac:dyDescent="0.3">
      <c r="A22" s="64">
        <v>15</v>
      </c>
      <c r="B22" s="88" t="s">
        <v>237</v>
      </c>
      <c r="C22" s="48">
        <v>329721066.88000005</v>
      </c>
      <c r="D22" s="48">
        <f t="shared" si="0"/>
        <v>166266284.44</v>
      </c>
      <c r="E22" s="79">
        <f t="shared" si="2"/>
        <v>0.50426345520867666</v>
      </c>
      <c r="F22" s="48">
        <f t="shared" si="1"/>
        <v>60946071.480000004</v>
      </c>
      <c r="G22" s="48">
        <v>25734596.290000003</v>
      </c>
      <c r="H22" s="48">
        <v>35211475.189999998</v>
      </c>
      <c r="I22" s="48">
        <v>15743170.710000003</v>
      </c>
      <c r="J22" s="48">
        <v>89577042.25</v>
      </c>
    </row>
    <row r="23" spans="1:10" x14ac:dyDescent="0.3">
      <c r="A23" s="64">
        <v>16</v>
      </c>
      <c r="B23" s="76" t="s">
        <v>236</v>
      </c>
      <c r="C23" s="48">
        <v>332007274.55000001</v>
      </c>
      <c r="D23" s="48">
        <f t="shared" si="0"/>
        <v>154677641.31999999</v>
      </c>
      <c r="E23" s="79">
        <f t="shared" si="2"/>
        <v>0.46588630182771995</v>
      </c>
      <c r="F23" s="48">
        <f t="shared" si="1"/>
        <v>48837482.969999999</v>
      </c>
      <c r="G23" s="48">
        <v>29853022.140000001</v>
      </c>
      <c r="H23" s="48">
        <v>18984460.829999998</v>
      </c>
      <c r="I23" s="48">
        <v>15396762.640000004</v>
      </c>
      <c r="J23" s="48">
        <v>90443395.709999993</v>
      </c>
    </row>
    <row r="24" spans="1:10" x14ac:dyDescent="0.3">
      <c r="A24" s="64">
        <v>17</v>
      </c>
      <c r="B24" s="76" t="s">
        <v>242</v>
      </c>
      <c r="C24" s="48">
        <v>4132340857.2000003</v>
      </c>
      <c r="D24" s="48">
        <f t="shared" si="0"/>
        <v>149323255.53000003</v>
      </c>
      <c r="E24" s="79">
        <f t="shared" si="2"/>
        <v>3.6135270707358537E-2</v>
      </c>
      <c r="F24" s="48">
        <f t="shared" si="1"/>
        <v>21746293.260000002</v>
      </c>
      <c r="G24" s="48">
        <v>13173094.530000001</v>
      </c>
      <c r="H24" s="48">
        <v>8573198.7300000004</v>
      </c>
      <c r="I24" s="48">
        <v>24435962.660000008</v>
      </c>
      <c r="J24" s="48">
        <v>103140999.61000001</v>
      </c>
    </row>
    <row r="25" spans="1:10" x14ac:dyDescent="0.3">
      <c r="A25" s="64">
        <v>18</v>
      </c>
      <c r="B25" s="88" t="s">
        <v>239</v>
      </c>
      <c r="C25" s="48">
        <v>452213136.30999994</v>
      </c>
      <c r="D25" s="48">
        <f t="shared" si="0"/>
        <v>149226127.14999998</v>
      </c>
      <c r="E25" s="79">
        <f t="shared" si="2"/>
        <v>0.32999069502417744</v>
      </c>
      <c r="F25" s="48">
        <f t="shared" si="1"/>
        <v>32088541.239999995</v>
      </c>
      <c r="G25" s="48">
        <v>19955088.359999996</v>
      </c>
      <c r="H25" s="48">
        <v>12133452.880000001</v>
      </c>
      <c r="I25" s="48">
        <v>7450997.7800000003</v>
      </c>
      <c r="J25" s="48">
        <v>109686588.13</v>
      </c>
    </row>
    <row r="26" spans="1:10" x14ac:dyDescent="0.3">
      <c r="A26" s="64">
        <v>19</v>
      </c>
      <c r="B26" s="54" t="s">
        <v>240</v>
      </c>
      <c r="C26" s="48">
        <v>479853934.38999999</v>
      </c>
      <c r="D26" s="48">
        <f t="shared" si="0"/>
        <v>140667182.00999999</v>
      </c>
      <c r="E26" s="79">
        <f t="shared" si="2"/>
        <v>0.29314583444818254</v>
      </c>
      <c r="F26" s="48">
        <f t="shared" si="1"/>
        <v>30448756.950000003</v>
      </c>
      <c r="G26" s="40">
        <v>0</v>
      </c>
      <c r="H26" s="48">
        <v>30448756.950000003</v>
      </c>
      <c r="I26" s="48">
        <v>17614839.299999997</v>
      </c>
      <c r="J26" s="48">
        <v>92603585.760000005</v>
      </c>
    </row>
    <row r="27" spans="1:10" x14ac:dyDescent="0.3">
      <c r="A27" s="64">
        <v>20</v>
      </c>
      <c r="B27" s="76" t="s">
        <v>251</v>
      </c>
      <c r="C27" s="48">
        <v>260753988.94999999</v>
      </c>
      <c r="D27" s="48">
        <f t="shared" si="0"/>
        <v>138609449.15000001</v>
      </c>
      <c r="E27" s="79">
        <f t="shared" si="2"/>
        <v>0.53157173053478612</v>
      </c>
      <c r="F27" s="48">
        <f t="shared" si="1"/>
        <v>62529879.109999999</v>
      </c>
      <c r="G27" s="48">
        <v>21983833.589999996</v>
      </c>
      <c r="H27" s="48">
        <v>40546045.520000003</v>
      </c>
      <c r="I27" s="48">
        <v>17438300.41</v>
      </c>
      <c r="J27" s="48">
        <v>58641269.630000003</v>
      </c>
    </row>
    <row r="28" spans="1:10" x14ac:dyDescent="0.3">
      <c r="A28" s="64">
        <v>21</v>
      </c>
      <c r="B28" s="76" t="s">
        <v>241</v>
      </c>
      <c r="C28" s="48">
        <v>230378317.20000005</v>
      </c>
      <c r="D28" s="48">
        <f t="shared" si="0"/>
        <v>118030846.19000003</v>
      </c>
      <c r="E28" s="79">
        <f t="shared" si="2"/>
        <v>0.51233487432557734</v>
      </c>
      <c r="F28" s="48">
        <f t="shared" si="1"/>
        <v>68470296.710000008</v>
      </c>
      <c r="G28" s="48">
        <v>19242368.949999999</v>
      </c>
      <c r="H28" s="48">
        <v>49227927.760000005</v>
      </c>
      <c r="I28" s="48">
        <v>1502327.43</v>
      </c>
      <c r="J28" s="48">
        <v>48058222.050000004</v>
      </c>
    </row>
    <row r="29" spans="1:10" x14ac:dyDescent="0.3">
      <c r="A29" s="64">
        <v>22</v>
      </c>
      <c r="B29" s="76" t="s">
        <v>245</v>
      </c>
      <c r="C29" s="48">
        <v>169829857.52999997</v>
      </c>
      <c r="D29" s="48">
        <f t="shared" si="0"/>
        <v>108857793.74000001</v>
      </c>
      <c r="E29" s="79">
        <f t="shared" si="2"/>
        <v>0.64098148183849579</v>
      </c>
      <c r="F29" s="48">
        <f t="shared" si="1"/>
        <v>4738304.2999999989</v>
      </c>
      <c r="G29" s="40">
        <v>0</v>
      </c>
      <c r="H29" s="48">
        <v>4738304.2999999989</v>
      </c>
      <c r="I29" s="48">
        <v>10862360.189999999</v>
      </c>
      <c r="J29" s="48">
        <v>93257129.250000015</v>
      </c>
    </row>
    <row r="30" spans="1:10" x14ac:dyDescent="0.3">
      <c r="A30" s="64">
        <v>23</v>
      </c>
      <c r="B30" s="76" t="s">
        <v>247</v>
      </c>
      <c r="C30" s="48">
        <v>626312576.77999997</v>
      </c>
      <c r="D30" s="48">
        <f t="shared" si="0"/>
        <v>102809786.25</v>
      </c>
      <c r="E30" s="79">
        <f t="shared" si="2"/>
        <v>0.16415092090049663</v>
      </c>
      <c r="F30" s="48">
        <f t="shared" si="1"/>
        <v>35499900.409999996</v>
      </c>
      <c r="G30" s="40">
        <v>0</v>
      </c>
      <c r="H30" s="48">
        <v>35499900.409999996</v>
      </c>
      <c r="I30" s="48">
        <v>37500000</v>
      </c>
      <c r="J30" s="48">
        <v>29809885.84</v>
      </c>
    </row>
    <row r="31" spans="1:10" x14ac:dyDescent="0.3">
      <c r="A31" s="64">
        <v>24</v>
      </c>
      <c r="B31" s="76" t="s">
        <v>244</v>
      </c>
      <c r="C31" s="48">
        <v>334957042.34999996</v>
      </c>
      <c r="D31" s="48">
        <f t="shared" si="0"/>
        <v>93915459.200000003</v>
      </c>
      <c r="E31" s="79">
        <f t="shared" si="2"/>
        <v>0.28038060803590092</v>
      </c>
      <c r="F31" s="48">
        <f t="shared" si="1"/>
        <v>20319992.859999999</v>
      </c>
      <c r="G31" s="48">
        <v>2080890.45</v>
      </c>
      <c r="H31" s="48">
        <v>18239102.41</v>
      </c>
      <c r="I31" s="48">
        <v>6632552.4400000004</v>
      </c>
      <c r="J31" s="48">
        <v>66962913.899999999</v>
      </c>
    </row>
    <row r="32" spans="1:10" x14ac:dyDescent="0.3">
      <c r="A32" s="64">
        <v>25</v>
      </c>
      <c r="B32" s="76" t="s">
        <v>243</v>
      </c>
      <c r="C32" s="48">
        <v>227960850.54000002</v>
      </c>
      <c r="D32" s="48">
        <f t="shared" si="0"/>
        <v>83751749.610000014</v>
      </c>
      <c r="E32" s="79">
        <f t="shared" si="2"/>
        <v>0.36739531990517904</v>
      </c>
      <c r="F32" s="48">
        <f t="shared" si="1"/>
        <v>8180740.4900000002</v>
      </c>
      <c r="G32" s="40">
        <v>0</v>
      </c>
      <c r="H32" s="48">
        <v>8180740.4900000002</v>
      </c>
      <c r="I32" s="48">
        <v>1331809.4700000002</v>
      </c>
      <c r="J32" s="48">
        <v>74239199.650000006</v>
      </c>
    </row>
    <row r="33" spans="1:10" x14ac:dyDescent="0.3">
      <c r="A33" s="64">
        <v>26</v>
      </c>
      <c r="B33" s="76" t="s">
        <v>246</v>
      </c>
      <c r="C33" s="48">
        <v>204529540.14000002</v>
      </c>
      <c r="D33" s="48">
        <f t="shared" si="0"/>
        <v>63606319.539999999</v>
      </c>
      <c r="E33" s="79">
        <f t="shared" si="2"/>
        <v>0.31098842493099832</v>
      </c>
      <c r="F33" s="48">
        <f t="shared" si="1"/>
        <v>2563395.23</v>
      </c>
      <c r="G33" s="48">
        <v>167332.16</v>
      </c>
      <c r="H33" s="48">
        <v>2396063.0699999998</v>
      </c>
      <c r="I33" s="48">
        <v>14050249.59</v>
      </c>
      <c r="J33" s="48">
        <v>46992674.719999999</v>
      </c>
    </row>
    <row r="34" spans="1:10" x14ac:dyDescent="0.3">
      <c r="A34" s="64">
        <v>27</v>
      </c>
      <c r="B34" s="88" t="s">
        <v>252</v>
      </c>
      <c r="C34" s="48">
        <v>179423282.32999998</v>
      </c>
      <c r="D34" s="48">
        <f t="shared" si="0"/>
        <v>50583451.099999994</v>
      </c>
      <c r="E34" s="79">
        <f t="shared" si="2"/>
        <v>0.28192244865393551</v>
      </c>
      <c r="F34" s="48">
        <f t="shared" si="1"/>
        <v>27396696.429999996</v>
      </c>
      <c r="G34" s="48">
        <v>18754858.329999998</v>
      </c>
      <c r="H34" s="48">
        <v>8641838.0999999978</v>
      </c>
      <c r="I34" s="48">
        <v>11906190.719999999</v>
      </c>
      <c r="J34" s="48">
        <v>11280563.949999999</v>
      </c>
    </row>
    <row r="35" spans="1:10" x14ac:dyDescent="0.3">
      <c r="A35" s="64">
        <v>28</v>
      </c>
      <c r="B35" s="76" t="s">
        <v>248</v>
      </c>
      <c r="C35" s="48">
        <v>114954418.08999997</v>
      </c>
      <c r="D35" s="48">
        <f t="shared" si="0"/>
        <v>47390304.959999993</v>
      </c>
      <c r="E35" s="79">
        <f t="shared" si="2"/>
        <v>0.41225301077943116</v>
      </c>
      <c r="F35" s="48">
        <f t="shared" si="1"/>
        <v>7737994.2599999998</v>
      </c>
      <c r="G35" s="48">
        <v>0</v>
      </c>
      <c r="H35" s="48">
        <v>7737994.2599999998</v>
      </c>
      <c r="I35" s="48">
        <v>17070620.68</v>
      </c>
      <c r="J35" s="48">
        <v>22581690.02</v>
      </c>
    </row>
    <row r="36" spans="1:10" x14ac:dyDescent="0.3">
      <c r="A36" s="64">
        <v>29</v>
      </c>
      <c r="B36" s="76" t="s">
        <v>249</v>
      </c>
      <c r="C36" s="48">
        <v>168828394.41</v>
      </c>
      <c r="D36" s="48">
        <f t="shared" si="0"/>
        <v>43916765.939999998</v>
      </c>
      <c r="E36" s="79">
        <f t="shared" si="2"/>
        <v>0.2601266575653623</v>
      </c>
      <c r="F36" s="48">
        <f t="shared" si="1"/>
        <v>24862680.149999999</v>
      </c>
      <c r="G36" s="48">
        <v>12519423.070000002</v>
      </c>
      <c r="H36" s="48">
        <v>12343257.079999998</v>
      </c>
      <c r="I36" s="48">
        <v>648879.82999999996</v>
      </c>
      <c r="J36" s="48">
        <v>18405205.960000001</v>
      </c>
    </row>
    <row r="37" spans="1:10" x14ac:dyDescent="0.3">
      <c r="A37" s="64">
        <v>30</v>
      </c>
      <c r="B37" s="76" t="s">
        <v>250</v>
      </c>
      <c r="C37" s="48">
        <v>92034990.679999992</v>
      </c>
      <c r="D37" s="48">
        <f t="shared" si="0"/>
        <v>35578862.649999999</v>
      </c>
      <c r="E37" s="79">
        <f t="shared" si="2"/>
        <v>0.38657973871813078</v>
      </c>
      <c r="F37" s="48">
        <f t="shared" si="1"/>
        <v>8066707.8600000003</v>
      </c>
      <c r="G37" s="40">
        <v>0</v>
      </c>
      <c r="H37" s="48">
        <v>8066707.8600000003</v>
      </c>
      <c r="I37" s="48">
        <v>1029661.79</v>
      </c>
      <c r="J37" s="48">
        <v>26482493</v>
      </c>
    </row>
    <row r="38" spans="1:10" x14ac:dyDescent="0.3">
      <c r="A38" s="64">
        <v>31</v>
      </c>
      <c r="B38" s="76" t="s">
        <v>254</v>
      </c>
      <c r="C38" s="48">
        <v>385571006.98000002</v>
      </c>
      <c r="D38" s="48">
        <f t="shared" si="0"/>
        <v>26681422.229999997</v>
      </c>
      <c r="E38" s="79">
        <f t="shared" si="2"/>
        <v>6.9199762811481283E-2</v>
      </c>
      <c r="F38" s="48">
        <f t="shared" si="1"/>
        <v>920778.2</v>
      </c>
      <c r="G38" s="40">
        <v>0</v>
      </c>
      <c r="H38" s="48">
        <v>920778.2</v>
      </c>
      <c r="I38" s="48">
        <v>75197.47</v>
      </c>
      <c r="J38" s="48">
        <v>25685446.559999999</v>
      </c>
    </row>
    <row r="39" spans="1:10" x14ac:dyDescent="0.3">
      <c r="A39" s="64">
        <v>32</v>
      </c>
      <c r="B39" s="76" t="s">
        <v>253</v>
      </c>
      <c r="C39" s="48">
        <v>34300282.109999999</v>
      </c>
      <c r="D39" s="48">
        <f t="shared" si="0"/>
        <v>25001750.57</v>
      </c>
      <c r="E39" s="79">
        <f t="shared" si="2"/>
        <v>0.72890801567812535</v>
      </c>
      <c r="F39" s="48">
        <f t="shared" si="1"/>
        <v>25001750.57</v>
      </c>
      <c r="G39" s="48">
        <v>4685369.55</v>
      </c>
      <c r="H39" s="48">
        <v>20316381.02</v>
      </c>
      <c r="I39" s="40">
        <v>0</v>
      </c>
      <c r="J39" s="40">
        <v>0</v>
      </c>
    </row>
    <row r="40" spans="1:10" x14ac:dyDescent="0.3">
      <c r="A40" s="64">
        <v>33</v>
      </c>
      <c r="B40" s="76" t="s">
        <v>255</v>
      </c>
      <c r="C40" s="48">
        <v>72576036.169999987</v>
      </c>
      <c r="D40" s="48">
        <f t="shared" si="0"/>
        <v>21563375</v>
      </c>
      <c r="E40" s="79">
        <f t="shared" si="2"/>
        <v>0.29711425613670306</v>
      </c>
      <c r="F40" s="48">
        <f t="shared" si="1"/>
        <v>7309963.6100000003</v>
      </c>
      <c r="G40" s="48">
        <v>2076676.82</v>
      </c>
      <c r="H40" s="48">
        <v>5233286.79</v>
      </c>
      <c r="I40" s="48">
        <v>2559614.5099999998</v>
      </c>
      <c r="J40" s="48">
        <v>11693796.880000001</v>
      </c>
    </row>
    <row r="41" spans="1:10" x14ac:dyDescent="0.3">
      <c r="A41" s="64">
        <v>34</v>
      </c>
      <c r="B41" s="76" t="s">
        <v>258</v>
      </c>
      <c r="C41" s="48">
        <v>114818634.19000001</v>
      </c>
      <c r="D41" s="48">
        <f t="shared" si="0"/>
        <v>19235169.969999999</v>
      </c>
      <c r="E41" s="79">
        <f t="shared" si="2"/>
        <v>0.16752655268629962</v>
      </c>
      <c r="F41" s="48">
        <f t="shared" si="1"/>
        <v>3661173.42</v>
      </c>
      <c r="G41" s="48">
        <v>0</v>
      </c>
      <c r="H41" s="48">
        <v>3661173.42</v>
      </c>
      <c r="I41" s="48">
        <v>100000</v>
      </c>
      <c r="J41" s="48">
        <v>15473996.550000001</v>
      </c>
    </row>
    <row r="42" spans="1:10" x14ac:dyDescent="0.3">
      <c r="A42" s="64">
        <v>35</v>
      </c>
      <c r="B42" s="76" t="s">
        <v>256</v>
      </c>
      <c r="C42" s="48">
        <v>85437139.200000003</v>
      </c>
      <c r="D42" s="48">
        <f t="shared" si="0"/>
        <v>5656843.54</v>
      </c>
      <c r="E42" s="79">
        <f t="shared" si="2"/>
        <v>6.621059170483086E-2</v>
      </c>
      <c r="F42" s="48">
        <f t="shared" si="1"/>
        <v>5656843.54</v>
      </c>
      <c r="G42" s="48">
        <v>4235492.84</v>
      </c>
      <c r="H42" s="48">
        <v>1421350.7</v>
      </c>
      <c r="I42" s="40">
        <v>0</v>
      </c>
      <c r="J42" s="40">
        <v>0</v>
      </c>
    </row>
    <row r="43" spans="1:10" x14ac:dyDescent="0.3">
      <c r="A43" s="64">
        <v>36</v>
      </c>
      <c r="B43" s="76" t="s">
        <v>260</v>
      </c>
      <c r="C43" s="48">
        <v>5272949.3</v>
      </c>
      <c r="D43" s="48">
        <f t="shared" si="0"/>
        <v>3766770.18401</v>
      </c>
      <c r="E43" s="79">
        <f t="shared" si="2"/>
        <v>0.71435736808810202</v>
      </c>
      <c r="F43" s="48">
        <f t="shared" si="1"/>
        <v>3666666.67</v>
      </c>
      <c r="G43" s="48">
        <v>0</v>
      </c>
      <c r="H43" s="48">
        <v>3666666.67</v>
      </c>
      <c r="I43" s="68">
        <v>0.35400999999999999</v>
      </c>
      <c r="J43" s="48">
        <v>100103.16</v>
      </c>
    </row>
    <row r="44" spans="1:10" x14ac:dyDescent="0.3">
      <c r="A44" s="64">
        <v>37</v>
      </c>
      <c r="B44" s="76" t="s">
        <v>257</v>
      </c>
      <c r="C44" s="48">
        <v>7100549.879999999</v>
      </c>
      <c r="D44" s="48">
        <f t="shared" si="0"/>
        <v>3543796.32</v>
      </c>
      <c r="E44" s="79">
        <f t="shared" si="2"/>
        <v>0.49908758897416555</v>
      </c>
      <c r="F44" s="40">
        <f t="shared" si="1"/>
        <v>0</v>
      </c>
      <c r="G44" s="40">
        <v>0</v>
      </c>
      <c r="H44" s="40">
        <v>0</v>
      </c>
      <c r="I44" s="48">
        <v>746147.27</v>
      </c>
      <c r="J44" s="48">
        <v>2797649.05</v>
      </c>
    </row>
    <row r="45" spans="1:10" x14ac:dyDescent="0.3">
      <c r="A45" s="64">
        <v>38</v>
      </c>
      <c r="B45" s="88" t="s">
        <v>259</v>
      </c>
      <c r="C45" s="48">
        <v>1790853.42</v>
      </c>
      <c r="D45" s="48">
        <f t="shared" si="0"/>
        <v>1712500</v>
      </c>
      <c r="E45" s="79">
        <f t="shared" si="2"/>
        <v>0.95624799934770766</v>
      </c>
      <c r="F45" s="40">
        <f t="shared" si="1"/>
        <v>0</v>
      </c>
      <c r="G45" s="40">
        <v>0</v>
      </c>
      <c r="H45" s="40">
        <v>0</v>
      </c>
      <c r="I45" s="40">
        <v>0</v>
      </c>
      <c r="J45" s="48">
        <v>1712500</v>
      </c>
    </row>
    <row r="46" spans="1:10" x14ac:dyDescent="0.3">
      <c r="A46" s="64">
        <v>39</v>
      </c>
      <c r="B46" s="76" t="s">
        <v>279</v>
      </c>
      <c r="C46" s="48">
        <v>519862.91</v>
      </c>
      <c r="D46" s="48">
        <f t="shared" si="0"/>
        <v>59451.99</v>
      </c>
      <c r="E46" s="79">
        <f t="shared" si="2"/>
        <v>0.11436089949175254</v>
      </c>
      <c r="F46" s="48">
        <f t="shared" si="1"/>
        <v>53105.42</v>
      </c>
      <c r="G46" s="48">
        <v>0</v>
      </c>
      <c r="H46" s="48">
        <v>53105.42</v>
      </c>
      <c r="I46" s="40">
        <v>0</v>
      </c>
      <c r="J46" s="48">
        <v>6346.57</v>
      </c>
    </row>
    <row r="47" spans="1:10" x14ac:dyDescent="0.3">
      <c r="A47" s="64">
        <v>40</v>
      </c>
      <c r="B47" s="76" t="s">
        <v>261</v>
      </c>
      <c r="C47" s="48">
        <v>4908.26</v>
      </c>
      <c r="D47" s="40">
        <v>0</v>
      </c>
      <c r="E47" s="79">
        <f t="shared" si="2"/>
        <v>0</v>
      </c>
      <c r="F47" s="40">
        <f t="shared" si="1"/>
        <v>0</v>
      </c>
      <c r="G47" s="40">
        <v>0</v>
      </c>
      <c r="H47" s="40">
        <v>0</v>
      </c>
      <c r="I47" s="40">
        <v>0</v>
      </c>
      <c r="J47" s="40">
        <v>2E-3</v>
      </c>
    </row>
    <row r="48" spans="1:10" x14ac:dyDescent="0.3">
      <c r="A48" s="64">
        <v>41</v>
      </c>
      <c r="B48" s="76" t="s">
        <v>262</v>
      </c>
      <c r="C48" s="48">
        <v>19994726.149999999</v>
      </c>
      <c r="D48" s="40"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40">
        <v>0</v>
      </c>
    </row>
    <row r="49" spans="1:11" s="60" customFormat="1" x14ac:dyDescent="0.3">
      <c r="A49" s="64">
        <v>42</v>
      </c>
      <c r="B49" s="76" t="s">
        <v>263</v>
      </c>
      <c r="C49" s="48">
        <v>548817143.12</v>
      </c>
      <c r="D49" s="40">
        <f>F49+I49+J49</f>
        <v>0</v>
      </c>
      <c r="E49" s="79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  <c r="K49" s="57"/>
    </row>
    <row r="50" spans="1:11" s="60" customFormat="1" x14ac:dyDescent="0.3">
      <c r="A50" s="64">
        <v>43</v>
      </c>
      <c r="B50" s="76" t="s">
        <v>264</v>
      </c>
      <c r="C50" s="48">
        <v>177780747</v>
      </c>
      <c r="D50" s="40">
        <f>F50+I50+J50</f>
        <v>0</v>
      </c>
      <c r="E50" s="79">
        <f t="shared" si="2"/>
        <v>0</v>
      </c>
      <c r="F50" s="40">
        <f t="shared" si="1"/>
        <v>0</v>
      </c>
      <c r="G50" s="40">
        <v>0</v>
      </c>
      <c r="H50" s="40">
        <v>0</v>
      </c>
      <c r="I50" s="40">
        <v>0</v>
      </c>
      <c r="J50" s="40">
        <v>0</v>
      </c>
      <c r="K50" s="57"/>
    </row>
    <row r="51" spans="1:11" x14ac:dyDescent="0.3">
      <c r="A51" s="64">
        <v>44</v>
      </c>
      <c r="B51" s="55" t="s">
        <v>265</v>
      </c>
      <c r="C51" s="48">
        <v>41434850.670000002</v>
      </c>
      <c r="D51" s="40">
        <f>F51+I51+J51</f>
        <v>0</v>
      </c>
      <c r="E51" s="79">
        <f t="shared" si="2"/>
        <v>0</v>
      </c>
      <c r="F51" s="40">
        <f t="shared" si="1"/>
        <v>0</v>
      </c>
      <c r="G51" s="41">
        <v>0</v>
      </c>
      <c r="H51" s="41">
        <v>0</v>
      </c>
      <c r="I51" s="41">
        <v>0</v>
      </c>
      <c r="J51" s="41">
        <v>0</v>
      </c>
    </row>
    <row r="52" spans="1:11" x14ac:dyDescent="0.3">
      <c r="A52" s="55"/>
      <c r="B52" s="56" t="s">
        <v>271</v>
      </c>
      <c r="C52" s="59">
        <v>58493205016.87001</v>
      </c>
      <c r="D52" s="59">
        <f t="shared" ref="D52" si="3">F52+I52+J52</f>
        <v>11583565118.830002</v>
      </c>
      <c r="E52" s="80">
        <f t="shared" si="2"/>
        <v>0.19803266234922823</v>
      </c>
      <c r="F52" s="59">
        <f t="shared" ref="F52" si="4">G52+H52</f>
        <v>3543712671.6199999</v>
      </c>
      <c r="G52" s="59">
        <v>1215456364.4999998</v>
      </c>
      <c r="H52" s="59">
        <v>2328256307.1200004</v>
      </c>
      <c r="I52" s="59">
        <v>2088097571.4100003</v>
      </c>
      <c r="J52" s="59">
        <v>5951754875.8000002</v>
      </c>
    </row>
  </sheetData>
  <sortState xmlns:xlrd2="http://schemas.microsoft.com/office/spreadsheetml/2017/richdata2" ref="B8:J51">
    <sortCondition descending="1" ref="D8:D51"/>
  </sortState>
  <mergeCells count="2">
    <mergeCell ref="A1:J5"/>
    <mergeCell ref="A6:J6"/>
  </mergeCells>
  <pageMargins left="0.7" right="0.7" top="0.75" bottom="0.75" header="0.3" footer="0.3"/>
  <pageSetup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5A275-43DC-464A-8AC1-0F2D4B5DA5F1}">
  <dimension ref="A1:K52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1328125" style="57" bestFit="1" customWidth="1"/>
    <col min="4" max="4" width="22.86328125" style="57" bestFit="1" customWidth="1"/>
    <col min="5" max="5" width="14.59765625" style="57" bestFit="1" customWidth="1"/>
    <col min="6" max="6" width="18.1328125" style="57" bestFit="1" customWidth="1"/>
    <col min="7" max="7" width="13" style="57" bestFit="1" customWidth="1"/>
    <col min="8" max="8" width="14" style="57" bestFit="1" customWidth="1"/>
    <col min="9" max="9" width="13" style="57" bestFit="1" customWidth="1"/>
    <col min="10" max="10" width="12.86328125" style="57" bestFit="1" customWidth="1"/>
    <col min="11" max="16384" width="11.3984375" style="57"/>
  </cols>
  <sheetData>
    <row r="1" spans="1:10" x14ac:dyDescent="0.3">
      <c r="A1" s="96" t="s">
        <v>286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10130053117.879999</v>
      </c>
      <c r="D8" s="48">
        <f t="shared" ref="D8:D51" si="0">F8+I8+J8</f>
        <v>1870403487.6199999</v>
      </c>
      <c r="E8" s="79">
        <f>D8/C8</f>
        <v>0.18463906021565213</v>
      </c>
      <c r="F8" s="48">
        <f t="shared" ref="F8:F51" si="1">G8+H8</f>
        <v>455545348.58999997</v>
      </c>
      <c r="G8" s="48">
        <v>143288120.41000003</v>
      </c>
      <c r="H8" s="48">
        <v>312257228.17999995</v>
      </c>
      <c r="I8" s="48">
        <v>454335507.83999991</v>
      </c>
      <c r="J8" s="48">
        <v>960522631.18999994</v>
      </c>
    </row>
    <row r="9" spans="1:10" x14ac:dyDescent="0.3">
      <c r="A9" s="64">
        <v>2</v>
      </c>
      <c r="B9" s="54" t="s">
        <v>224</v>
      </c>
      <c r="C9" s="48">
        <v>7670513685.960001</v>
      </c>
      <c r="D9" s="48">
        <f t="shared" si="0"/>
        <v>1724074976.3799999</v>
      </c>
      <c r="E9" s="79">
        <f t="shared" ref="E9:E52" si="2">D9/C9</f>
        <v>0.22476656022864833</v>
      </c>
      <c r="F9" s="48">
        <f t="shared" si="1"/>
        <v>902739461.77999997</v>
      </c>
      <c r="G9" s="48">
        <v>288510287.09999996</v>
      </c>
      <c r="H9" s="48">
        <v>614229174.68000007</v>
      </c>
      <c r="I9" s="48">
        <v>325254220.12999994</v>
      </c>
      <c r="J9" s="48">
        <v>496081294.47000003</v>
      </c>
    </row>
    <row r="10" spans="1:10" x14ac:dyDescent="0.3">
      <c r="A10" s="64">
        <v>3</v>
      </c>
      <c r="B10" s="76" t="s">
        <v>225</v>
      </c>
      <c r="C10" s="48">
        <v>5907111743.3200006</v>
      </c>
      <c r="D10" s="48">
        <f t="shared" si="0"/>
        <v>1205269987.6199999</v>
      </c>
      <c r="E10" s="79">
        <f t="shared" si="2"/>
        <v>0.20403710645612344</v>
      </c>
      <c r="F10" s="48">
        <f t="shared" si="1"/>
        <v>129121833.86</v>
      </c>
      <c r="G10" s="48">
        <v>46379623.909999996</v>
      </c>
      <c r="H10" s="48">
        <v>82742209.950000003</v>
      </c>
      <c r="I10" s="48">
        <v>284698191.82000005</v>
      </c>
      <c r="J10" s="48">
        <v>791449961.93999994</v>
      </c>
    </row>
    <row r="11" spans="1:10" x14ac:dyDescent="0.3">
      <c r="A11" s="64">
        <v>4</v>
      </c>
      <c r="B11" s="76" t="s">
        <v>226</v>
      </c>
      <c r="C11" s="48">
        <v>3420940647.0500002</v>
      </c>
      <c r="D11" s="48">
        <f t="shared" si="0"/>
        <v>759266160.70000005</v>
      </c>
      <c r="E11" s="79">
        <f t="shared" si="2"/>
        <v>0.22194660446820161</v>
      </c>
      <c r="F11" s="48">
        <f t="shared" si="1"/>
        <v>274104188.46999997</v>
      </c>
      <c r="G11" s="48">
        <v>84504389.87999998</v>
      </c>
      <c r="H11" s="48">
        <v>189599798.58999997</v>
      </c>
      <c r="I11" s="48">
        <v>166462108.02000001</v>
      </c>
      <c r="J11" s="48">
        <v>318699864.20999998</v>
      </c>
    </row>
    <row r="12" spans="1:10" x14ac:dyDescent="0.3">
      <c r="A12" s="64">
        <v>5</v>
      </c>
      <c r="B12" s="76" t="s">
        <v>228</v>
      </c>
      <c r="C12" s="48">
        <v>3976993151.2799997</v>
      </c>
      <c r="D12" s="48">
        <f t="shared" si="0"/>
        <v>653479820.20000005</v>
      </c>
      <c r="E12" s="79">
        <f t="shared" si="2"/>
        <v>0.16431504791243526</v>
      </c>
      <c r="F12" s="48">
        <f t="shared" si="1"/>
        <v>121458862.43000001</v>
      </c>
      <c r="G12" s="48">
        <v>29938153.82</v>
      </c>
      <c r="H12" s="48">
        <v>91520708.610000014</v>
      </c>
      <c r="I12" s="48">
        <v>125351307.23000003</v>
      </c>
      <c r="J12" s="48">
        <v>406669650.54000002</v>
      </c>
    </row>
    <row r="13" spans="1:10" x14ac:dyDescent="0.3">
      <c r="A13" s="64">
        <v>6</v>
      </c>
      <c r="B13" s="76" t="s">
        <v>227</v>
      </c>
      <c r="C13" s="48">
        <v>3004317662.8100004</v>
      </c>
      <c r="D13" s="48">
        <f t="shared" si="0"/>
        <v>574839320.72000003</v>
      </c>
      <c r="E13" s="79">
        <f t="shared" si="2"/>
        <v>0.19133772964019422</v>
      </c>
      <c r="F13" s="48">
        <f t="shared" si="1"/>
        <v>57319899.910000004</v>
      </c>
      <c r="G13" s="48">
        <v>43715771.420000002</v>
      </c>
      <c r="H13" s="48">
        <v>13604128.49</v>
      </c>
      <c r="I13" s="48">
        <v>40000751.929999992</v>
      </c>
      <c r="J13" s="48">
        <v>477518668.88</v>
      </c>
    </row>
    <row r="14" spans="1:10" x14ac:dyDescent="0.3">
      <c r="A14" s="64">
        <v>7</v>
      </c>
      <c r="B14" s="76" t="s">
        <v>231</v>
      </c>
      <c r="C14" s="48">
        <v>2552290763.3900003</v>
      </c>
      <c r="D14" s="48">
        <f t="shared" si="0"/>
        <v>557552470.06999993</v>
      </c>
      <c r="E14" s="79">
        <f t="shared" si="2"/>
        <v>0.21845178381222063</v>
      </c>
      <c r="F14" s="48">
        <f t="shared" si="1"/>
        <v>357765969.24000001</v>
      </c>
      <c r="G14" s="48">
        <v>95501339.710000008</v>
      </c>
      <c r="H14" s="48">
        <v>262264629.52999997</v>
      </c>
      <c r="I14" s="48">
        <v>66719590.269999996</v>
      </c>
      <c r="J14" s="48">
        <v>133066910.55999999</v>
      </c>
    </row>
    <row r="15" spans="1:10" x14ac:dyDescent="0.3">
      <c r="A15" s="64">
        <v>8</v>
      </c>
      <c r="B15" s="76" t="s">
        <v>229</v>
      </c>
      <c r="C15" s="48">
        <v>1844040461.0099998</v>
      </c>
      <c r="D15" s="48">
        <f t="shared" si="0"/>
        <v>553251859.01999998</v>
      </c>
      <c r="E15" s="79">
        <f t="shared" si="2"/>
        <v>0.30002154004634923</v>
      </c>
      <c r="F15" s="48">
        <f t="shared" si="1"/>
        <v>224915654.75</v>
      </c>
      <c r="G15" s="48">
        <v>86469590.220000014</v>
      </c>
      <c r="H15" s="48">
        <v>138446064.53</v>
      </c>
      <c r="I15" s="48">
        <v>48262469.350000016</v>
      </c>
      <c r="J15" s="48">
        <v>280073734.91999996</v>
      </c>
    </row>
    <row r="16" spans="1:10" x14ac:dyDescent="0.3">
      <c r="A16" s="64">
        <v>9</v>
      </c>
      <c r="B16" s="76" t="s">
        <v>230</v>
      </c>
      <c r="C16" s="48">
        <v>989553378.07000017</v>
      </c>
      <c r="D16" s="48">
        <f t="shared" si="0"/>
        <v>477584648.71000004</v>
      </c>
      <c r="E16" s="79">
        <f t="shared" si="2"/>
        <v>0.48262646492245725</v>
      </c>
      <c r="F16" s="48">
        <f t="shared" si="1"/>
        <v>102746074.80999999</v>
      </c>
      <c r="G16" s="48">
        <v>39050465.350000001</v>
      </c>
      <c r="H16" s="48">
        <v>63695609.459999986</v>
      </c>
      <c r="I16" s="48">
        <v>82184890.570000008</v>
      </c>
      <c r="J16" s="48">
        <v>292653683.33000004</v>
      </c>
    </row>
    <row r="17" spans="1:10" x14ac:dyDescent="0.3">
      <c r="A17" s="64">
        <v>10</v>
      </c>
      <c r="B17" s="76" t="s">
        <v>232</v>
      </c>
      <c r="C17" s="48">
        <v>5956493449.7399988</v>
      </c>
      <c r="D17" s="48">
        <f t="shared" si="0"/>
        <v>470280424.85000008</v>
      </c>
      <c r="E17" s="79">
        <f t="shared" si="2"/>
        <v>7.8952563083994967E-2</v>
      </c>
      <c r="F17" s="48">
        <f t="shared" si="1"/>
        <v>42978154.729999997</v>
      </c>
      <c r="G17" s="40">
        <v>0</v>
      </c>
      <c r="H17" s="48">
        <v>42978154.729999997</v>
      </c>
      <c r="I17" s="48">
        <v>23538264.689999998</v>
      </c>
      <c r="J17" s="48">
        <v>403764005.43000007</v>
      </c>
    </row>
    <row r="18" spans="1:10" x14ac:dyDescent="0.3">
      <c r="A18" s="64">
        <v>11</v>
      </c>
      <c r="B18" s="88" t="s">
        <v>234</v>
      </c>
      <c r="C18" s="48">
        <v>671894394.47000003</v>
      </c>
      <c r="D18" s="48">
        <f t="shared" si="0"/>
        <v>348045524.28999996</v>
      </c>
      <c r="E18" s="79">
        <f t="shared" si="2"/>
        <v>0.51800629258790476</v>
      </c>
      <c r="F18" s="48">
        <f t="shared" si="1"/>
        <v>164108589.58999997</v>
      </c>
      <c r="G18" s="48">
        <v>56744887.570000008</v>
      </c>
      <c r="H18" s="48">
        <v>107363702.01999998</v>
      </c>
      <c r="I18" s="48">
        <v>44654410.340000004</v>
      </c>
      <c r="J18" s="48">
        <v>139282524.36000001</v>
      </c>
    </row>
    <row r="19" spans="1:10" x14ac:dyDescent="0.3">
      <c r="A19" s="64">
        <v>12</v>
      </c>
      <c r="B19" s="54" t="s">
        <v>233</v>
      </c>
      <c r="C19" s="48">
        <v>742251160.70000005</v>
      </c>
      <c r="D19" s="48">
        <f t="shared" si="0"/>
        <v>327649073.58999997</v>
      </c>
      <c r="E19" s="79">
        <f t="shared" si="2"/>
        <v>0.44142615187156009</v>
      </c>
      <c r="F19" s="48">
        <f t="shared" si="1"/>
        <v>72996451.659999996</v>
      </c>
      <c r="G19" s="48">
        <v>49810482.719999999</v>
      </c>
      <c r="H19" s="48">
        <v>23185968.940000001</v>
      </c>
      <c r="I19" s="48">
        <v>77331412.469999999</v>
      </c>
      <c r="J19" s="48">
        <v>177321209.45999998</v>
      </c>
    </row>
    <row r="20" spans="1:10" x14ac:dyDescent="0.3">
      <c r="A20" s="64">
        <v>13</v>
      </c>
      <c r="B20" s="88" t="s">
        <v>238</v>
      </c>
      <c r="C20" s="48">
        <v>1247416211.6799998</v>
      </c>
      <c r="D20" s="48">
        <f t="shared" si="0"/>
        <v>192319871.44</v>
      </c>
      <c r="E20" s="79">
        <f t="shared" si="2"/>
        <v>0.15417458073675885</v>
      </c>
      <c r="F20" s="48">
        <f t="shared" si="1"/>
        <v>32346249.979999997</v>
      </c>
      <c r="G20" s="48">
        <v>6343450.5199999996</v>
      </c>
      <c r="H20" s="48">
        <v>26002799.459999997</v>
      </c>
      <c r="I20" s="48">
        <v>85561645.899999991</v>
      </c>
      <c r="J20" s="48">
        <v>74411975.560000002</v>
      </c>
    </row>
    <row r="21" spans="1:10" x14ac:dyDescent="0.3">
      <c r="A21" s="64">
        <v>14</v>
      </c>
      <c r="B21" s="76" t="s">
        <v>235</v>
      </c>
      <c r="C21" s="48">
        <v>514005226.90999997</v>
      </c>
      <c r="D21" s="48">
        <f t="shared" si="0"/>
        <v>180376159.75999999</v>
      </c>
      <c r="E21" s="79">
        <f t="shared" si="2"/>
        <v>0.35092281229191286</v>
      </c>
      <c r="F21" s="48">
        <f t="shared" si="1"/>
        <v>119110949.11000001</v>
      </c>
      <c r="G21" s="48">
        <v>48588741.960000008</v>
      </c>
      <c r="H21" s="48">
        <v>70522207.150000006</v>
      </c>
      <c r="I21" s="48">
        <v>29055244.850000001</v>
      </c>
      <c r="J21" s="48">
        <v>32209965.799999997</v>
      </c>
    </row>
    <row r="22" spans="1:10" x14ac:dyDescent="0.3">
      <c r="A22" s="64">
        <v>15</v>
      </c>
      <c r="B22" s="76" t="s">
        <v>251</v>
      </c>
      <c r="C22" s="48">
        <v>297113880.5</v>
      </c>
      <c r="D22" s="48">
        <f t="shared" si="0"/>
        <v>172845791.87</v>
      </c>
      <c r="E22" s="79">
        <f t="shared" si="2"/>
        <v>0.5817492995585577</v>
      </c>
      <c r="F22" s="48">
        <f t="shared" si="1"/>
        <v>76232895.400000006</v>
      </c>
      <c r="G22" s="48">
        <v>26022595.100000001</v>
      </c>
      <c r="H22" s="48">
        <v>50210300.300000004</v>
      </c>
      <c r="I22" s="48">
        <v>18518860.670000002</v>
      </c>
      <c r="J22" s="48">
        <v>78094035.800000012</v>
      </c>
    </row>
    <row r="23" spans="1:10" x14ac:dyDescent="0.3">
      <c r="A23" s="64">
        <v>16</v>
      </c>
      <c r="B23" s="76" t="s">
        <v>237</v>
      </c>
      <c r="C23" s="48">
        <v>329448764.38999999</v>
      </c>
      <c r="D23" s="48">
        <f t="shared" si="0"/>
        <v>162603583.05000001</v>
      </c>
      <c r="E23" s="79">
        <f t="shared" si="2"/>
        <v>0.49356258279211701</v>
      </c>
      <c r="F23" s="48">
        <f t="shared" si="1"/>
        <v>62244364.019999996</v>
      </c>
      <c r="G23" s="48">
        <v>27140860.09</v>
      </c>
      <c r="H23" s="48">
        <v>35103503.93</v>
      </c>
      <c r="I23" s="48">
        <v>16054787.67</v>
      </c>
      <c r="J23" s="48">
        <v>84304431.359999999</v>
      </c>
    </row>
    <row r="24" spans="1:10" x14ac:dyDescent="0.3">
      <c r="A24" s="64">
        <v>17</v>
      </c>
      <c r="B24" s="76" t="s">
        <v>236</v>
      </c>
      <c r="C24" s="48">
        <v>336410704.37</v>
      </c>
      <c r="D24" s="48">
        <f t="shared" si="0"/>
        <v>159535324.94</v>
      </c>
      <c r="E24" s="79">
        <f t="shared" si="2"/>
        <v>0.47422784967191678</v>
      </c>
      <c r="F24" s="48">
        <f t="shared" si="1"/>
        <v>52296105.319999993</v>
      </c>
      <c r="G24" s="48">
        <v>29604257.800000001</v>
      </c>
      <c r="H24" s="48">
        <v>22691847.519999996</v>
      </c>
      <c r="I24" s="48">
        <v>12949148.669999998</v>
      </c>
      <c r="J24" s="48">
        <v>94290070.950000003</v>
      </c>
    </row>
    <row r="25" spans="1:10" x14ac:dyDescent="0.3">
      <c r="A25" s="64">
        <v>18</v>
      </c>
      <c r="B25" s="76" t="s">
        <v>242</v>
      </c>
      <c r="C25" s="48">
        <v>4156335441.7900004</v>
      </c>
      <c r="D25" s="48">
        <f t="shared" si="0"/>
        <v>151524625.49000001</v>
      </c>
      <c r="E25" s="79">
        <f t="shared" si="2"/>
        <v>3.6456303301819933E-2</v>
      </c>
      <c r="F25" s="48">
        <f t="shared" si="1"/>
        <v>20721077.140000001</v>
      </c>
      <c r="G25" s="48">
        <v>11886450.649999999</v>
      </c>
      <c r="H25" s="48">
        <v>8834626.4900000002</v>
      </c>
      <c r="I25" s="48">
        <v>24671720.449999999</v>
      </c>
      <c r="J25" s="48">
        <v>106131827.89999999</v>
      </c>
    </row>
    <row r="26" spans="1:10" x14ac:dyDescent="0.3">
      <c r="A26" s="64">
        <v>19</v>
      </c>
      <c r="B26" s="76" t="s">
        <v>239</v>
      </c>
      <c r="C26" s="48">
        <v>454073090.47000003</v>
      </c>
      <c r="D26" s="48">
        <f t="shared" si="0"/>
        <v>148792375.72000003</v>
      </c>
      <c r="E26" s="79">
        <f t="shared" si="2"/>
        <v>0.32768375585963189</v>
      </c>
      <c r="F26" s="48">
        <f t="shared" si="1"/>
        <v>35830246.370000005</v>
      </c>
      <c r="G26" s="48">
        <v>20866107.760000002</v>
      </c>
      <c r="H26" s="48">
        <v>14964138.609999999</v>
      </c>
      <c r="I26" s="48">
        <v>2981804.1</v>
      </c>
      <c r="J26" s="48">
        <v>109980325.25000001</v>
      </c>
    </row>
    <row r="27" spans="1:10" x14ac:dyDescent="0.3">
      <c r="A27" s="64">
        <v>20</v>
      </c>
      <c r="B27" s="76" t="s">
        <v>240</v>
      </c>
      <c r="C27" s="48">
        <v>473989166.28000003</v>
      </c>
      <c r="D27" s="48">
        <f t="shared" si="0"/>
        <v>135530434.75999999</v>
      </c>
      <c r="E27" s="79">
        <f t="shared" si="2"/>
        <v>0.28593572258978167</v>
      </c>
      <c r="F27" s="48">
        <f t="shared" si="1"/>
        <v>26595681.250000004</v>
      </c>
      <c r="G27" s="40">
        <v>0</v>
      </c>
      <c r="H27" s="48">
        <v>26595681.250000004</v>
      </c>
      <c r="I27" s="48">
        <v>14738058.009999998</v>
      </c>
      <c r="J27" s="48">
        <v>94196695.5</v>
      </c>
    </row>
    <row r="28" spans="1:10" x14ac:dyDescent="0.3">
      <c r="A28" s="64">
        <v>21</v>
      </c>
      <c r="B28" s="76" t="s">
        <v>247</v>
      </c>
      <c r="C28" s="48">
        <v>654883812.90999997</v>
      </c>
      <c r="D28" s="48">
        <f t="shared" si="0"/>
        <v>101621130.42</v>
      </c>
      <c r="E28" s="79">
        <f t="shared" si="2"/>
        <v>0.15517428957121848</v>
      </c>
      <c r="F28" s="48">
        <f t="shared" si="1"/>
        <v>34489164.390000001</v>
      </c>
      <c r="G28" s="40">
        <v>0</v>
      </c>
      <c r="H28" s="48">
        <v>34489164.390000001</v>
      </c>
      <c r="I28" s="48">
        <v>37500000</v>
      </c>
      <c r="J28" s="48">
        <v>29631966.030000001</v>
      </c>
    </row>
    <row r="29" spans="1:10" x14ac:dyDescent="0.3">
      <c r="A29" s="64">
        <v>22</v>
      </c>
      <c r="B29" s="76" t="s">
        <v>241</v>
      </c>
      <c r="C29" s="48">
        <v>219755992.28999996</v>
      </c>
      <c r="D29" s="48">
        <f t="shared" si="0"/>
        <v>101235984.77000001</v>
      </c>
      <c r="E29" s="79">
        <f t="shared" si="2"/>
        <v>0.46067451319554653</v>
      </c>
      <c r="F29" s="48">
        <f t="shared" si="1"/>
        <v>77301990.870000005</v>
      </c>
      <c r="G29" s="48">
        <v>26384144.100000001</v>
      </c>
      <c r="H29" s="48">
        <v>50917846.770000003</v>
      </c>
      <c r="I29" s="48">
        <v>664777.72</v>
      </c>
      <c r="J29" s="48">
        <v>23269216.18</v>
      </c>
    </row>
    <row r="30" spans="1:10" x14ac:dyDescent="0.3">
      <c r="A30" s="64">
        <v>23</v>
      </c>
      <c r="B30" s="76" t="s">
        <v>245</v>
      </c>
      <c r="C30" s="48">
        <v>168234299.80999997</v>
      </c>
      <c r="D30" s="48">
        <f t="shared" si="0"/>
        <v>97566849.549999982</v>
      </c>
      <c r="E30" s="79">
        <f t="shared" si="2"/>
        <v>0.57994623962051606</v>
      </c>
      <c r="F30" s="48">
        <f t="shared" si="1"/>
        <v>3673252.6599999992</v>
      </c>
      <c r="G30" s="40">
        <v>0</v>
      </c>
      <c r="H30" s="48">
        <v>3673252.6599999992</v>
      </c>
      <c r="I30" s="48">
        <v>3072786.4</v>
      </c>
      <c r="J30" s="48">
        <v>90820810.48999998</v>
      </c>
    </row>
    <row r="31" spans="1:10" x14ac:dyDescent="0.3">
      <c r="A31" s="64">
        <v>24</v>
      </c>
      <c r="B31" s="76" t="s">
        <v>244</v>
      </c>
      <c r="C31" s="48">
        <v>335637720.35000002</v>
      </c>
      <c r="D31" s="48">
        <f t="shared" si="0"/>
        <v>95451539.850000024</v>
      </c>
      <c r="E31" s="79">
        <f t="shared" si="2"/>
        <v>0.28438859538929062</v>
      </c>
      <c r="F31" s="48">
        <f t="shared" si="1"/>
        <v>21481134.120000001</v>
      </c>
      <c r="G31" s="48">
        <v>4275611.21</v>
      </c>
      <c r="H31" s="48">
        <v>17205522.91</v>
      </c>
      <c r="I31" s="48">
        <v>6686695.089999998</v>
      </c>
      <c r="J31" s="48">
        <v>67283710.640000015</v>
      </c>
    </row>
    <row r="32" spans="1:10" x14ac:dyDescent="0.3">
      <c r="A32" s="64">
        <v>25</v>
      </c>
      <c r="B32" s="76" t="s">
        <v>243</v>
      </c>
      <c r="C32" s="48">
        <v>224024468.53999996</v>
      </c>
      <c r="D32" s="48">
        <f t="shared" si="0"/>
        <v>85720524.75999999</v>
      </c>
      <c r="E32" s="79">
        <f t="shared" si="2"/>
        <v>0.38263911669405182</v>
      </c>
      <c r="F32" s="48">
        <f t="shared" si="1"/>
        <v>8198838.8199999994</v>
      </c>
      <c r="G32" s="40">
        <v>0</v>
      </c>
      <c r="H32" s="48">
        <v>8198838.8199999994</v>
      </c>
      <c r="I32" s="48">
        <v>3128248.7500000005</v>
      </c>
      <c r="J32" s="48">
        <v>74393437.189999998</v>
      </c>
    </row>
    <row r="33" spans="1:10" x14ac:dyDescent="0.3">
      <c r="A33" s="64">
        <v>26</v>
      </c>
      <c r="B33" s="76" t="s">
        <v>246</v>
      </c>
      <c r="C33" s="48">
        <v>203697532.62</v>
      </c>
      <c r="D33" s="48">
        <f t="shared" si="0"/>
        <v>62702451.350000001</v>
      </c>
      <c r="E33" s="79">
        <f t="shared" si="2"/>
        <v>0.30782135916674119</v>
      </c>
      <c r="F33" s="48">
        <f t="shared" si="1"/>
        <v>2409615.34</v>
      </c>
      <c r="G33" s="48">
        <v>243537</v>
      </c>
      <c r="H33" s="48">
        <v>2166078.34</v>
      </c>
      <c r="I33" s="48">
        <v>14167179.919999998</v>
      </c>
      <c r="J33" s="48">
        <v>46125656.090000004</v>
      </c>
    </row>
    <row r="34" spans="1:10" x14ac:dyDescent="0.3">
      <c r="A34" s="64">
        <v>27</v>
      </c>
      <c r="B34" s="76" t="s">
        <v>252</v>
      </c>
      <c r="C34" s="48">
        <v>175844435.97999999</v>
      </c>
      <c r="D34" s="48">
        <f t="shared" si="0"/>
        <v>51299281.919999994</v>
      </c>
      <c r="E34" s="79">
        <f t="shared" si="2"/>
        <v>0.29173104985724213</v>
      </c>
      <c r="F34" s="48">
        <f t="shared" si="1"/>
        <v>29647131.559999999</v>
      </c>
      <c r="G34" s="48">
        <v>21368592.359999999</v>
      </c>
      <c r="H34" s="48">
        <v>8278539.1999999983</v>
      </c>
      <c r="I34" s="48">
        <v>11719444.859999998</v>
      </c>
      <c r="J34" s="48">
        <v>9932705.5</v>
      </c>
    </row>
    <row r="35" spans="1:10" x14ac:dyDescent="0.3">
      <c r="A35" s="64">
        <v>28</v>
      </c>
      <c r="B35" s="76" t="s">
        <v>249</v>
      </c>
      <c r="C35" s="48">
        <v>161007467.76999998</v>
      </c>
      <c r="D35" s="48">
        <f t="shared" si="0"/>
        <v>47787883.75</v>
      </c>
      <c r="E35" s="79">
        <f t="shared" si="2"/>
        <v>0.29680538680519619</v>
      </c>
      <c r="F35" s="48">
        <f t="shared" si="1"/>
        <v>32664633.210000001</v>
      </c>
      <c r="G35" s="48">
        <v>20344758.620000001</v>
      </c>
      <c r="H35" s="48">
        <v>12319874.59</v>
      </c>
      <c r="I35" s="48">
        <v>5051069.21</v>
      </c>
      <c r="J35" s="48">
        <v>10072181.33</v>
      </c>
    </row>
    <row r="36" spans="1:10" x14ac:dyDescent="0.3">
      <c r="A36" s="64">
        <v>29</v>
      </c>
      <c r="B36" s="88" t="s">
        <v>248</v>
      </c>
      <c r="C36" s="48">
        <v>113517560.94999999</v>
      </c>
      <c r="D36" s="48">
        <f t="shared" si="0"/>
        <v>46687773.289999999</v>
      </c>
      <c r="E36" s="79">
        <f t="shared" si="2"/>
        <v>0.41128238573205533</v>
      </c>
      <c r="F36" s="48">
        <f t="shared" si="1"/>
        <v>6805244.9900000002</v>
      </c>
      <c r="G36" s="40">
        <v>0</v>
      </c>
      <c r="H36" s="48">
        <v>6805244.9900000002</v>
      </c>
      <c r="I36" s="48">
        <v>16733375.02</v>
      </c>
      <c r="J36" s="48">
        <v>23149153.280000001</v>
      </c>
    </row>
    <row r="37" spans="1:10" x14ac:dyDescent="0.3">
      <c r="A37" s="64">
        <v>30</v>
      </c>
      <c r="B37" s="88" t="s">
        <v>250</v>
      </c>
      <c r="C37" s="48">
        <v>81680652</v>
      </c>
      <c r="D37" s="48">
        <f t="shared" si="0"/>
        <v>34466712.359999999</v>
      </c>
      <c r="E37" s="79">
        <f t="shared" si="2"/>
        <v>0.42196911405653326</v>
      </c>
      <c r="F37" s="48">
        <f t="shared" si="1"/>
        <v>7776998.3200000012</v>
      </c>
      <c r="G37" s="40">
        <v>0</v>
      </c>
      <c r="H37" s="48">
        <v>7776998.3200000012</v>
      </c>
      <c r="I37" s="48">
        <v>1103965.6599999999</v>
      </c>
      <c r="J37" s="48">
        <v>25585748.380000003</v>
      </c>
    </row>
    <row r="38" spans="1:10" x14ac:dyDescent="0.3">
      <c r="A38" s="64">
        <v>31</v>
      </c>
      <c r="B38" s="76" t="s">
        <v>254</v>
      </c>
      <c r="C38" s="48">
        <v>394497269.36000001</v>
      </c>
      <c r="D38" s="48">
        <f t="shared" si="0"/>
        <v>31568143.050000001</v>
      </c>
      <c r="E38" s="79">
        <f t="shared" si="2"/>
        <v>8.002119533352807E-2</v>
      </c>
      <c r="F38" s="48">
        <f t="shared" si="1"/>
        <v>5933217.1099999994</v>
      </c>
      <c r="G38" s="40">
        <v>0</v>
      </c>
      <c r="H38" s="48">
        <v>5933217.1099999994</v>
      </c>
      <c r="I38" s="48">
        <v>74968.950000000012</v>
      </c>
      <c r="J38" s="48">
        <v>25559956.990000002</v>
      </c>
    </row>
    <row r="39" spans="1:10" x14ac:dyDescent="0.3">
      <c r="A39" s="64">
        <v>32</v>
      </c>
      <c r="B39" s="76" t="s">
        <v>253</v>
      </c>
      <c r="C39" s="48">
        <v>34247531.409999996</v>
      </c>
      <c r="D39" s="48">
        <f t="shared" si="0"/>
        <v>24991008.23</v>
      </c>
      <c r="E39" s="79">
        <f t="shared" si="2"/>
        <v>0.72971706867908248</v>
      </c>
      <c r="F39" s="48">
        <f t="shared" si="1"/>
        <v>24991008.23</v>
      </c>
      <c r="G39" s="48">
        <v>4685369.55</v>
      </c>
      <c r="H39" s="48">
        <v>20305638.68</v>
      </c>
      <c r="I39" s="40">
        <v>0</v>
      </c>
      <c r="J39" s="40">
        <v>0</v>
      </c>
    </row>
    <row r="40" spans="1:10" x14ac:dyDescent="0.3">
      <c r="A40" s="64">
        <v>33</v>
      </c>
      <c r="B40" s="76" t="s">
        <v>255</v>
      </c>
      <c r="C40" s="48">
        <v>72903652.36999999</v>
      </c>
      <c r="D40" s="48">
        <f t="shared" si="0"/>
        <v>21707158.030000001</v>
      </c>
      <c r="E40" s="79">
        <f t="shared" si="2"/>
        <v>0.29775131045330927</v>
      </c>
      <c r="F40" s="48">
        <f t="shared" si="1"/>
        <v>7372524.5700000003</v>
      </c>
      <c r="G40" s="48">
        <v>2110473.25</v>
      </c>
      <c r="H40" s="48">
        <v>5262051.32</v>
      </c>
      <c r="I40" s="48">
        <v>2721368.91</v>
      </c>
      <c r="J40" s="48">
        <v>11613264.550000001</v>
      </c>
    </row>
    <row r="41" spans="1:10" x14ac:dyDescent="0.3">
      <c r="A41" s="64">
        <v>34</v>
      </c>
      <c r="B41" s="76" t="s">
        <v>258</v>
      </c>
      <c r="C41" s="48">
        <v>114398950.14999999</v>
      </c>
      <c r="D41" s="48">
        <f t="shared" si="0"/>
        <v>19912942.329999998</v>
      </c>
      <c r="E41" s="79">
        <f t="shared" si="2"/>
        <v>0.17406577860976988</v>
      </c>
      <c r="F41" s="48">
        <f t="shared" si="1"/>
        <v>4412575.25</v>
      </c>
      <c r="G41" s="48">
        <v>0</v>
      </c>
      <c r="H41" s="48">
        <v>4412575.25</v>
      </c>
      <c r="I41" s="48">
        <v>309893</v>
      </c>
      <c r="J41" s="48">
        <v>15190474.08</v>
      </c>
    </row>
    <row r="42" spans="1:10" x14ac:dyDescent="0.3">
      <c r="A42" s="64">
        <v>35</v>
      </c>
      <c r="B42" s="76" t="s">
        <v>256</v>
      </c>
      <c r="C42" s="48">
        <v>88416296.010000005</v>
      </c>
      <c r="D42" s="48">
        <f t="shared" si="0"/>
        <v>5596397.1699999999</v>
      </c>
      <c r="E42" s="79">
        <f t="shared" si="2"/>
        <v>6.3295992057471398E-2</v>
      </c>
      <c r="F42" s="48">
        <f t="shared" si="1"/>
        <v>5596397.1699999999</v>
      </c>
      <c r="G42" s="48">
        <v>4177638.2700000005</v>
      </c>
      <c r="H42" s="48">
        <v>1418758.9</v>
      </c>
      <c r="I42" s="40">
        <v>0</v>
      </c>
      <c r="J42" s="40">
        <v>0</v>
      </c>
    </row>
    <row r="43" spans="1:10" x14ac:dyDescent="0.3">
      <c r="A43" s="64">
        <v>36</v>
      </c>
      <c r="B43" s="76" t="s">
        <v>260</v>
      </c>
      <c r="C43" s="48">
        <v>5276023.54</v>
      </c>
      <c r="D43" s="48">
        <f t="shared" si="0"/>
        <v>3770091.6799999997</v>
      </c>
      <c r="E43" s="79">
        <f t="shared" si="2"/>
        <v>0.71457067077452796</v>
      </c>
      <c r="F43" s="48">
        <f t="shared" si="1"/>
        <v>3666666.67</v>
      </c>
      <c r="G43" s="48">
        <v>0</v>
      </c>
      <c r="H43" s="48">
        <v>3666666.67</v>
      </c>
      <c r="I43" s="48">
        <v>3353.11</v>
      </c>
      <c r="J43" s="48">
        <v>100071.9</v>
      </c>
    </row>
    <row r="44" spans="1:10" x14ac:dyDescent="0.3">
      <c r="A44" s="64">
        <v>37</v>
      </c>
      <c r="B44" s="76" t="s">
        <v>257</v>
      </c>
      <c r="C44" s="48">
        <v>7347827.6799999997</v>
      </c>
      <c r="D44" s="48">
        <f t="shared" si="0"/>
        <v>3531237.56</v>
      </c>
      <c r="E44" s="79">
        <f t="shared" si="2"/>
        <v>0.48058252231630999</v>
      </c>
      <c r="F44" s="40">
        <f t="shared" si="1"/>
        <v>0</v>
      </c>
      <c r="G44" s="40">
        <v>0</v>
      </c>
      <c r="H44" s="40">
        <v>0</v>
      </c>
      <c r="I44" s="48">
        <v>743350.65</v>
      </c>
      <c r="J44" s="48">
        <v>2787886.91</v>
      </c>
    </row>
    <row r="45" spans="1:10" x14ac:dyDescent="0.3">
      <c r="A45" s="64">
        <v>38</v>
      </c>
      <c r="B45" s="76" t="s">
        <v>259</v>
      </c>
      <c r="C45" s="48">
        <v>1790071.97</v>
      </c>
      <c r="D45" s="48">
        <f t="shared" si="0"/>
        <v>1712500</v>
      </c>
      <c r="E45" s="79">
        <f t="shared" si="2"/>
        <v>0.95666544625018624</v>
      </c>
      <c r="F45" s="40">
        <f t="shared" si="1"/>
        <v>0</v>
      </c>
      <c r="G45" s="40">
        <v>0</v>
      </c>
      <c r="H45" s="40">
        <v>0</v>
      </c>
      <c r="I45" s="40">
        <v>0</v>
      </c>
      <c r="J45" s="48">
        <v>1712500</v>
      </c>
    </row>
    <row r="46" spans="1:10" x14ac:dyDescent="0.3">
      <c r="A46" s="64">
        <v>39</v>
      </c>
      <c r="B46" s="76" t="s">
        <v>279</v>
      </c>
      <c r="C46" s="48">
        <v>638719.42000000004</v>
      </c>
      <c r="D46" s="48">
        <f t="shared" si="0"/>
        <v>53015.73</v>
      </c>
      <c r="E46" s="79">
        <f t="shared" si="2"/>
        <v>8.3003159665945334E-2</v>
      </c>
      <c r="F46" s="48">
        <f t="shared" si="1"/>
        <v>53015.73</v>
      </c>
      <c r="G46" s="40">
        <v>0</v>
      </c>
      <c r="H46" s="48">
        <v>53015.73</v>
      </c>
      <c r="I46" s="40">
        <v>0</v>
      </c>
      <c r="J46" s="40">
        <v>0</v>
      </c>
    </row>
    <row r="47" spans="1:10" x14ac:dyDescent="0.3">
      <c r="A47" s="64">
        <v>40</v>
      </c>
      <c r="B47" s="76" t="s">
        <v>261</v>
      </c>
      <c r="C47" s="48">
        <v>4908.26</v>
      </c>
      <c r="D47" s="40">
        <f t="shared" si="0"/>
        <v>2E-3</v>
      </c>
      <c r="E47" s="79">
        <f t="shared" si="2"/>
        <v>4.0747637655706909E-7</v>
      </c>
      <c r="F47" s="40">
        <f t="shared" si="1"/>
        <v>0</v>
      </c>
      <c r="G47" s="40">
        <v>0</v>
      </c>
      <c r="H47" s="40">
        <v>0</v>
      </c>
      <c r="I47" s="40">
        <v>0</v>
      </c>
      <c r="J47" s="40">
        <v>2E-3</v>
      </c>
    </row>
    <row r="48" spans="1:10" x14ac:dyDescent="0.3">
      <c r="A48" s="64">
        <v>41</v>
      </c>
      <c r="B48" s="76" t="s">
        <v>262</v>
      </c>
      <c r="C48" s="48">
        <v>20204627.240000002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40">
        <v>0</v>
      </c>
    </row>
    <row r="49" spans="1:11" s="60" customFormat="1" x14ac:dyDescent="0.3">
      <c r="A49" s="64">
        <v>42</v>
      </c>
      <c r="B49" s="76" t="s">
        <v>263</v>
      </c>
      <c r="C49" s="48">
        <v>554871007.12</v>
      </c>
      <c r="D49" s="40">
        <f t="shared" si="0"/>
        <v>0</v>
      </c>
      <c r="E49" s="79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  <c r="K49" s="57"/>
    </row>
    <row r="50" spans="1:11" s="60" customFormat="1" x14ac:dyDescent="0.3">
      <c r="A50" s="64">
        <v>43</v>
      </c>
      <c r="B50" s="76" t="s">
        <v>264</v>
      </c>
      <c r="C50" s="48">
        <v>127780747</v>
      </c>
      <c r="D50" s="40">
        <f t="shared" si="0"/>
        <v>0</v>
      </c>
      <c r="E50" s="79">
        <f t="shared" si="2"/>
        <v>0</v>
      </c>
      <c r="F50" s="40">
        <f t="shared" si="1"/>
        <v>0</v>
      </c>
      <c r="G50" s="40">
        <v>0</v>
      </c>
      <c r="H50" s="40">
        <v>0</v>
      </c>
      <c r="I50" s="40">
        <v>0</v>
      </c>
      <c r="J50" s="40">
        <v>0</v>
      </c>
      <c r="K50" s="57"/>
    </row>
    <row r="51" spans="1:11" x14ac:dyDescent="0.3">
      <c r="A51" s="64">
        <v>44</v>
      </c>
      <c r="B51" s="55" t="s">
        <v>265</v>
      </c>
      <c r="C51" s="48">
        <v>44052105.370000005</v>
      </c>
      <c r="D51" s="40">
        <f t="shared" si="0"/>
        <v>0</v>
      </c>
      <c r="E51" s="79">
        <f t="shared" si="2"/>
        <v>0</v>
      </c>
      <c r="F51" s="40">
        <f t="shared" si="1"/>
        <v>0</v>
      </c>
      <c r="G51" s="41">
        <v>0</v>
      </c>
      <c r="H51" s="41">
        <v>0</v>
      </c>
      <c r="I51" s="41">
        <v>0</v>
      </c>
      <c r="J51" s="41">
        <v>0</v>
      </c>
    </row>
    <row r="52" spans="1:11" x14ac:dyDescent="0.3">
      <c r="A52" s="55"/>
      <c r="B52" s="56" t="s">
        <v>271</v>
      </c>
      <c r="C52" s="59">
        <v>58479959782.190018</v>
      </c>
      <c r="D52" s="59">
        <f t="shared" ref="D52" si="3">F52+I52+J52</f>
        <v>11662608548.599998</v>
      </c>
      <c r="E52" s="80">
        <f t="shared" si="2"/>
        <v>0.19942914790019792</v>
      </c>
      <c r="F52" s="59">
        <f t="shared" ref="F52" si="4">G52+H52</f>
        <v>3607651467.4200006</v>
      </c>
      <c r="G52" s="59">
        <v>1217955700.3499999</v>
      </c>
      <c r="H52" s="59">
        <v>2389695767.0700006</v>
      </c>
      <c r="I52" s="59">
        <v>2047004872.2299998</v>
      </c>
      <c r="J52" s="59">
        <v>6007952208.9499989</v>
      </c>
    </row>
  </sheetData>
  <sortState xmlns:xlrd2="http://schemas.microsoft.com/office/spreadsheetml/2017/richdata2" ref="B8:J51">
    <sortCondition descending="1" ref="D8:D51"/>
  </sortState>
  <mergeCells count="2">
    <mergeCell ref="A1:J5"/>
    <mergeCell ref="A6:J6"/>
  </mergeCells>
  <pageMargins left="0.7" right="0.7" top="0.75" bottom="0.75" header="0.3" footer="0.3"/>
  <pageSetup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F5A34-CE17-4BD7-A413-876E8CEAE4B6}">
  <dimension ref="A1:K52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1328125" style="57" bestFit="1" customWidth="1"/>
    <col min="4" max="4" width="22.86328125" style="57" bestFit="1" customWidth="1"/>
    <col min="5" max="5" width="14.59765625" style="57" bestFit="1" customWidth="1"/>
    <col min="6" max="6" width="18.1328125" style="57" bestFit="1" customWidth="1"/>
    <col min="7" max="7" width="13" style="57" bestFit="1" customWidth="1"/>
    <col min="8" max="8" width="14" style="57" bestFit="1" customWidth="1"/>
    <col min="9" max="9" width="13" style="57" bestFit="1" customWidth="1"/>
    <col min="10" max="10" width="12.86328125" style="57" bestFit="1" customWidth="1"/>
    <col min="11" max="16384" width="11.3984375" style="57"/>
  </cols>
  <sheetData>
    <row r="1" spans="1:10" x14ac:dyDescent="0.3">
      <c r="A1" s="96" t="s">
        <v>287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10181363196.150002</v>
      </c>
      <c r="D8" s="48">
        <f t="shared" ref="D8:D51" si="0">F8+I8+J8</f>
        <v>1887655412.1199999</v>
      </c>
      <c r="E8" s="72">
        <f>D8/C8</f>
        <v>0.18540301291223962</v>
      </c>
      <c r="F8" s="48">
        <f t="shared" ref="F8:F51" si="1">G8+H8</f>
        <v>471073047.25</v>
      </c>
      <c r="G8" s="48">
        <v>141708358.15000001</v>
      </c>
      <c r="H8" s="48">
        <v>329364689.09999996</v>
      </c>
      <c r="I8" s="48">
        <v>457070245.94999993</v>
      </c>
      <c r="J8" s="48">
        <v>959512118.91999996</v>
      </c>
    </row>
    <row r="9" spans="1:10" x14ac:dyDescent="0.3">
      <c r="A9" s="64">
        <v>2</v>
      </c>
      <c r="B9" s="76" t="s">
        <v>224</v>
      </c>
      <c r="C9" s="48">
        <v>7658516426.0299988</v>
      </c>
      <c r="D9" s="48">
        <f t="shared" si="0"/>
        <v>1717235937.6199999</v>
      </c>
      <c r="E9" s="72">
        <f t="shared" ref="E9:E52" si="2">D9/C9</f>
        <v>0.22422566487987231</v>
      </c>
      <c r="F9" s="48">
        <f t="shared" si="1"/>
        <v>876926823.23000002</v>
      </c>
      <c r="G9" s="48">
        <v>272044687.08999997</v>
      </c>
      <c r="H9" s="48">
        <v>604882136.1400001</v>
      </c>
      <c r="I9" s="48">
        <v>345239942.58000004</v>
      </c>
      <c r="J9" s="48">
        <v>495069171.81000006</v>
      </c>
    </row>
    <row r="10" spans="1:10" x14ac:dyDescent="0.3">
      <c r="A10" s="64">
        <v>3</v>
      </c>
      <c r="B10" s="76" t="s">
        <v>225</v>
      </c>
      <c r="C10" s="48">
        <v>5915276194.3599987</v>
      </c>
      <c r="D10" s="48">
        <f t="shared" si="0"/>
        <v>1199745421.4100001</v>
      </c>
      <c r="E10" s="72">
        <f t="shared" si="2"/>
        <v>0.20282153901011651</v>
      </c>
      <c r="F10" s="48">
        <f t="shared" si="1"/>
        <v>131356917.06</v>
      </c>
      <c r="G10" s="48">
        <v>43866514.349999987</v>
      </c>
      <c r="H10" s="48">
        <v>87490402.710000008</v>
      </c>
      <c r="I10" s="48">
        <v>283149831.41000003</v>
      </c>
      <c r="J10" s="48">
        <v>785238672.94000006</v>
      </c>
    </row>
    <row r="11" spans="1:10" x14ac:dyDescent="0.3">
      <c r="A11" s="64">
        <v>4</v>
      </c>
      <c r="B11" s="76" t="s">
        <v>226</v>
      </c>
      <c r="C11" s="48">
        <v>3420361970.4299998</v>
      </c>
      <c r="D11" s="48">
        <f t="shared" si="0"/>
        <v>756316165.37</v>
      </c>
      <c r="E11" s="72">
        <f t="shared" si="2"/>
        <v>0.22112167422880033</v>
      </c>
      <c r="F11" s="48">
        <f t="shared" si="1"/>
        <v>278920207.52000004</v>
      </c>
      <c r="G11" s="48">
        <v>88573957.14000003</v>
      </c>
      <c r="H11" s="48">
        <v>190346250.38</v>
      </c>
      <c r="I11" s="48">
        <v>162277262.43000001</v>
      </c>
      <c r="J11" s="48">
        <v>315118695.41999996</v>
      </c>
    </row>
    <row r="12" spans="1:10" x14ac:dyDescent="0.3">
      <c r="A12" s="64">
        <v>5</v>
      </c>
      <c r="B12" s="76" t="s">
        <v>228</v>
      </c>
      <c r="C12" s="48">
        <v>4010187412.4400001</v>
      </c>
      <c r="D12" s="48">
        <f t="shared" si="0"/>
        <v>658185993.28999996</v>
      </c>
      <c r="E12" s="72">
        <f t="shared" si="2"/>
        <v>0.16412848717450002</v>
      </c>
      <c r="F12" s="48">
        <f t="shared" si="1"/>
        <v>113995678.52999997</v>
      </c>
      <c r="G12" s="48">
        <v>28610419.93</v>
      </c>
      <c r="H12" s="48">
        <v>85385258.599999979</v>
      </c>
      <c r="I12" s="48">
        <v>117318815.18000001</v>
      </c>
      <c r="J12" s="48">
        <v>426871499.58000004</v>
      </c>
    </row>
    <row r="13" spans="1:10" x14ac:dyDescent="0.3">
      <c r="A13" s="64">
        <v>6</v>
      </c>
      <c r="B13" s="76" t="s">
        <v>229</v>
      </c>
      <c r="C13" s="48">
        <v>1821728160.49</v>
      </c>
      <c r="D13" s="48">
        <f t="shared" si="0"/>
        <v>572259595.75</v>
      </c>
      <c r="E13" s="72">
        <f t="shared" si="2"/>
        <v>0.31413007064461046</v>
      </c>
      <c r="F13" s="48">
        <f t="shared" si="1"/>
        <v>231639199.75</v>
      </c>
      <c r="G13" s="48">
        <v>87018769.720000014</v>
      </c>
      <c r="H13" s="48">
        <v>144620430.02999997</v>
      </c>
      <c r="I13" s="48">
        <v>61169191.32</v>
      </c>
      <c r="J13" s="48">
        <v>279451204.67999995</v>
      </c>
    </row>
    <row r="14" spans="1:10" x14ac:dyDescent="0.3">
      <c r="A14" s="64">
        <v>7</v>
      </c>
      <c r="B14" s="76" t="s">
        <v>231</v>
      </c>
      <c r="C14" s="48">
        <v>2583158141.3400002</v>
      </c>
      <c r="D14" s="48">
        <f t="shared" si="0"/>
        <v>567714182.55999994</v>
      </c>
      <c r="E14" s="72">
        <f t="shared" si="2"/>
        <v>0.21977523306625785</v>
      </c>
      <c r="F14" s="48">
        <f t="shared" si="1"/>
        <v>362573062.49000001</v>
      </c>
      <c r="G14" s="48">
        <v>93925906.86999999</v>
      </c>
      <c r="H14" s="48">
        <v>268647155.62</v>
      </c>
      <c r="I14" s="48">
        <v>62907380.279999994</v>
      </c>
      <c r="J14" s="48">
        <v>142233739.78999999</v>
      </c>
    </row>
    <row r="15" spans="1:10" x14ac:dyDescent="0.3">
      <c r="A15" s="64">
        <v>8</v>
      </c>
      <c r="B15" s="76" t="s">
        <v>227</v>
      </c>
      <c r="C15" s="48">
        <v>3003508614.54</v>
      </c>
      <c r="D15" s="48">
        <f t="shared" si="0"/>
        <v>560421919.28000009</v>
      </c>
      <c r="E15" s="72">
        <f t="shared" si="2"/>
        <v>0.18658908336969462</v>
      </c>
      <c r="F15" s="48">
        <f t="shared" si="1"/>
        <v>59316136.390000001</v>
      </c>
      <c r="G15" s="48">
        <v>42478890.920000002</v>
      </c>
      <c r="H15" s="48">
        <v>16837245.469999999</v>
      </c>
      <c r="I15" s="48">
        <v>27945560.009999998</v>
      </c>
      <c r="J15" s="48">
        <v>473160222.88000005</v>
      </c>
    </row>
    <row r="16" spans="1:10" x14ac:dyDescent="0.3">
      <c r="A16" s="64">
        <v>9</v>
      </c>
      <c r="B16" s="76" t="s">
        <v>230</v>
      </c>
      <c r="C16" s="48">
        <v>1000165531.9299999</v>
      </c>
      <c r="D16" s="48">
        <f t="shared" si="0"/>
        <v>481697882.35999995</v>
      </c>
      <c r="E16" s="72">
        <f t="shared" si="2"/>
        <v>0.48161815917658846</v>
      </c>
      <c r="F16" s="48">
        <f t="shared" si="1"/>
        <v>104981338.78999999</v>
      </c>
      <c r="G16" s="48">
        <v>40390225.199999996</v>
      </c>
      <c r="H16" s="48">
        <v>64591113.590000004</v>
      </c>
      <c r="I16" s="48">
        <v>83660435.109999999</v>
      </c>
      <c r="J16" s="48">
        <v>293056108.45999998</v>
      </c>
    </row>
    <row r="17" spans="1:10" x14ac:dyDescent="0.3">
      <c r="A17" s="64">
        <v>10</v>
      </c>
      <c r="B17" s="76" t="s">
        <v>232</v>
      </c>
      <c r="C17" s="48">
        <v>5913514036.3100004</v>
      </c>
      <c r="D17" s="48">
        <f t="shared" si="0"/>
        <v>468930905.48000002</v>
      </c>
      <c r="E17" s="72">
        <f t="shared" si="2"/>
        <v>7.9298180844872113E-2</v>
      </c>
      <c r="F17" s="48">
        <f t="shared" si="1"/>
        <v>41419642.919999994</v>
      </c>
      <c r="G17" s="40">
        <v>0</v>
      </c>
      <c r="H17" s="48">
        <v>41419642.919999994</v>
      </c>
      <c r="I17" s="48">
        <v>23278127.98</v>
      </c>
      <c r="J17" s="48">
        <v>404233134.58000004</v>
      </c>
    </row>
    <row r="18" spans="1:10" x14ac:dyDescent="0.3">
      <c r="A18" s="64">
        <v>11</v>
      </c>
      <c r="B18" s="76" t="s">
        <v>234</v>
      </c>
      <c r="C18" s="48">
        <v>683748335.75</v>
      </c>
      <c r="D18" s="48">
        <f t="shared" si="0"/>
        <v>355028700.14999998</v>
      </c>
      <c r="E18" s="72">
        <f t="shared" si="2"/>
        <v>0.51923885088593424</v>
      </c>
      <c r="F18" s="48">
        <f t="shared" si="1"/>
        <v>155351675.84999999</v>
      </c>
      <c r="G18" s="48">
        <v>53063966.809999995</v>
      </c>
      <c r="H18" s="48">
        <v>102287709.04000001</v>
      </c>
      <c r="I18" s="48">
        <v>47086661.469999999</v>
      </c>
      <c r="J18" s="48">
        <v>152590362.82999998</v>
      </c>
    </row>
    <row r="19" spans="1:10" x14ac:dyDescent="0.3">
      <c r="A19" s="64">
        <v>12</v>
      </c>
      <c r="B19" s="76" t="s">
        <v>233</v>
      </c>
      <c r="C19" s="48">
        <v>739770795.6500001</v>
      </c>
      <c r="D19" s="48">
        <f t="shared" si="0"/>
        <v>322494253.26999998</v>
      </c>
      <c r="E19" s="72">
        <f t="shared" si="2"/>
        <v>0.43593807050282407</v>
      </c>
      <c r="F19" s="48">
        <f t="shared" si="1"/>
        <v>69753277.25999999</v>
      </c>
      <c r="G19" s="48">
        <v>45495678.189999998</v>
      </c>
      <c r="H19" s="48">
        <v>24257599.07</v>
      </c>
      <c r="I19" s="48">
        <v>74217740.319999993</v>
      </c>
      <c r="J19" s="48">
        <v>178523235.69</v>
      </c>
    </row>
    <row r="20" spans="1:10" x14ac:dyDescent="0.3">
      <c r="A20" s="64">
        <v>13</v>
      </c>
      <c r="B20" s="76" t="s">
        <v>251</v>
      </c>
      <c r="C20" s="48">
        <v>344804514.11999995</v>
      </c>
      <c r="D20" s="48">
        <f t="shared" si="0"/>
        <v>218674635.66999999</v>
      </c>
      <c r="E20" s="72">
        <f t="shared" si="2"/>
        <v>0.63419887708864553</v>
      </c>
      <c r="F20" s="48">
        <f t="shared" si="1"/>
        <v>82379154.889999986</v>
      </c>
      <c r="G20" s="48">
        <v>31339893.099999994</v>
      </c>
      <c r="H20" s="48">
        <v>51039261.789999999</v>
      </c>
      <c r="I20" s="48">
        <v>29263698.440000001</v>
      </c>
      <c r="J20" s="48">
        <v>107031782.34</v>
      </c>
    </row>
    <row r="21" spans="1:10" x14ac:dyDescent="0.3">
      <c r="A21" s="64">
        <v>14</v>
      </c>
      <c r="B21" s="76" t="s">
        <v>238</v>
      </c>
      <c r="C21" s="48">
        <v>1246648242.49</v>
      </c>
      <c r="D21" s="48">
        <f t="shared" si="0"/>
        <v>188727757.23000002</v>
      </c>
      <c r="E21" s="72">
        <f t="shared" si="2"/>
        <v>0.15138813884904981</v>
      </c>
      <c r="F21" s="48">
        <f t="shared" si="1"/>
        <v>33093144.710000001</v>
      </c>
      <c r="G21" s="48">
        <v>6134133.7400000002</v>
      </c>
      <c r="H21" s="48">
        <v>26959010.969999999</v>
      </c>
      <c r="I21" s="48">
        <v>82932741.849999994</v>
      </c>
      <c r="J21" s="48">
        <v>72701870.670000002</v>
      </c>
    </row>
    <row r="22" spans="1:10" x14ac:dyDescent="0.3">
      <c r="A22" s="64">
        <v>15</v>
      </c>
      <c r="B22" s="76" t="s">
        <v>235</v>
      </c>
      <c r="C22" s="48">
        <v>498845282.40999997</v>
      </c>
      <c r="D22" s="48">
        <f t="shared" si="0"/>
        <v>177011084.92999998</v>
      </c>
      <c r="E22" s="72">
        <f t="shared" si="2"/>
        <v>0.35484165365828779</v>
      </c>
      <c r="F22" s="48">
        <f t="shared" si="1"/>
        <v>110735029.78999999</v>
      </c>
      <c r="G22" s="48">
        <v>38164230.170000002</v>
      </c>
      <c r="H22" s="48">
        <v>72570799.61999999</v>
      </c>
      <c r="I22" s="48">
        <v>28778963.290000003</v>
      </c>
      <c r="J22" s="48">
        <v>37497091.850000001</v>
      </c>
    </row>
    <row r="23" spans="1:10" x14ac:dyDescent="0.3">
      <c r="A23" s="64">
        <v>16</v>
      </c>
      <c r="B23" s="76" t="s">
        <v>237</v>
      </c>
      <c r="C23" s="48">
        <v>326293852.51999998</v>
      </c>
      <c r="D23" s="48">
        <f t="shared" si="0"/>
        <v>163125290.60000002</v>
      </c>
      <c r="E23" s="72">
        <f t="shared" si="2"/>
        <v>0.49993369271338434</v>
      </c>
      <c r="F23" s="48">
        <f t="shared" si="1"/>
        <v>64940711.310000002</v>
      </c>
      <c r="G23" s="48">
        <v>28470115.010000002</v>
      </c>
      <c r="H23" s="48">
        <v>36470596.299999997</v>
      </c>
      <c r="I23" s="48">
        <v>16008268.240000002</v>
      </c>
      <c r="J23" s="48">
        <v>82176311.049999997</v>
      </c>
    </row>
    <row r="24" spans="1:10" x14ac:dyDescent="0.3">
      <c r="A24" s="64">
        <v>17</v>
      </c>
      <c r="B24" s="76" t="s">
        <v>236</v>
      </c>
      <c r="C24" s="48">
        <v>333319435.57999998</v>
      </c>
      <c r="D24" s="48">
        <f t="shared" si="0"/>
        <v>154399535.74000001</v>
      </c>
      <c r="E24" s="72">
        <f t="shared" si="2"/>
        <v>0.46321792028518716</v>
      </c>
      <c r="F24" s="48">
        <f t="shared" si="1"/>
        <v>45945007.450000003</v>
      </c>
      <c r="G24" s="48">
        <v>26464834.07</v>
      </c>
      <c r="H24" s="48">
        <v>19480173.379999999</v>
      </c>
      <c r="I24" s="48">
        <v>13602439.869999999</v>
      </c>
      <c r="J24" s="48">
        <v>94852088.420000002</v>
      </c>
    </row>
    <row r="25" spans="1:10" x14ac:dyDescent="0.3">
      <c r="A25" s="64">
        <v>18</v>
      </c>
      <c r="B25" s="54" t="s">
        <v>239</v>
      </c>
      <c r="C25" s="48">
        <v>452976140.33999997</v>
      </c>
      <c r="D25" s="48">
        <f t="shared" si="0"/>
        <v>150695105.97999996</v>
      </c>
      <c r="E25" s="72">
        <f t="shared" si="2"/>
        <v>0.33267780035144789</v>
      </c>
      <c r="F25" s="48">
        <f t="shared" si="1"/>
        <v>38063454.239999995</v>
      </c>
      <c r="G25" s="48">
        <v>20908098.799999997</v>
      </c>
      <c r="H25" s="48">
        <v>17155355.440000001</v>
      </c>
      <c r="I25" s="48">
        <v>2964898.19</v>
      </c>
      <c r="J25" s="48">
        <v>109666753.54999998</v>
      </c>
    </row>
    <row r="26" spans="1:10" x14ac:dyDescent="0.3">
      <c r="A26" s="64">
        <v>19</v>
      </c>
      <c r="B26" s="54" t="s">
        <v>242</v>
      </c>
      <c r="C26" s="48">
        <v>4208063204.1700001</v>
      </c>
      <c r="D26" s="48">
        <f t="shared" si="0"/>
        <v>150405747.42000002</v>
      </c>
      <c r="E26" s="72">
        <f t="shared" si="2"/>
        <v>3.5742273849631044E-2</v>
      </c>
      <c r="F26" s="48">
        <f t="shared" si="1"/>
        <v>19919342.740000002</v>
      </c>
      <c r="G26" s="48">
        <v>10760309.1</v>
      </c>
      <c r="H26" s="48">
        <v>9159033.6400000006</v>
      </c>
      <c r="I26" s="48">
        <v>24151523.289999999</v>
      </c>
      <c r="J26" s="48">
        <v>106334881.39</v>
      </c>
    </row>
    <row r="27" spans="1:10" x14ac:dyDescent="0.3">
      <c r="A27" s="64">
        <v>20</v>
      </c>
      <c r="B27" s="76" t="s">
        <v>240</v>
      </c>
      <c r="C27" s="48">
        <v>472093523.38999999</v>
      </c>
      <c r="D27" s="48">
        <f t="shared" si="0"/>
        <v>137730675.86999997</v>
      </c>
      <c r="E27" s="72">
        <f t="shared" si="2"/>
        <v>0.29174447232613193</v>
      </c>
      <c r="F27" s="48">
        <f t="shared" si="1"/>
        <v>26595608.509999998</v>
      </c>
      <c r="G27" s="40">
        <v>0</v>
      </c>
      <c r="H27" s="48">
        <v>26595608.509999998</v>
      </c>
      <c r="I27" s="48">
        <v>16291498.149999999</v>
      </c>
      <c r="J27" s="48">
        <v>94843569.209999979</v>
      </c>
    </row>
    <row r="28" spans="1:10" x14ac:dyDescent="0.3">
      <c r="A28" s="64">
        <v>21</v>
      </c>
      <c r="B28" s="76" t="s">
        <v>247</v>
      </c>
      <c r="C28" s="48">
        <v>643939246.10000002</v>
      </c>
      <c r="D28" s="48">
        <f t="shared" si="0"/>
        <v>126447313.86999997</v>
      </c>
      <c r="E28" s="72">
        <f t="shared" si="2"/>
        <v>0.19636528544552082</v>
      </c>
      <c r="F28" s="48">
        <f t="shared" si="1"/>
        <v>53964613.489999995</v>
      </c>
      <c r="G28" s="48">
        <v>25000000</v>
      </c>
      <c r="H28" s="48">
        <v>28964613.489999998</v>
      </c>
      <c r="I28" s="48">
        <v>43028655.649999999</v>
      </c>
      <c r="J28" s="48">
        <v>29454044.729999997</v>
      </c>
    </row>
    <row r="29" spans="1:10" x14ac:dyDescent="0.3">
      <c r="A29" s="64">
        <v>22</v>
      </c>
      <c r="B29" s="76" t="s">
        <v>245</v>
      </c>
      <c r="C29" s="48">
        <v>177623593.92999998</v>
      </c>
      <c r="D29" s="48">
        <f t="shared" si="0"/>
        <v>104450278.04000001</v>
      </c>
      <c r="E29" s="72">
        <f t="shared" si="2"/>
        <v>0.58804281418358761</v>
      </c>
      <c r="F29" s="48">
        <f t="shared" si="1"/>
        <v>5376809.6000000006</v>
      </c>
      <c r="G29" s="48">
        <v>384147.71</v>
      </c>
      <c r="H29" s="48">
        <v>4992661.8900000006</v>
      </c>
      <c r="I29" s="48">
        <v>4104104.85</v>
      </c>
      <c r="J29" s="48">
        <v>94969363.590000004</v>
      </c>
    </row>
    <row r="30" spans="1:10" x14ac:dyDescent="0.3">
      <c r="A30" s="64">
        <v>23</v>
      </c>
      <c r="B30" s="76" t="s">
        <v>241</v>
      </c>
      <c r="C30" s="48">
        <v>221212206.22000003</v>
      </c>
      <c r="D30" s="48">
        <f t="shared" si="0"/>
        <v>103011152.62</v>
      </c>
      <c r="E30" s="72">
        <f t="shared" si="2"/>
        <v>0.46566667536217837</v>
      </c>
      <c r="F30" s="48">
        <f t="shared" si="1"/>
        <v>78848787.819999993</v>
      </c>
      <c r="G30" s="48">
        <v>26456834.75</v>
      </c>
      <c r="H30" s="48">
        <v>52391953.07</v>
      </c>
      <c r="I30" s="48">
        <v>353879.73</v>
      </c>
      <c r="J30" s="48">
        <v>23808485.07</v>
      </c>
    </row>
    <row r="31" spans="1:10" x14ac:dyDescent="0.3">
      <c r="A31" s="64">
        <v>24</v>
      </c>
      <c r="B31" s="76" t="s">
        <v>244</v>
      </c>
      <c r="C31" s="48">
        <v>335899750.63</v>
      </c>
      <c r="D31" s="48">
        <f t="shared" si="0"/>
        <v>95277327.629999995</v>
      </c>
      <c r="E31" s="72">
        <f t="shared" si="2"/>
        <v>0.28364810468391743</v>
      </c>
      <c r="F31" s="48">
        <f t="shared" si="1"/>
        <v>21567378.890000001</v>
      </c>
      <c r="G31" s="48">
        <v>4270849.92</v>
      </c>
      <c r="H31" s="48">
        <v>17296528.970000003</v>
      </c>
      <c r="I31" s="48">
        <v>6895410.7299999995</v>
      </c>
      <c r="J31" s="48">
        <v>66814538.009999998</v>
      </c>
    </row>
    <row r="32" spans="1:10" x14ac:dyDescent="0.3">
      <c r="A32" s="64">
        <v>25</v>
      </c>
      <c r="B32" s="88" t="s">
        <v>243</v>
      </c>
      <c r="C32" s="48">
        <v>224909458.19000003</v>
      </c>
      <c r="D32" s="48">
        <f t="shared" si="0"/>
        <v>82060280.070000008</v>
      </c>
      <c r="E32" s="72">
        <f t="shared" si="2"/>
        <v>0.3648591781350376</v>
      </c>
      <c r="F32" s="48">
        <f t="shared" si="1"/>
        <v>7703550.5199999996</v>
      </c>
      <c r="G32" s="40">
        <v>0</v>
      </c>
      <c r="H32" s="48">
        <v>7703550.5199999996</v>
      </c>
      <c r="I32" s="48">
        <v>2150850.0699999998</v>
      </c>
      <c r="J32" s="48">
        <v>72205879.480000004</v>
      </c>
    </row>
    <row r="33" spans="1:10" x14ac:dyDescent="0.3">
      <c r="A33" s="64">
        <v>26</v>
      </c>
      <c r="B33" s="76" t="s">
        <v>246</v>
      </c>
      <c r="C33" s="48">
        <v>201756537.46000001</v>
      </c>
      <c r="D33" s="48">
        <f t="shared" si="0"/>
        <v>62992033.020000003</v>
      </c>
      <c r="E33" s="72">
        <f t="shared" si="2"/>
        <v>0.31221805158352661</v>
      </c>
      <c r="F33" s="48">
        <f t="shared" si="1"/>
        <v>2455612.73</v>
      </c>
      <c r="G33" s="48">
        <v>484547.05</v>
      </c>
      <c r="H33" s="48">
        <v>1971065.68</v>
      </c>
      <c r="I33" s="48">
        <v>14355555.380000001</v>
      </c>
      <c r="J33" s="48">
        <v>46180864.910000004</v>
      </c>
    </row>
    <row r="34" spans="1:10" x14ac:dyDescent="0.3">
      <c r="A34" s="64">
        <v>27</v>
      </c>
      <c r="B34" s="76" t="s">
        <v>252</v>
      </c>
      <c r="C34" s="48">
        <v>176755806.99000004</v>
      </c>
      <c r="D34" s="48">
        <f t="shared" si="0"/>
        <v>53498624.120000005</v>
      </c>
      <c r="E34" s="72">
        <f t="shared" si="2"/>
        <v>0.30266968328246602</v>
      </c>
      <c r="F34" s="48">
        <f t="shared" si="1"/>
        <v>30096031.430000003</v>
      </c>
      <c r="G34" s="48">
        <v>21934164.380000003</v>
      </c>
      <c r="H34" s="48">
        <v>8161867.0500000017</v>
      </c>
      <c r="I34" s="48">
        <v>11600393.550000001</v>
      </c>
      <c r="J34" s="48">
        <v>11802199.140000002</v>
      </c>
    </row>
    <row r="35" spans="1:10" x14ac:dyDescent="0.3">
      <c r="A35" s="64">
        <v>28</v>
      </c>
      <c r="B35" s="88" t="s">
        <v>249</v>
      </c>
      <c r="C35" s="48">
        <v>160946463.95999998</v>
      </c>
      <c r="D35" s="48">
        <f t="shared" si="0"/>
        <v>47098723.929999992</v>
      </c>
      <c r="E35" s="72">
        <f t="shared" si="2"/>
        <v>0.29263596584330948</v>
      </c>
      <c r="F35" s="48">
        <f t="shared" si="1"/>
        <v>32409238.129999995</v>
      </c>
      <c r="G35" s="48">
        <v>20166906.359999996</v>
      </c>
      <c r="H35" s="48">
        <v>12242331.77</v>
      </c>
      <c r="I35" s="48">
        <v>4743268.6399999997</v>
      </c>
      <c r="J35" s="48">
        <v>9946217.1600000001</v>
      </c>
    </row>
    <row r="36" spans="1:10" x14ac:dyDescent="0.3">
      <c r="A36" s="64">
        <v>29</v>
      </c>
      <c r="B36" s="76" t="s">
        <v>248</v>
      </c>
      <c r="C36" s="48">
        <v>112304508.09</v>
      </c>
      <c r="D36" s="48">
        <f t="shared" si="0"/>
        <v>47037457.990000002</v>
      </c>
      <c r="E36" s="72">
        <f t="shared" si="2"/>
        <v>0.41883855590467062</v>
      </c>
      <c r="F36" s="48">
        <f t="shared" si="1"/>
        <v>7305254.9900000002</v>
      </c>
      <c r="G36" s="40">
        <v>0</v>
      </c>
      <c r="H36" s="48">
        <v>7305254.9900000002</v>
      </c>
      <c r="I36" s="48">
        <v>16500000</v>
      </c>
      <c r="J36" s="48">
        <v>23232203</v>
      </c>
    </row>
    <row r="37" spans="1:10" x14ac:dyDescent="0.3">
      <c r="A37" s="64">
        <v>30</v>
      </c>
      <c r="B37" s="76" t="s">
        <v>250</v>
      </c>
      <c r="C37" s="48">
        <v>87809067.269999996</v>
      </c>
      <c r="D37" s="48">
        <f t="shared" si="0"/>
        <v>34734762.100000001</v>
      </c>
      <c r="E37" s="72">
        <f t="shared" si="2"/>
        <v>0.39557147319644914</v>
      </c>
      <c r="F37" s="48">
        <f t="shared" si="1"/>
        <v>7775239.0499999998</v>
      </c>
      <c r="G37" s="40">
        <v>0</v>
      </c>
      <c r="H37" s="48">
        <v>7775239.0499999998</v>
      </c>
      <c r="I37" s="48">
        <v>1118815.6000000001</v>
      </c>
      <c r="J37" s="48">
        <v>25840707.449999999</v>
      </c>
    </row>
    <row r="38" spans="1:10" x14ac:dyDescent="0.3">
      <c r="A38" s="64">
        <v>31</v>
      </c>
      <c r="B38" s="76" t="s">
        <v>254</v>
      </c>
      <c r="C38" s="48">
        <v>392971708.88999999</v>
      </c>
      <c r="D38" s="48">
        <f t="shared" si="0"/>
        <v>28298242.660000004</v>
      </c>
      <c r="E38" s="72">
        <f t="shared" si="2"/>
        <v>7.2010890402090508E-2</v>
      </c>
      <c r="F38" s="48">
        <f t="shared" si="1"/>
        <v>5940538.8499999996</v>
      </c>
      <c r="G38" s="40">
        <v>0</v>
      </c>
      <c r="H38" s="48">
        <v>5940538.8499999996</v>
      </c>
      <c r="I38" s="48">
        <v>76676.88</v>
      </c>
      <c r="J38" s="48">
        <v>22281026.930000003</v>
      </c>
    </row>
    <row r="39" spans="1:10" x14ac:dyDescent="0.3">
      <c r="A39" s="64">
        <v>32</v>
      </c>
      <c r="B39" s="76" t="s">
        <v>253</v>
      </c>
      <c r="C39" s="48">
        <v>33683784.740000002</v>
      </c>
      <c r="D39" s="48">
        <f t="shared" si="0"/>
        <v>24998091.240000002</v>
      </c>
      <c r="E39" s="72">
        <f t="shared" si="2"/>
        <v>0.74214021473407621</v>
      </c>
      <c r="F39" s="48">
        <f t="shared" si="1"/>
        <v>24998091.240000002</v>
      </c>
      <c r="G39" s="48">
        <v>4685369.55</v>
      </c>
      <c r="H39" s="48">
        <v>20312721.690000001</v>
      </c>
      <c r="I39" s="40">
        <v>0</v>
      </c>
      <c r="J39" s="40">
        <v>0</v>
      </c>
    </row>
    <row r="40" spans="1:10" x14ac:dyDescent="0.3">
      <c r="A40" s="64">
        <v>33</v>
      </c>
      <c r="B40" s="76" t="s">
        <v>255</v>
      </c>
      <c r="C40" s="48">
        <v>73030344.219999999</v>
      </c>
      <c r="D40" s="48">
        <f t="shared" si="0"/>
        <v>21427843.740000002</v>
      </c>
      <c r="E40" s="72">
        <f t="shared" si="2"/>
        <v>0.29341014298727347</v>
      </c>
      <c r="F40" s="48">
        <f t="shared" si="1"/>
        <v>7115605.7400000002</v>
      </c>
      <c r="G40" s="48">
        <v>2112339.06</v>
      </c>
      <c r="H40" s="48">
        <v>5003266.68</v>
      </c>
      <c r="I40" s="48">
        <v>2740352.91</v>
      </c>
      <c r="J40" s="48">
        <v>11571885.09</v>
      </c>
    </row>
    <row r="41" spans="1:10" x14ac:dyDescent="0.3">
      <c r="A41" s="64">
        <v>34</v>
      </c>
      <c r="B41" s="76" t="s">
        <v>258</v>
      </c>
      <c r="C41" s="48">
        <v>110776559.51000001</v>
      </c>
      <c r="D41" s="48">
        <f t="shared" si="0"/>
        <v>17863768.280000001</v>
      </c>
      <c r="E41" s="72">
        <f t="shared" si="2"/>
        <v>0.16125946101790067</v>
      </c>
      <c r="F41" s="48">
        <f t="shared" si="1"/>
        <v>4212575.25</v>
      </c>
      <c r="G41" s="40">
        <v>0</v>
      </c>
      <c r="H41" s="48">
        <v>4212575.25</v>
      </c>
      <c r="I41" s="48">
        <v>540922.03</v>
      </c>
      <c r="J41" s="48">
        <v>13110271</v>
      </c>
    </row>
    <row r="42" spans="1:10" x14ac:dyDescent="0.3">
      <c r="A42" s="64">
        <v>35</v>
      </c>
      <c r="B42" s="88" t="s">
        <v>256</v>
      </c>
      <c r="C42" s="48">
        <v>92000923.150000006</v>
      </c>
      <c r="D42" s="48">
        <f t="shared" si="0"/>
        <v>5534541.8300000001</v>
      </c>
      <c r="E42" s="72">
        <f t="shared" si="2"/>
        <v>6.0157459735228749E-2</v>
      </c>
      <c r="F42" s="48">
        <f t="shared" si="1"/>
        <v>5534541.8300000001</v>
      </c>
      <c r="G42" s="48">
        <v>4115782.9299999997</v>
      </c>
      <c r="H42" s="48">
        <v>1418758.9</v>
      </c>
      <c r="I42" s="40">
        <v>0</v>
      </c>
      <c r="J42" s="40">
        <v>0</v>
      </c>
    </row>
    <row r="43" spans="1:10" x14ac:dyDescent="0.3">
      <c r="A43" s="64">
        <v>36</v>
      </c>
      <c r="B43" s="88" t="s">
        <v>260</v>
      </c>
      <c r="C43" s="48">
        <v>5273683.83</v>
      </c>
      <c r="D43" s="48">
        <f t="shared" si="0"/>
        <v>3767854.2800000003</v>
      </c>
      <c r="E43" s="72">
        <f t="shared" si="2"/>
        <v>0.7144634379797471</v>
      </c>
      <c r="F43" s="48">
        <f t="shared" si="1"/>
        <v>3666666.67</v>
      </c>
      <c r="G43" s="40">
        <v>0</v>
      </c>
      <c r="H43" s="48">
        <v>3666666.67</v>
      </c>
      <c r="I43" s="48">
        <v>897.74</v>
      </c>
      <c r="J43" s="48">
        <v>100289.87</v>
      </c>
    </row>
    <row r="44" spans="1:10" x14ac:dyDescent="0.3">
      <c r="A44" s="64">
        <v>37</v>
      </c>
      <c r="B44" s="76" t="s">
        <v>257</v>
      </c>
      <c r="C44" s="48">
        <v>7360915.9399999995</v>
      </c>
      <c r="D44" s="48">
        <f t="shared" si="0"/>
        <v>3545300.25</v>
      </c>
      <c r="E44" s="72">
        <f t="shared" si="2"/>
        <v>0.48163846441099289</v>
      </c>
      <c r="F44" s="40">
        <f t="shared" si="1"/>
        <v>0</v>
      </c>
      <c r="G44" s="40">
        <v>0</v>
      </c>
      <c r="H44" s="40">
        <v>0</v>
      </c>
      <c r="I44" s="48">
        <v>782996.58000000007</v>
      </c>
      <c r="J44" s="48">
        <v>2762303.67</v>
      </c>
    </row>
    <row r="45" spans="1:10" x14ac:dyDescent="0.3">
      <c r="A45" s="64">
        <v>38</v>
      </c>
      <c r="B45" s="76" t="s">
        <v>259</v>
      </c>
      <c r="C45" s="48">
        <v>1789285.02</v>
      </c>
      <c r="D45" s="48">
        <f t="shared" si="0"/>
        <v>1712500</v>
      </c>
      <c r="E45" s="72">
        <f t="shared" si="2"/>
        <v>0.95708619971568309</v>
      </c>
      <c r="F45" s="40">
        <f t="shared" si="1"/>
        <v>0</v>
      </c>
      <c r="G45" s="40">
        <v>0</v>
      </c>
      <c r="H45" s="40">
        <v>0</v>
      </c>
      <c r="I45" s="40">
        <v>0</v>
      </c>
      <c r="J45" s="48">
        <v>1712500</v>
      </c>
    </row>
    <row r="46" spans="1:10" x14ac:dyDescent="0.3">
      <c r="A46" s="64">
        <v>39</v>
      </c>
      <c r="B46" s="76" t="s">
        <v>279</v>
      </c>
      <c r="C46" s="48">
        <v>1071651.5699999998</v>
      </c>
      <c r="D46" s="48">
        <f t="shared" si="0"/>
        <v>53452.41</v>
      </c>
      <c r="E46" s="72">
        <f t="shared" si="2"/>
        <v>4.9878534680819819E-2</v>
      </c>
      <c r="F46" s="48">
        <f t="shared" si="1"/>
        <v>53452.41</v>
      </c>
      <c r="G46" s="40">
        <v>0</v>
      </c>
      <c r="H46" s="48">
        <v>53452.41</v>
      </c>
      <c r="I46" s="40">
        <v>0</v>
      </c>
      <c r="J46" s="40">
        <v>0</v>
      </c>
    </row>
    <row r="47" spans="1:10" x14ac:dyDescent="0.3">
      <c r="A47" s="64">
        <v>40</v>
      </c>
      <c r="B47" s="76" t="s">
        <v>261</v>
      </c>
      <c r="C47" s="48">
        <v>4908.26</v>
      </c>
      <c r="D47" s="40">
        <f t="shared" si="0"/>
        <v>2E-3</v>
      </c>
      <c r="E47" s="72">
        <f t="shared" si="2"/>
        <v>4.0747637655706909E-7</v>
      </c>
      <c r="F47" s="40">
        <f t="shared" si="1"/>
        <v>0</v>
      </c>
      <c r="G47" s="40">
        <v>0</v>
      </c>
      <c r="H47" s="40">
        <v>0</v>
      </c>
      <c r="I47" s="40">
        <v>0</v>
      </c>
      <c r="J47" s="40">
        <v>2E-3</v>
      </c>
    </row>
    <row r="48" spans="1:10" x14ac:dyDescent="0.3">
      <c r="A48" s="64">
        <v>41</v>
      </c>
      <c r="B48" s="76" t="s">
        <v>262</v>
      </c>
      <c r="C48" s="48">
        <v>20738246.369999997</v>
      </c>
      <c r="D48" s="40">
        <f t="shared" si="0"/>
        <v>0</v>
      </c>
      <c r="E48" s="72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40">
        <v>0</v>
      </c>
    </row>
    <row r="49" spans="1:11" s="60" customFormat="1" x14ac:dyDescent="0.3">
      <c r="A49" s="64">
        <v>42</v>
      </c>
      <c r="B49" s="76" t="s">
        <v>263</v>
      </c>
      <c r="C49" s="48">
        <v>561447477.44999993</v>
      </c>
      <c r="D49" s="40">
        <f t="shared" si="0"/>
        <v>0</v>
      </c>
      <c r="E49" s="72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  <c r="K49" s="57"/>
    </row>
    <row r="50" spans="1:11" s="60" customFormat="1" x14ac:dyDescent="0.3">
      <c r="A50" s="64">
        <v>43</v>
      </c>
      <c r="B50" s="76" t="s">
        <v>264</v>
      </c>
      <c r="C50" s="48">
        <v>127780747</v>
      </c>
      <c r="D50" s="40">
        <f t="shared" si="0"/>
        <v>0</v>
      </c>
      <c r="E50" s="72">
        <f t="shared" si="2"/>
        <v>0</v>
      </c>
      <c r="F50" s="40">
        <f t="shared" si="1"/>
        <v>0</v>
      </c>
      <c r="G50" s="40">
        <v>0</v>
      </c>
      <c r="H50" s="40">
        <v>0</v>
      </c>
      <c r="I50" s="40">
        <v>0</v>
      </c>
      <c r="J50" s="40">
        <v>0</v>
      </c>
      <c r="K50" s="57"/>
    </row>
    <row r="51" spans="1:11" x14ac:dyDescent="0.3">
      <c r="A51" s="64">
        <v>44</v>
      </c>
      <c r="B51" s="55" t="s">
        <v>265</v>
      </c>
      <c r="C51" s="48">
        <v>47160095.329999998</v>
      </c>
      <c r="D51" s="40">
        <f t="shared" si="0"/>
        <v>0</v>
      </c>
      <c r="E51" s="72">
        <f t="shared" si="2"/>
        <v>0</v>
      </c>
      <c r="F51" s="40">
        <f t="shared" si="1"/>
        <v>0</v>
      </c>
      <c r="G51" s="41">
        <v>0</v>
      </c>
      <c r="H51" s="41">
        <v>0</v>
      </c>
      <c r="I51" s="41">
        <v>0</v>
      </c>
      <c r="J51" s="41">
        <v>0</v>
      </c>
    </row>
    <row r="52" spans="1:11" x14ac:dyDescent="0.3">
      <c r="A52" s="55"/>
      <c r="B52" s="56" t="s">
        <v>271</v>
      </c>
      <c r="C52" s="59">
        <v>58632589980.559998</v>
      </c>
      <c r="D52" s="59">
        <f t="shared" ref="D52" si="3">F52+I52+J52</f>
        <v>11752265752.18</v>
      </c>
      <c r="E52" s="73">
        <f t="shared" si="2"/>
        <v>0.20043913727973706</v>
      </c>
      <c r="F52" s="59">
        <f t="shared" ref="F52" si="4">G52+H52</f>
        <v>3618002449.3200002</v>
      </c>
      <c r="G52" s="59">
        <v>1209029930.0700002</v>
      </c>
      <c r="H52" s="59">
        <v>2408972519.25</v>
      </c>
      <c r="I52" s="59">
        <v>2068308005.7</v>
      </c>
      <c r="J52" s="59">
        <v>6065955297.1600008</v>
      </c>
    </row>
  </sheetData>
  <sortState xmlns:xlrd2="http://schemas.microsoft.com/office/spreadsheetml/2017/richdata2" ref="B8:J51">
    <sortCondition descending="1" ref="D8:D51"/>
  </sortState>
  <mergeCells count="2">
    <mergeCell ref="A1:J5"/>
    <mergeCell ref="A6:J6"/>
  </mergeCells>
  <pageMargins left="0.7" right="0.7" top="0.75" bottom="0.75" header="0.3" footer="0.3"/>
  <pageSetup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90C68-D40C-497D-A97C-91A587E33271}">
  <dimension ref="A1:J52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1328125" style="57" bestFit="1" customWidth="1"/>
    <col min="4" max="4" width="22.86328125" style="57" bestFit="1" customWidth="1"/>
    <col min="5" max="5" width="14.59765625" style="57" bestFit="1" customWidth="1"/>
    <col min="6" max="6" width="18.1328125" style="57" bestFit="1" customWidth="1"/>
    <col min="7" max="7" width="13" style="57" bestFit="1" customWidth="1"/>
    <col min="8" max="8" width="14" style="57" bestFit="1" customWidth="1"/>
    <col min="9" max="9" width="13" style="57" bestFit="1" customWidth="1"/>
    <col min="10" max="10" width="12.86328125" style="57" bestFit="1" customWidth="1"/>
    <col min="11" max="16384" width="11.3984375" style="57"/>
  </cols>
  <sheetData>
    <row r="1" spans="1:10" x14ac:dyDescent="0.3">
      <c r="A1" s="96" t="s">
        <v>288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10210625350.440001</v>
      </c>
      <c r="D8" s="48">
        <f t="shared" ref="D8:D51" si="0">F8+I8+J8</f>
        <v>1882949534.9400001</v>
      </c>
      <c r="E8" s="79">
        <f>D8/C8</f>
        <v>0.18441079466879659</v>
      </c>
      <c r="F8" s="48">
        <f t="shared" ref="F8:F51" si="1">G8+H8</f>
        <v>473227706.17999995</v>
      </c>
      <c r="G8" s="48">
        <v>143601018.44</v>
      </c>
      <c r="H8" s="48">
        <v>329626687.73999995</v>
      </c>
      <c r="I8" s="48">
        <v>450968440.79000002</v>
      </c>
      <c r="J8" s="48">
        <v>958753387.96999991</v>
      </c>
    </row>
    <row r="9" spans="1:10" x14ac:dyDescent="0.3">
      <c r="A9" s="64">
        <v>2</v>
      </c>
      <c r="B9" s="54" t="s">
        <v>224</v>
      </c>
      <c r="C9" s="48">
        <v>7656566186.1000004</v>
      </c>
      <c r="D9" s="48">
        <f t="shared" si="0"/>
        <v>1701279459.7399998</v>
      </c>
      <c r="E9" s="79">
        <f t="shared" ref="E9:E52" si="2">D9/C9</f>
        <v>0.22219875312102211</v>
      </c>
      <c r="F9" s="48">
        <f t="shared" si="1"/>
        <v>873968426.54999995</v>
      </c>
      <c r="G9" s="48">
        <v>275404009.58999997</v>
      </c>
      <c r="H9" s="48">
        <v>598564416.96000004</v>
      </c>
      <c r="I9" s="48">
        <v>328785307.62999994</v>
      </c>
      <c r="J9" s="48">
        <v>498525725.55999994</v>
      </c>
    </row>
    <row r="10" spans="1:10" x14ac:dyDescent="0.3">
      <c r="A10" s="64">
        <v>3</v>
      </c>
      <c r="B10" s="76" t="s">
        <v>225</v>
      </c>
      <c r="C10" s="48">
        <v>5909660070.3599997</v>
      </c>
      <c r="D10" s="48">
        <f t="shared" si="0"/>
        <v>1184317855.24</v>
      </c>
      <c r="E10" s="79">
        <f t="shared" si="2"/>
        <v>0.20040371885008518</v>
      </c>
      <c r="F10" s="48">
        <f t="shared" si="1"/>
        <v>119859918.91999999</v>
      </c>
      <c r="G10" s="48">
        <v>42716865.979999997</v>
      </c>
      <c r="H10" s="48">
        <v>77143052.939999998</v>
      </c>
      <c r="I10" s="48">
        <v>286763584.78000003</v>
      </c>
      <c r="J10" s="48">
        <v>777694351.53999996</v>
      </c>
    </row>
    <row r="11" spans="1:10" x14ac:dyDescent="0.3">
      <c r="A11" s="64">
        <v>4</v>
      </c>
      <c r="B11" s="76" t="s">
        <v>228</v>
      </c>
      <c r="C11" s="48">
        <v>4245819043.1300001</v>
      </c>
      <c r="D11" s="48">
        <f t="shared" si="0"/>
        <v>884684370.27000022</v>
      </c>
      <c r="E11" s="79">
        <f t="shared" si="2"/>
        <v>0.20836600931014115</v>
      </c>
      <c r="F11" s="48">
        <f t="shared" si="1"/>
        <v>127518005.97000004</v>
      </c>
      <c r="G11" s="48">
        <v>31100683.73</v>
      </c>
      <c r="H11" s="48">
        <v>96417322.240000039</v>
      </c>
      <c r="I11" s="48">
        <v>112963662.54999998</v>
      </c>
      <c r="J11" s="48">
        <v>644202701.75000012</v>
      </c>
    </row>
    <row r="12" spans="1:10" x14ac:dyDescent="0.3">
      <c r="A12" s="64">
        <v>5</v>
      </c>
      <c r="B12" s="76" t="s">
        <v>226</v>
      </c>
      <c r="C12" s="48">
        <v>3421870558.0300002</v>
      </c>
      <c r="D12" s="48">
        <f t="shared" si="0"/>
        <v>761512299.61000001</v>
      </c>
      <c r="E12" s="79">
        <f t="shared" si="2"/>
        <v>0.22254269607685251</v>
      </c>
      <c r="F12" s="48">
        <f t="shared" si="1"/>
        <v>287621579.13</v>
      </c>
      <c r="G12" s="48">
        <v>90097293.970000014</v>
      </c>
      <c r="H12" s="48">
        <v>197524285.16</v>
      </c>
      <c r="I12" s="48">
        <v>162807649.47</v>
      </c>
      <c r="J12" s="48">
        <v>311083071.00999999</v>
      </c>
    </row>
    <row r="13" spans="1:10" x14ac:dyDescent="0.3">
      <c r="A13" s="64">
        <v>6</v>
      </c>
      <c r="B13" s="76" t="s">
        <v>229</v>
      </c>
      <c r="C13" s="48">
        <v>1812396632.3900001</v>
      </c>
      <c r="D13" s="48">
        <f t="shared" si="0"/>
        <v>587849561.26999998</v>
      </c>
      <c r="E13" s="79">
        <f t="shared" si="2"/>
        <v>0.3243492901963767</v>
      </c>
      <c r="F13" s="48">
        <f t="shared" si="1"/>
        <v>241057731.50000003</v>
      </c>
      <c r="G13" s="48">
        <v>88362595.390000015</v>
      </c>
      <c r="H13" s="48">
        <v>152695136.11000001</v>
      </c>
      <c r="I13" s="48">
        <v>62040253.899999991</v>
      </c>
      <c r="J13" s="48">
        <v>284751575.87</v>
      </c>
    </row>
    <row r="14" spans="1:10" x14ac:dyDescent="0.3">
      <c r="A14" s="64">
        <v>7</v>
      </c>
      <c r="B14" s="76" t="s">
        <v>231</v>
      </c>
      <c r="C14" s="48">
        <v>2586765453.6500001</v>
      </c>
      <c r="D14" s="48">
        <f t="shared" si="0"/>
        <v>562327099.38999999</v>
      </c>
      <c r="E14" s="79">
        <f t="shared" si="2"/>
        <v>0.21738619502457804</v>
      </c>
      <c r="F14" s="48">
        <f t="shared" si="1"/>
        <v>345277876.83999997</v>
      </c>
      <c r="G14" s="48">
        <v>89691574.510000005</v>
      </c>
      <c r="H14" s="48">
        <v>255586302.32999995</v>
      </c>
      <c r="I14" s="48">
        <v>64739650.980000012</v>
      </c>
      <c r="J14" s="48">
        <v>152309571.56999999</v>
      </c>
    </row>
    <row r="15" spans="1:10" x14ac:dyDescent="0.3">
      <c r="A15" s="64">
        <v>8</v>
      </c>
      <c r="B15" s="76" t="s">
        <v>227</v>
      </c>
      <c r="C15" s="48">
        <v>3029177248.4399996</v>
      </c>
      <c r="D15" s="48">
        <f t="shared" si="0"/>
        <v>557299448.53999996</v>
      </c>
      <c r="E15" s="79">
        <f t="shared" si="2"/>
        <v>0.18397716701028452</v>
      </c>
      <c r="F15" s="48">
        <f t="shared" si="1"/>
        <v>55752925.990000002</v>
      </c>
      <c r="G15" s="48">
        <v>38303424.810000002</v>
      </c>
      <c r="H15" s="48">
        <v>17449501.18</v>
      </c>
      <c r="I15" s="48">
        <v>31932724.550000001</v>
      </c>
      <c r="J15" s="48">
        <v>469613798</v>
      </c>
    </row>
    <row r="16" spans="1:10" x14ac:dyDescent="0.3">
      <c r="A16" s="64">
        <v>9</v>
      </c>
      <c r="B16" s="76" t="s">
        <v>230</v>
      </c>
      <c r="C16" s="48">
        <v>1003602469.3299998</v>
      </c>
      <c r="D16" s="48">
        <f t="shared" si="0"/>
        <v>481639930.44999999</v>
      </c>
      <c r="E16" s="79">
        <f t="shared" si="2"/>
        <v>0.47991106555520979</v>
      </c>
      <c r="F16" s="48">
        <f t="shared" si="1"/>
        <v>105811406.10000001</v>
      </c>
      <c r="G16" s="48">
        <v>41553438.909999996</v>
      </c>
      <c r="H16" s="48">
        <v>64257967.190000013</v>
      </c>
      <c r="I16" s="48">
        <v>81106144.710000008</v>
      </c>
      <c r="J16" s="48">
        <v>294722379.63999999</v>
      </c>
    </row>
    <row r="17" spans="1:10" x14ac:dyDescent="0.3">
      <c r="A17" s="64">
        <v>10</v>
      </c>
      <c r="B17" s="76" t="s">
        <v>232</v>
      </c>
      <c r="C17" s="48">
        <v>5885315458.5899982</v>
      </c>
      <c r="D17" s="48">
        <f t="shared" si="0"/>
        <v>447349748.37999994</v>
      </c>
      <c r="E17" s="79">
        <f t="shared" si="2"/>
        <v>7.6011175871136025E-2</v>
      </c>
      <c r="F17" s="48">
        <f t="shared" si="1"/>
        <v>20075711.689999998</v>
      </c>
      <c r="G17" s="40">
        <v>0</v>
      </c>
      <c r="H17" s="48">
        <v>20075711.689999998</v>
      </c>
      <c r="I17" s="48">
        <v>22508718.920000002</v>
      </c>
      <c r="J17" s="48">
        <v>404765317.76999992</v>
      </c>
    </row>
    <row r="18" spans="1:10" x14ac:dyDescent="0.3">
      <c r="A18" s="64">
        <v>11</v>
      </c>
      <c r="B18" s="76" t="s">
        <v>234</v>
      </c>
      <c r="C18" s="48">
        <v>692700185.83999991</v>
      </c>
      <c r="D18" s="48">
        <f t="shared" si="0"/>
        <v>359280083.44999999</v>
      </c>
      <c r="E18" s="79">
        <f t="shared" si="2"/>
        <v>0.51866607053716973</v>
      </c>
      <c r="F18" s="48">
        <f t="shared" si="1"/>
        <v>166867222.56999999</v>
      </c>
      <c r="G18" s="48">
        <v>56532594.869999997</v>
      </c>
      <c r="H18" s="48">
        <v>110334627.69999999</v>
      </c>
      <c r="I18" s="48">
        <v>41689734.109999999</v>
      </c>
      <c r="J18" s="48">
        <v>150723126.76999998</v>
      </c>
    </row>
    <row r="19" spans="1:10" x14ac:dyDescent="0.3">
      <c r="A19" s="64">
        <v>12</v>
      </c>
      <c r="B19" s="76" t="s">
        <v>233</v>
      </c>
      <c r="C19" s="48">
        <v>735673498.28999996</v>
      </c>
      <c r="D19" s="48">
        <f t="shared" si="0"/>
        <v>318940462.00999999</v>
      </c>
      <c r="E19" s="79">
        <f t="shared" si="2"/>
        <v>0.43353534244654107</v>
      </c>
      <c r="F19" s="48">
        <f t="shared" si="1"/>
        <v>68546803.549999982</v>
      </c>
      <c r="G19" s="48">
        <v>45320788.159999989</v>
      </c>
      <c r="H19" s="48">
        <v>23226015.390000001</v>
      </c>
      <c r="I19" s="48">
        <v>73294133.079999983</v>
      </c>
      <c r="J19" s="48">
        <v>177099525.38</v>
      </c>
    </row>
    <row r="20" spans="1:10" x14ac:dyDescent="0.3">
      <c r="A20" s="64">
        <v>13</v>
      </c>
      <c r="B20" s="76" t="s">
        <v>251</v>
      </c>
      <c r="C20" s="48">
        <v>372073909.35000008</v>
      </c>
      <c r="D20" s="48">
        <f t="shared" si="0"/>
        <v>233522495.53000003</v>
      </c>
      <c r="E20" s="79">
        <f t="shared" si="2"/>
        <v>0.62762394691408363</v>
      </c>
      <c r="F20" s="48">
        <f t="shared" si="1"/>
        <v>84846577.140000015</v>
      </c>
      <c r="G20" s="48">
        <v>30665660.180000003</v>
      </c>
      <c r="H20" s="48">
        <v>54180916.960000008</v>
      </c>
      <c r="I20" s="48">
        <v>29170345.020000003</v>
      </c>
      <c r="J20" s="48">
        <v>119505573.37</v>
      </c>
    </row>
    <row r="21" spans="1:10" x14ac:dyDescent="0.3">
      <c r="A21" s="64">
        <v>14</v>
      </c>
      <c r="B21" s="76" t="s">
        <v>238</v>
      </c>
      <c r="C21" s="48">
        <v>1250767854.0600002</v>
      </c>
      <c r="D21" s="48">
        <f t="shared" si="0"/>
        <v>187106823.61000001</v>
      </c>
      <c r="E21" s="79">
        <f t="shared" si="2"/>
        <v>0.14959356606635685</v>
      </c>
      <c r="F21" s="48">
        <f t="shared" si="1"/>
        <v>37868928.240000002</v>
      </c>
      <c r="G21" s="48">
        <v>6426559.3200000003</v>
      </c>
      <c r="H21" s="48">
        <v>31442368.920000002</v>
      </c>
      <c r="I21" s="48">
        <v>78408346.720000014</v>
      </c>
      <c r="J21" s="48">
        <v>70829548.650000006</v>
      </c>
    </row>
    <row r="22" spans="1:10" x14ac:dyDescent="0.3">
      <c r="A22" s="64">
        <v>15</v>
      </c>
      <c r="B22" s="76" t="s">
        <v>235</v>
      </c>
      <c r="C22" s="48">
        <v>508118487.42999995</v>
      </c>
      <c r="D22" s="48">
        <f t="shared" si="0"/>
        <v>180910462.97999999</v>
      </c>
      <c r="E22" s="79">
        <f t="shared" si="2"/>
        <v>0.35603991481400843</v>
      </c>
      <c r="F22" s="48">
        <f t="shared" si="1"/>
        <v>109415324.59999999</v>
      </c>
      <c r="G22" s="48">
        <v>41703807.190000005</v>
      </c>
      <c r="H22" s="48">
        <v>67711517.409999996</v>
      </c>
      <c r="I22" s="48">
        <v>32405844.389999997</v>
      </c>
      <c r="J22" s="48">
        <v>39089293.990000002</v>
      </c>
    </row>
    <row r="23" spans="1:10" x14ac:dyDescent="0.3">
      <c r="A23" s="64">
        <v>16</v>
      </c>
      <c r="B23" s="76" t="s">
        <v>237</v>
      </c>
      <c r="C23" s="48">
        <v>333607625.95999998</v>
      </c>
      <c r="D23" s="48">
        <f t="shared" si="0"/>
        <v>166437552.55000001</v>
      </c>
      <c r="E23" s="79">
        <f t="shared" si="2"/>
        <v>0.4989021221294147</v>
      </c>
      <c r="F23" s="48">
        <f t="shared" si="1"/>
        <v>67023659.390000001</v>
      </c>
      <c r="G23" s="48">
        <v>28338008.93</v>
      </c>
      <c r="H23" s="48">
        <v>38685650.460000001</v>
      </c>
      <c r="I23" s="48">
        <v>15252932.340000002</v>
      </c>
      <c r="J23" s="48">
        <v>84160960.820000023</v>
      </c>
    </row>
    <row r="24" spans="1:10" x14ac:dyDescent="0.3">
      <c r="A24" s="64">
        <v>17</v>
      </c>
      <c r="B24" s="88" t="s">
        <v>236</v>
      </c>
      <c r="C24" s="48">
        <v>339571668.20000005</v>
      </c>
      <c r="D24" s="48">
        <f t="shared" si="0"/>
        <v>156953822.24000001</v>
      </c>
      <c r="E24" s="79">
        <f t="shared" si="2"/>
        <v>0.46221118231677016</v>
      </c>
      <c r="F24" s="48">
        <f t="shared" si="1"/>
        <v>46198252.829999998</v>
      </c>
      <c r="G24" s="48">
        <v>27147156.68</v>
      </c>
      <c r="H24" s="48">
        <v>19051096.149999999</v>
      </c>
      <c r="I24" s="48">
        <v>13617440.820000002</v>
      </c>
      <c r="J24" s="48">
        <v>97138128.590000004</v>
      </c>
    </row>
    <row r="25" spans="1:10" x14ac:dyDescent="0.3">
      <c r="A25" s="64">
        <v>18</v>
      </c>
      <c r="B25" s="76" t="s">
        <v>242</v>
      </c>
      <c r="C25" s="48">
        <v>4241672697.98</v>
      </c>
      <c r="D25" s="48">
        <f t="shared" si="0"/>
        <v>150067612.61000001</v>
      </c>
      <c r="E25" s="79">
        <f t="shared" si="2"/>
        <v>3.5379347558208887E-2</v>
      </c>
      <c r="F25" s="48">
        <f t="shared" si="1"/>
        <v>22497275.920000002</v>
      </c>
      <c r="G25" s="48">
        <v>10685034.5</v>
      </c>
      <c r="H25" s="48">
        <v>11812241.420000002</v>
      </c>
      <c r="I25" s="48">
        <v>23397211.670000006</v>
      </c>
      <c r="J25" s="48">
        <v>104173125.02000001</v>
      </c>
    </row>
    <row r="26" spans="1:10" x14ac:dyDescent="0.3">
      <c r="A26" s="64">
        <v>19</v>
      </c>
      <c r="B26" s="76" t="s">
        <v>239</v>
      </c>
      <c r="C26" s="48">
        <v>450264742.58999997</v>
      </c>
      <c r="D26" s="48">
        <f t="shared" si="0"/>
        <v>149922647.00999999</v>
      </c>
      <c r="E26" s="79">
        <f t="shared" si="2"/>
        <v>0.33296554855176808</v>
      </c>
      <c r="F26" s="48">
        <f t="shared" si="1"/>
        <v>37104727.729999997</v>
      </c>
      <c r="G26" s="48">
        <v>18701874.049999997</v>
      </c>
      <c r="H26" s="48">
        <v>18402853.68</v>
      </c>
      <c r="I26" s="48">
        <v>3034971.7500000005</v>
      </c>
      <c r="J26" s="48">
        <v>109782947.53</v>
      </c>
    </row>
    <row r="27" spans="1:10" x14ac:dyDescent="0.3">
      <c r="A27" s="64">
        <v>20</v>
      </c>
      <c r="B27" s="76" t="s">
        <v>240</v>
      </c>
      <c r="C27" s="48">
        <v>469870932.11000001</v>
      </c>
      <c r="D27" s="48">
        <f t="shared" si="0"/>
        <v>140095575.05000001</v>
      </c>
      <c r="E27" s="79">
        <f t="shared" si="2"/>
        <v>0.29815756940078741</v>
      </c>
      <c r="F27" s="48">
        <f t="shared" si="1"/>
        <v>28017865.41</v>
      </c>
      <c r="G27" s="40">
        <v>0</v>
      </c>
      <c r="H27" s="48">
        <v>28017865.41</v>
      </c>
      <c r="I27" s="48">
        <v>15655160.690000005</v>
      </c>
      <c r="J27" s="48">
        <v>96422548.949999988</v>
      </c>
    </row>
    <row r="28" spans="1:10" x14ac:dyDescent="0.3">
      <c r="A28" s="64">
        <v>21</v>
      </c>
      <c r="B28" s="76" t="s">
        <v>247</v>
      </c>
      <c r="C28" s="48">
        <v>597114301.51999998</v>
      </c>
      <c r="D28" s="48">
        <f t="shared" si="0"/>
        <v>129430643.76000001</v>
      </c>
      <c r="E28" s="79">
        <f t="shared" si="2"/>
        <v>0.21676024746103792</v>
      </c>
      <c r="F28" s="48">
        <f t="shared" si="1"/>
        <v>57125863.189999998</v>
      </c>
      <c r="G28" s="48">
        <v>25000000</v>
      </c>
      <c r="H28" s="48">
        <v>32125863.189999998</v>
      </c>
      <c r="I28" s="48">
        <v>43028655.649999999</v>
      </c>
      <c r="J28" s="48">
        <v>29276124.920000002</v>
      </c>
    </row>
    <row r="29" spans="1:10" x14ac:dyDescent="0.3">
      <c r="A29" s="64">
        <v>22</v>
      </c>
      <c r="B29" s="76" t="s">
        <v>241</v>
      </c>
      <c r="C29" s="48">
        <v>225599580.15000001</v>
      </c>
      <c r="D29" s="48">
        <f t="shared" si="0"/>
        <v>113323332.16000001</v>
      </c>
      <c r="E29" s="79">
        <f t="shared" si="2"/>
        <v>0.5023206695892426</v>
      </c>
      <c r="F29" s="48">
        <f t="shared" si="1"/>
        <v>76057163.040000007</v>
      </c>
      <c r="G29" s="48">
        <v>24609166.800000001</v>
      </c>
      <c r="H29" s="48">
        <v>51447996.240000002</v>
      </c>
      <c r="I29" s="48">
        <v>372929.89</v>
      </c>
      <c r="J29" s="48">
        <v>36893239.230000004</v>
      </c>
    </row>
    <row r="30" spans="1:10" x14ac:dyDescent="0.3">
      <c r="A30" s="64">
        <v>23</v>
      </c>
      <c r="B30" s="76" t="s">
        <v>245</v>
      </c>
      <c r="C30" s="48">
        <v>170765281.25999996</v>
      </c>
      <c r="D30" s="48">
        <f t="shared" si="0"/>
        <v>103973519.64999998</v>
      </c>
      <c r="E30" s="79">
        <f t="shared" si="2"/>
        <v>0.60886802564799059</v>
      </c>
      <c r="F30" s="48">
        <f t="shared" si="1"/>
        <v>3473492.8899999997</v>
      </c>
      <c r="G30" s="48">
        <v>1261036.53</v>
      </c>
      <c r="H30" s="48">
        <v>2212456.36</v>
      </c>
      <c r="I30" s="48">
        <v>4980593.5699999994</v>
      </c>
      <c r="J30" s="48">
        <v>95519433.189999983</v>
      </c>
    </row>
    <row r="31" spans="1:10" x14ac:dyDescent="0.3">
      <c r="A31" s="64">
        <v>24</v>
      </c>
      <c r="B31" s="76" t="s">
        <v>244</v>
      </c>
      <c r="C31" s="48">
        <v>341488039.40000004</v>
      </c>
      <c r="D31" s="48">
        <f t="shared" si="0"/>
        <v>96297800.250000015</v>
      </c>
      <c r="E31" s="79">
        <f t="shared" si="2"/>
        <v>0.28199465029345333</v>
      </c>
      <c r="F31" s="48">
        <f t="shared" si="1"/>
        <v>21730059.669999998</v>
      </c>
      <c r="G31" s="48">
        <v>4272492.4499999993</v>
      </c>
      <c r="H31" s="48">
        <v>17457567.219999999</v>
      </c>
      <c r="I31" s="48">
        <v>6992721.8799999999</v>
      </c>
      <c r="J31" s="48">
        <v>67575018.700000018</v>
      </c>
    </row>
    <row r="32" spans="1:10" x14ac:dyDescent="0.3">
      <c r="A32" s="64">
        <v>25</v>
      </c>
      <c r="B32" s="76" t="s">
        <v>243</v>
      </c>
      <c r="C32" s="48">
        <v>212279973.87</v>
      </c>
      <c r="D32" s="48">
        <f t="shared" si="0"/>
        <v>71435858.719999999</v>
      </c>
      <c r="E32" s="79">
        <f t="shared" si="2"/>
        <v>0.33651718255697183</v>
      </c>
      <c r="F32" s="48">
        <f t="shared" si="1"/>
        <v>57308.68</v>
      </c>
      <c r="G32" s="40">
        <v>0</v>
      </c>
      <c r="H32" s="48">
        <v>57308.68</v>
      </c>
      <c r="I32" s="48">
        <v>2939750.75</v>
      </c>
      <c r="J32" s="48">
        <v>68438799.289999992</v>
      </c>
    </row>
    <row r="33" spans="1:10" x14ac:dyDescent="0.3">
      <c r="A33" s="64">
        <v>26</v>
      </c>
      <c r="B33" s="76" t="s">
        <v>246</v>
      </c>
      <c r="C33" s="48">
        <v>201026692.54000002</v>
      </c>
      <c r="D33" s="48">
        <f t="shared" si="0"/>
        <v>63485363.920000002</v>
      </c>
      <c r="E33" s="79">
        <f t="shared" si="2"/>
        <v>0.31580564311064196</v>
      </c>
      <c r="F33" s="48">
        <f t="shared" si="1"/>
        <v>2477331.4300000002</v>
      </c>
      <c r="G33" s="48">
        <v>671152.83</v>
      </c>
      <c r="H33" s="48">
        <v>1806178.6</v>
      </c>
      <c r="I33" s="48">
        <v>14276395.559999999</v>
      </c>
      <c r="J33" s="48">
        <v>46731636.93</v>
      </c>
    </row>
    <row r="34" spans="1:10" x14ac:dyDescent="0.3">
      <c r="A34" s="64">
        <v>27</v>
      </c>
      <c r="B34" s="76" t="s">
        <v>252</v>
      </c>
      <c r="C34" s="48">
        <v>173483061.05000001</v>
      </c>
      <c r="D34" s="48">
        <f t="shared" si="0"/>
        <v>54321869.75</v>
      </c>
      <c r="E34" s="79">
        <f t="shared" si="2"/>
        <v>0.31312492079179849</v>
      </c>
      <c r="F34" s="48">
        <f t="shared" si="1"/>
        <v>33290165.699999996</v>
      </c>
      <c r="G34" s="48">
        <v>23471387.329999998</v>
      </c>
      <c r="H34" s="48">
        <v>9818778.3699999992</v>
      </c>
      <c r="I34" s="48">
        <v>8703842.5700000003</v>
      </c>
      <c r="J34" s="48">
        <v>12327861.48</v>
      </c>
    </row>
    <row r="35" spans="1:10" x14ac:dyDescent="0.3">
      <c r="A35" s="64">
        <v>28</v>
      </c>
      <c r="B35" s="76" t="s">
        <v>248</v>
      </c>
      <c r="C35" s="48">
        <v>111282311.98999999</v>
      </c>
      <c r="D35" s="48">
        <f t="shared" si="0"/>
        <v>47388198.190000005</v>
      </c>
      <c r="E35" s="79">
        <f t="shared" si="2"/>
        <v>0.42583764969098037</v>
      </c>
      <c r="F35" s="48">
        <f t="shared" si="1"/>
        <v>4669254.99</v>
      </c>
      <c r="G35" s="40">
        <v>0</v>
      </c>
      <c r="H35" s="48">
        <v>4669254.99</v>
      </c>
      <c r="I35" s="48">
        <v>17200000</v>
      </c>
      <c r="J35" s="48">
        <v>25518943.200000003</v>
      </c>
    </row>
    <row r="36" spans="1:10" x14ac:dyDescent="0.3">
      <c r="A36" s="64">
        <v>29</v>
      </c>
      <c r="B36" s="76" t="s">
        <v>249</v>
      </c>
      <c r="C36" s="48">
        <v>165975136.00999999</v>
      </c>
      <c r="D36" s="48">
        <f t="shared" si="0"/>
        <v>46774071.069999993</v>
      </c>
      <c r="E36" s="79">
        <f t="shared" si="2"/>
        <v>0.28181372339518285</v>
      </c>
      <c r="F36" s="48">
        <f t="shared" si="1"/>
        <v>32128628.569999997</v>
      </c>
      <c r="G36" s="48">
        <v>19988982.269999996</v>
      </c>
      <c r="H36" s="48">
        <v>12139646.300000001</v>
      </c>
      <c r="I36" s="48">
        <v>4733191.91</v>
      </c>
      <c r="J36" s="48">
        <v>9912250.5899999999</v>
      </c>
    </row>
    <row r="37" spans="1:10" x14ac:dyDescent="0.3">
      <c r="A37" s="64">
        <v>30</v>
      </c>
      <c r="B37" s="54" t="s">
        <v>250</v>
      </c>
      <c r="C37" s="48">
        <v>85874820.179999992</v>
      </c>
      <c r="D37" s="48">
        <f t="shared" si="0"/>
        <v>35393284.57</v>
      </c>
      <c r="E37" s="79">
        <f t="shared" si="2"/>
        <v>0.41214973720833475</v>
      </c>
      <c r="F37" s="48">
        <f t="shared" si="1"/>
        <v>7691310.71</v>
      </c>
      <c r="G37" s="40">
        <v>0</v>
      </c>
      <c r="H37" s="48">
        <v>7691310.71</v>
      </c>
      <c r="I37" s="48">
        <v>1268444.58</v>
      </c>
      <c r="J37" s="48">
        <v>26433529.280000001</v>
      </c>
    </row>
    <row r="38" spans="1:10" x14ac:dyDescent="0.3">
      <c r="A38" s="64">
        <v>31</v>
      </c>
      <c r="B38" s="88" t="s">
        <v>254</v>
      </c>
      <c r="C38" s="48">
        <v>395886340.70999998</v>
      </c>
      <c r="D38" s="48">
        <f t="shared" si="0"/>
        <v>28121298.550000001</v>
      </c>
      <c r="E38" s="79">
        <f t="shared" si="2"/>
        <v>7.1033768175901263E-2</v>
      </c>
      <c r="F38" s="48">
        <f t="shared" si="1"/>
        <v>5832275.1899999995</v>
      </c>
      <c r="G38" s="40">
        <v>0</v>
      </c>
      <c r="H38" s="48">
        <v>5832275.1899999995</v>
      </c>
      <c r="I38" s="48">
        <v>73266.399999999994</v>
      </c>
      <c r="J38" s="48">
        <v>22215756.960000001</v>
      </c>
    </row>
    <row r="39" spans="1:10" x14ac:dyDescent="0.3">
      <c r="A39" s="64">
        <v>32</v>
      </c>
      <c r="B39" s="76" t="s">
        <v>253</v>
      </c>
      <c r="C39" s="48">
        <v>32560099.699999999</v>
      </c>
      <c r="D39" s="48">
        <f t="shared" si="0"/>
        <v>23860877.5</v>
      </c>
      <c r="E39" s="79">
        <f t="shared" si="2"/>
        <v>0.73282568910561419</v>
      </c>
      <c r="F39" s="48">
        <f t="shared" si="1"/>
        <v>23860877.5</v>
      </c>
      <c r="G39" s="48">
        <v>3537898.79</v>
      </c>
      <c r="H39" s="48">
        <v>20322978.710000001</v>
      </c>
      <c r="I39" s="40">
        <v>0</v>
      </c>
      <c r="J39" s="40">
        <v>0</v>
      </c>
    </row>
    <row r="40" spans="1:10" x14ac:dyDescent="0.3">
      <c r="A40" s="64">
        <v>33</v>
      </c>
      <c r="B40" s="76" t="s">
        <v>255</v>
      </c>
      <c r="C40" s="48">
        <v>73025182.260000005</v>
      </c>
      <c r="D40" s="48">
        <f t="shared" si="0"/>
        <v>21579771.619999997</v>
      </c>
      <c r="E40" s="79">
        <f t="shared" si="2"/>
        <v>0.2955113695323216</v>
      </c>
      <c r="F40" s="48">
        <f t="shared" si="1"/>
        <v>7176321.9300000006</v>
      </c>
      <c r="G40" s="48">
        <v>2137349.21</v>
      </c>
      <c r="H40" s="48">
        <v>5038972.7200000007</v>
      </c>
      <c r="I40" s="48">
        <v>2836410.91</v>
      </c>
      <c r="J40" s="48">
        <v>11567038.779999999</v>
      </c>
    </row>
    <row r="41" spans="1:10" x14ac:dyDescent="0.3">
      <c r="A41" s="64">
        <v>34</v>
      </c>
      <c r="B41" s="76" t="s">
        <v>258</v>
      </c>
      <c r="C41" s="48">
        <v>105514621.52</v>
      </c>
      <c r="D41" s="48">
        <f t="shared" si="0"/>
        <v>19658508.93</v>
      </c>
      <c r="E41" s="79">
        <f t="shared" si="2"/>
        <v>0.18631075624219326</v>
      </c>
      <c r="F41" s="48">
        <f t="shared" si="1"/>
        <v>3950000</v>
      </c>
      <c r="G41" s="40">
        <v>0</v>
      </c>
      <c r="H41" s="48">
        <v>3950000</v>
      </c>
      <c r="I41" s="48">
        <v>601082.76</v>
      </c>
      <c r="J41" s="48">
        <v>15107426.17</v>
      </c>
    </row>
    <row r="42" spans="1:10" x14ac:dyDescent="0.3">
      <c r="A42" s="64">
        <v>35</v>
      </c>
      <c r="B42" s="76" t="s">
        <v>256</v>
      </c>
      <c r="C42" s="48">
        <v>154208364.44999999</v>
      </c>
      <c r="D42" s="48">
        <f t="shared" si="0"/>
        <v>5466649.2999999998</v>
      </c>
      <c r="E42" s="79">
        <f t="shared" si="2"/>
        <v>3.5449758639859566E-2</v>
      </c>
      <c r="F42" s="48">
        <f t="shared" si="1"/>
        <v>5466649.2999999998</v>
      </c>
      <c r="G42" s="48">
        <v>4053257.9699999997</v>
      </c>
      <c r="H42" s="48">
        <v>1413391.33</v>
      </c>
      <c r="I42" s="40">
        <v>0</v>
      </c>
      <c r="J42" s="40">
        <v>0</v>
      </c>
    </row>
    <row r="43" spans="1:10" x14ac:dyDescent="0.3">
      <c r="A43" s="64">
        <v>36</v>
      </c>
      <c r="B43" s="76" t="s">
        <v>257</v>
      </c>
      <c r="C43" s="48">
        <v>7372019.5599999996</v>
      </c>
      <c r="D43" s="48">
        <f t="shared" si="0"/>
        <v>3518903.5100000002</v>
      </c>
      <c r="E43" s="79">
        <f t="shared" si="2"/>
        <v>0.47733236209698832</v>
      </c>
      <c r="F43" s="40">
        <f t="shared" si="1"/>
        <v>0</v>
      </c>
      <c r="G43" s="40">
        <v>0</v>
      </c>
      <c r="H43" s="40">
        <v>0</v>
      </c>
      <c r="I43" s="48">
        <v>779921.75</v>
      </c>
      <c r="J43" s="48">
        <v>2738981.7600000002</v>
      </c>
    </row>
    <row r="44" spans="1:10" x14ac:dyDescent="0.3">
      <c r="A44" s="64">
        <v>37</v>
      </c>
      <c r="B44" s="76" t="s">
        <v>260</v>
      </c>
      <c r="C44" s="48">
        <v>4943770.7399999993</v>
      </c>
      <c r="D44" s="48">
        <f t="shared" si="0"/>
        <v>3435246.61</v>
      </c>
      <c r="E44" s="79">
        <f t="shared" si="2"/>
        <v>0.69486365583368459</v>
      </c>
      <c r="F44" s="48">
        <f t="shared" si="1"/>
        <v>3333333.34</v>
      </c>
      <c r="G44" s="40">
        <v>0</v>
      </c>
      <c r="H44" s="48">
        <v>3333333.34</v>
      </c>
      <c r="I44" s="48">
        <v>1749.39</v>
      </c>
      <c r="J44" s="48">
        <v>100163.88</v>
      </c>
    </row>
    <row r="45" spans="1:10" x14ac:dyDescent="0.3">
      <c r="A45" s="64">
        <v>38</v>
      </c>
      <c r="B45" s="76" t="s">
        <v>259</v>
      </c>
      <c r="C45" s="48">
        <v>1788492.54</v>
      </c>
      <c r="D45" s="48">
        <f t="shared" si="0"/>
        <v>1712500</v>
      </c>
      <c r="E45" s="79">
        <f t="shared" si="2"/>
        <v>0.9575102840518418</v>
      </c>
      <c r="F45" s="40">
        <f t="shared" si="1"/>
        <v>0</v>
      </c>
      <c r="G45" s="40">
        <v>0</v>
      </c>
      <c r="H45" s="40">
        <v>0</v>
      </c>
      <c r="I45" s="40">
        <v>0</v>
      </c>
      <c r="J45" s="48">
        <v>1712500</v>
      </c>
    </row>
    <row r="46" spans="1:10" x14ac:dyDescent="0.3">
      <c r="A46" s="64">
        <v>39</v>
      </c>
      <c r="B46" s="76" t="s">
        <v>279</v>
      </c>
      <c r="C46" s="48">
        <v>1065392.51</v>
      </c>
      <c r="D46" s="48">
        <f t="shared" si="0"/>
        <v>50949.13</v>
      </c>
      <c r="E46" s="79">
        <f t="shared" si="2"/>
        <v>4.7821933720934455E-2</v>
      </c>
      <c r="F46" s="48">
        <f t="shared" si="1"/>
        <v>50949.13</v>
      </c>
      <c r="G46" s="40">
        <v>0</v>
      </c>
      <c r="H46" s="48">
        <v>50949.13</v>
      </c>
      <c r="I46" s="40">
        <v>0</v>
      </c>
      <c r="J46" s="40">
        <v>0</v>
      </c>
    </row>
    <row r="47" spans="1:10" x14ac:dyDescent="0.3">
      <c r="A47" s="64">
        <v>40</v>
      </c>
      <c r="B47" s="88" t="s">
        <v>261</v>
      </c>
      <c r="C47" s="48">
        <v>4908.26</v>
      </c>
      <c r="D47" s="40">
        <f t="shared" si="0"/>
        <v>2E-3</v>
      </c>
      <c r="E47" s="79">
        <f t="shared" si="2"/>
        <v>4.0747637655706909E-7</v>
      </c>
      <c r="F47" s="40">
        <f t="shared" si="1"/>
        <v>0</v>
      </c>
      <c r="G47" s="40">
        <v>0</v>
      </c>
      <c r="H47" s="40">
        <v>0</v>
      </c>
      <c r="I47" s="40">
        <v>0</v>
      </c>
      <c r="J47" s="40">
        <v>2E-3</v>
      </c>
    </row>
    <row r="48" spans="1:10" x14ac:dyDescent="0.3">
      <c r="A48" s="64">
        <v>41</v>
      </c>
      <c r="B48" s="76" t="s">
        <v>262</v>
      </c>
      <c r="C48" s="48">
        <v>19866973.600000001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40">
        <v>0</v>
      </c>
    </row>
    <row r="49" spans="1:10" s="60" customFormat="1" x14ac:dyDescent="0.3">
      <c r="A49" s="64">
        <v>42</v>
      </c>
      <c r="B49" s="76" t="s">
        <v>263</v>
      </c>
      <c r="C49" s="48">
        <v>567243976.92999995</v>
      </c>
      <c r="D49" s="40">
        <f t="shared" si="0"/>
        <v>0</v>
      </c>
      <c r="E49" s="79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</row>
    <row r="50" spans="1:10" s="60" customFormat="1" x14ac:dyDescent="0.3">
      <c r="A50" s="64">
        <v>43</v>
      </c>
      <c r="B50" s="88" t="s">
        <v>264</v>
      </c>
      <c r="C50" s="48">
        <v>127780747</v>
      </c>
      <c r="D50" s="40">
        <f t="shared" si="0"/>
        <v>0</v>
      </c>
      <c r="E50" s="79">
        <f t="shared" si="2"/>
        <v>0</v>
      </c>
      <c r="F50" s="40">
        <f t="shared" si="1"/>
        <v>0</v>
      </c>
      <c r="G50" s="40">
        <v>0</v>
      </c>
      <c r="H50" s="40">
        <v>0</v>
      </c>
      <c r="I50" s="40">
        <v>0</v>
      </c>
      <c r="J50" s="40">
        <v>0</v>
      </c>
    </row>
    <row r="51" spans="1:10" x14ac:dyDescent="0.3">
      <c r="A51" s="64">
        <v>44</v>
      </c>
      <c r="B51" s="55" t="s">
        <v>265</v>
      </c>
      <c r="C51" s="48">
        <v>49123036.359999999</v>
      </c>
      <c r="D51" s="40">
        <f t="shared" si="0"/>
        <v>0</v>
      </c>
      <c r="E51" s="79">
        <f t="shared" si="2"/>
        <v>0</v>
      </c>
      <c r="F51" s="40">
        <f t="shared" si="1"/>
        <v>0</v>
      </c>
      <c r="G51" s="41">
        <v>0</v>
      </c>
      <c r="H51" s="41">
        <v>0</v>
      </c>
      <c r="I51" s="41">
        <v>0</v>
      </c>
      <c r="J51" s="41">
        <v>0</v>
      </c>
    </row>
    <row r="52" spans="1:10" x14ac:dyDescent="0.3">
      <c r="A52" s="55"/>
      <c r="B52" s="56" t="s">
        <v>271</v>
      </c>
      <c r="C52" s="59">
        <v>58981393196.379982</v>
      </c>
      <c r="D52" s="59">
        <f t="shared" ref="D52" si="3">F52+I52+J52</f>
        <v>11963675494.059999</v>
      </c>
      <c r="E52" s="80">
        <f t="shared" si="2"/>
        <v>0.20283812988660085</v>
      </c>
      <c r="F52" s="59">
        <f t="shared" ref="F52" si="4">G52+H52</f>
        <v>3606928911.5100002</v>
      </c>
      <c r="G52" s="59">
        <v>1215355113.3900001</v>
      </c>
      <c r="H52" s="59">
        <v>2391573798.1199999</v>
      </c>
      <c r="I52" s="59">
        <v>2039331216.4399996</v>
      </c>
      <c r="J52" s="59">
        <v>6317415366.1099997</v>
      </c>
    </row>
  </sheetData>
  <sortState xmlns:xlrd2="http://schemas.microsoft.com/office/spreadsheetml/2017/richdata2" ref="B8:J51">
    <sortCondition descending="1" ref="D8:D51"/>
  </sortState>
  <mergeCells count="2">
    <mergeCell ref="A1:J5"/>
    <mergeCell ref="A6:J6"/>
  </mergeCells>
  <pageMargins left="0.7" right="0.7" top="0.75" bottom="0.75" header="0.3" footer="0.3"/>
  <pageSetup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A7B60-1553-424F-A029-5D8219C9A71C}">
  <dimension ref="A1:J52"/>
  <sheetViews>
    <sheetView topLeftCell="A33" workbookViewId="0">
      <selection sqref="A1:XFD1048576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1328125" style="57" bestFit="1" customWidth="1"/>
    <col min="4" max="4" width="22.86328125" style="57" bestFit="1" customWidth="1"/>
    <col min="5" max="5" width="14.59765625" style="57" bestFit="1" customWidth="1"/>
    <col min="6" max="6" width="18.1328125" style="57" bestFit="1" customWidth="1"/>
    <col min="7" max="7" width="13" style="57" bestFit="1" customWidth="1"/>
    <col min="8" max="8" width="14" style="57" bestFit="1" customWidth="1"/>
    <col min="9" max="9" width="13" style="57" bestFit="1" customWidth="1"/>
    <col min="10" max="10" width="12.86328125" style="57" bestFit="1" customWidth="1"/>
    <col min="11" max="16384" width="11.3984375" style="57"/>
  </cols>
  <sheetData>
    <row r="1" spans="1:10" x14ac:dyDescent="0.3">
      <c r="A1" s="96" t="s">
        <v>289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10226438376.16</v>
      </c>
      <c r="D8" s="48">
        <f t="shared" ref="D8:D51" si="0">F8+I8+J8</f>
        <v>1891470973.3799999</v>
      </c>
      <c r="E8" s="79">
        <f>D8/C8</f>
        <v>0.18495891764129929</v>
      </c>
      <c r="F8" s="48">
        <f t="shared" ref="F8:F51" si="1">G8+H8</f>
        <v>479255786.53999996</v>
      </c>
      <c r="G8" s="48">
        <v>148195757.83000001</v>
      </c>
      <c r="H8" s="48">
        <v>331060028.70999998</v>
      </c>
      <c r="I8" s="48">
        <v>451864996.8499999</v>
      </c>
      <c r="J8" s="48">
        <v>960350189.99000001</v>
      </c>
    </row>
    <row r="9" spans="1:10" x14ac:dyDescent="0.3">
      <c r="A9" s="64">
        <v>2</v>
      </c>
      <c r="B9" s="76" t="s">
        <v>224</v>
      </c>
      <c r="C9" s="48">
        <v>7664593719.5699997</v>
      </c>
      <c r="D9" s="48">
        <f t="shared" si="0"/>
        <v>1715802020.75</v>
      </c>
      <c r="E9" s="79">
        <f t="shared" ref="E9:E52" si="2">D9/C9</f>
        <v>0.22386079204290299</v>
      </c>
      <c r="F9" s="48">
        <f t="shared" si="1"/>
        <v>877005602.74000001</v>
      </c>
      <c r="G9" s="48">
        <v>273393505.64999998</v>
      </c>
      <c r="H9" s="48">
        <v>603612097.09000003</v>
      </c>
      <c r="I9" s="48">
        <v>344178142.48000002</v>
      </c>
      <c r="J9" s="48">
        <v>494618275.53000009</v>
      </c>
    </row>
    <row r="10" spans="1:10" x14ac:dyDescent="0.3">
      <c r="A10" s="64">
        <v>3</v>
      </c>
      <c r="B10" s="76" t="s">
        <v>225</v>
      </c>
      <c r="C10" s="48">
        <v>5928338825.6899996</v>
      </c>
      <c r="D10" s="48">
        <f t="shared" si="0"/>
        <v>1176863256.1099999</v>
      </c>
      <c r="E10" s="79">
        <f t="shared" si="2"/>
        <v>0.19851484382271703</v>
      </c>
      <c r="F10" s="48">
        <f t="shared" si="1"/>
        <v>119806119.56999999</v>
      </c>
      <c r="G10" s="48">
        <v>42484934.250000007</v>
      </c>
      <c r="H10" s="48">
        <v>77321185.319999993</v>
      </c>
      <c r="I10" s="48">
        <v>282196077.02999997</v>
      </c>
      <c r="J10" s="48">
        <v>774861059.50999999</v>
      </c>
    </row>
    <row r="11" spans="1:10" x14ac:dyDescent="0.3">
      <c r="A11" s="64">
        <v>4</v>
      </c>
      <c r="B11" s="88" t="s">
        <v>226</v>
      </c>
      <c r="C11" s="48">
        <v>3413725519.02</v>
      </c>
      <c r="D11" s="48">
        <f t="shared" si="0"/>
        <v>764946327.66999996</v>
      </c>
      <c r="E11" s="79">
        <f t="shared" si="2"/>
        <v>0.22407962310033586</v>
      </c>
      <c r="F11" s="48">
        <f t="shared" si="1"/>
        <v>287126035.46999997</v>
      </c>
      <c r="G11" s="48">
        <v>89627007.129999995</v>
      </c>
      <c r="H11" s="48">
        <v>197499028.33999997</v>
      </c>
      <c r="I11" s="48">
        <v>162565308.17000002</v>
      </c>
      <c r="J11" s="48">
        <v>315254984.02999997</v>
      </c>
    </row>
    <row r="12" spans="1:10" x14ac:dyDescent="0.3">
      <c r="A12" s="64">
        <v>5</v>
      </c>
      <c r="B12" s="88" t="s">
        <v>228</v>
      </c>
      <c r="C12" s="48">
        <v>4109681801.8099999</v>
      </c>
      <c r="D12" s="48">
        <f t="shared" si="0"/>
        <v>690623165.16000009</v>
      </c>
      <c r="E12" s="79">
        <f t="shared" si="2"/>
        <v>0.16804784371768966</v>
      </c>
      <c r="F12" s="48">
        <f t="shared" si="1"/>
        <v>132356367.16000001</v>
      </c>
      <c r="G12" s="48">
        <v>31311994.09</v>
      </c>
      <c r="H12" s="48">
        <v>101044373.07000001</v>
      </c>
      <c r="I12" s="48">
        <v>118304399.08999999</v>
      </c>
      <c r="J12" s="48">
        <v>439962398.91000003</v>
      </c>
    </row>
    <row r="13" spans="1:10" x14ac:dyDescent="0.3">
      <c r="A13" s="64">
        <v>6</v>
      </c>
      <c r="B13" s="76" t="s">
        <v>229</v>
      </c>
      <c r="C13" s="48">
        <v>1787507327.5000002</v>
      </c>
      <c r="D13" s="48">
        <f t="shared" si="0"/>
        <v>606290929.54000008</v>
      </c>
      <c r="E13" s="79">
        <f t="shared" si="2"/>
        <v>0.33918234639516465</v>
      </c>
      <c r="F13" s="48">
        <f t="shared" si="1"/>
        <v>221092691.89999998</v>
      </c>
      <c r="G13" s="48">
        <v>86262457.940000013</v>
      </c>
      <c r="H13" s="48">
        <v>134830233.95999998</v>
      </c>
      <c r="I13" s="48">
        <v>57558781.470000006</v>
      </c>
      <c r="J13" s="48">
        <v>327639456.17000008</v>
      </c>
    </row>
    <row r="14" spans="1:10" x14ac:dyDescent="0.3">
      <c r="A14" s="64">
        <v>7</v>
      </c>
      <c r="B14" s="76" t="s">
        <v>231</v>
      </c>
      <c r="C14" s="48">
        <v>2589074469.6199999</v>
      </c>
      <c r="D14" s="48">
        <f t="shared" si="0"/>
        <v>559734186.58000004</v>
      </c>
      <c r="E14" s="79">
        <f t="shared" si="2"/>
        <v>0.21619084083825235</v>
      </c>
      <c r="F14" s="48">
        <f t="shared" si="1"/>
        <v>345524134.88000005</v>
      </c>
      <c r="G14" s="48">
        <v>87646840.370000005</v>
      </c>
      <c r="H14" s="48">
        <v>257877294.51000005</v>
      </c>
      <c r="I14" s="48">
        <v>62116795.019999988</v>
      </c>
      <c r="J14" s="48">
        <v>152093256.68000001</v>
      </c>
    </row>
    <row r="15" spans="1:10" x14ac:dyDescent="0.3">
      <c r="A15" s="64">
        <v>8</v>
      </c>
      <c r="B15" s="76" t="s">
        <v>227</v>
      </c>
      <c r="C15" s="48">
        <v>3013768145.6600003</v>
      </c>
      <c r="D15" s="48">
        <f t="shared" si="0"/>
        <v>555184474.28999996</v>
      </c>
      <c r="E15" s="79">
        <f t="shared" si="2"/>
        <v>0.1842160536103275</v>
      </c>
      <c r="F15" s="48">
        <f t="shared" si="1"/>
        <v>37746388.489999995</v>
      </c>
      <c r="G15" s="48">
        <v>23496488.079999998</v>
      </c>
      <c r="H15" s="48">
        <v>14249900.41</v>
      </c>
      <c r="I15" s="48">
        <v>45416300.279999986</v>
      </c>
      <c r="J15" s="48">
        <v>472021785.51999998</v>
      </c>
    </row>
    <row r="16" spans="1:10" x14ac:dyDescent="0.3">
      <c r="A16" s="64">
        <v>9</v>
      </c>
      <c r="B16" s="76" t="s">
        <v>230</v>
      </c>
      <c r="C16" s="48">
        <v>1008055649.72</v>
      </c>
      <c r="D16" s="48">
        <f t="shared" si="0"/>
        <v>486326345.33000004</v>
      </c>
      <c r="E16" s="79">
        <f t="shared" si="2"/>
        <v>0.48243997785745579</v>
      </c>
      <c r="F16" s="48">
        <f t="shared" si="1"/>
        <v>110495252.39</v>
      </c>
      <c r="G16" s="48">
        <v>46206390.549999997</v>
      </c>
      <c r="H16" s="48">
        <v>64288861.840000004</v>
      </c>
      <c r="I16" s="48">
        <v>81212486.200000003</v>
      </c>
      <c r="J16" s="48">
        <v>294618606.74000001</v>
      </c>
    </row>
    <row r="17" spans="1:10" x14ac:dyDescent="0.3">
      <c r="A17" s="64">
        <v>10</v>
      </c>
      <c r="B17" s="76" t="s">
        <v>232</v>
      </c>
      <c r="C17" s="48">
        <v>6502422974.4399996</v>
      </c>
      <c r="D17" s="48">
        <f t="shared" si="0"/>
        <v>461926557.97000003</v>
      </c>
      <c r="E17" s="79">
        <f t="shared" si="2"/>
        <v>7.1039143375594083E-2</v>
      </c>
      <c r="F17" s="48">
        <f t="shared" si="1"/>
        <v>36493348.830000006</v>
      </c>
      <c r="G17" s="40">
        <v>0</v>
      </c>
      <c r="H17" s="48">
        <v>36493348.830000006</v>
      </c>
      <c r="I17" s="48">
        <v>22522873.599999998</v>
      </c>
      <c r="J17" s="48">
        <v>402910335.54000002</v>
      </c>
    </row>
    <row r="18" spans="1:10" x14ac:dyDescent="0.3">
      <c r="A18" s="64">
        <v>11</v>
      </c>
      <c r="B18" s="76" t="s">
        <v>234</v>
      </c>
      <c r="C18" s="48">
        <v>710442351.0200001</v>
      </c>
      <c r="D18" s="48">
        <f t="shared" si="0"/>
        <v>375260819.22999996</v>
      </c>
      <c r="E18" s="79">
        <f t="shared" si="2"/>
        <v>0.52820727634160392</v>
      </c>
      <c r="F18" s="48">
        <f t="shared" si="1"/>
        <v>176984223.76999998</v>
      </c>
      <c r="G18" s="48">
        <v>64672519.659999996</v>
      </c>
      <c r="H18" s="48">
        <v>112311704.10999998</v>
      </c>
      <c r="I18" s="48">
        <v>46878339.43</v>
      </c>
      <c r="J18" s="48">
        <v>151398256.02999997</v>
      </c>
    </row>
    <row r="19" spans="1:10" x14ac:dyDescent="0.3">
      <c r="A19" s="64">
        <v>12</v>
      </c>
      <c r="B19" s="76" t="s">
        <v>233</v>
      </c>
      <c r="C19" s="48">
        <v>737321211.00000012</v>
      </c>
      <c r="D19" s="48">
        <f t="shared" si="0"/>
        <v>319150871.42000002</v>
      </c>
      <c r="E19" s="79">
        <f t="shared" si="2"/>
        <v>0.43285187874515108</v>
      </c>
      <c r="F19" s="48">
        <f t="shared" si="1"/>
        <v>67924338.920000002</v>
      </c>
      <c r="G19" s="48">
        <v>45732336.350000001</v>
      </c>
      <c r="H19" s="48">
        <v>22192002.569999997</v>
      </c>
      <c r="I19" s="48">
        <v>72197943.789999992</v>
      </c>
      <c r="J19" s="48">
        <v>179028588.71000004</v>
      </c>
    </row>
    <row r="20" spans="1:10" x14ac:dyDescent="0.3">
      <c r="A20" s="64">
        <v>13</v>
      </c>
      <c r="B20" s="76" t="s">
        <v>251</v>
      </c>
      <c r="C20" s="48">
        <v>372765447.78999996</v>
      </c>
      <c r="D20" s="48">
        <f t="shared" si="0"/>
        <v>223814235.69999999</v>
      </c>
      <c r="E20" s="79">
        <f t="shared" si="2"/>
        <v>0.60041572261302312</v>
      </c>
      <c r="F20" s="48">
        <f t="shared" si="1"/>
        <v>81368713.5</v>
      </c>
      <c r="G20" s="48">
        <v>32303297.190000001</v>
      </c>
      <c r="H20" s="48">
        <v>49065416.310000002</v>
      </c>
      <c r="I20" s="48">
        <v>28714440.330000002</v>
      </c>
      <c r="J20" s="48">
        <v>113731081.87</v>
      </c>
    </row>
    <row r="21" spans="1:10" x14ac:dyDescent="0.3">
      <c r="A21" s="64">
        <v>14</v>
      </c>
      <c r="B21" s="76" t="s">
        <v>238</v>
      </c>
      <c r="C21" s="48">
        <v>1263915596.3400002</v>
      </c>
      <c r="D21" s="48">
        <f t="shared" si="0"/>
        <v>193131899.14999998</v>
      </c>
      <c r="E21" s="79">
        <f t="shared" si="2"/>
        <v>0.15280442753397785</v>
      </c>
      <c r="F21" s="48">
        <f t="shared" si="1"/>
        <v>39334443.450000003</v>
      </c>
      <c r="G21" s="48">
        <v>8034859.9100000001</v>
      </c>
      <c r="H21" s="48">
        <v>31299583.540000003</v>
      </c>
      <c r="I21" s="48">
        <v>60352268.899999999</v>
      </c>
      <c r="J21" s="48">
        <v>93445186.799999997</v>
      </c>
    </row>
    <row r="22" spans="1:10" x14ac:dyDescent="0.3">
      <c r="A22" s="64">
        <v>15</v>
      </c>
      <c r="B22" s="76" t="s">
        <v>235</v>
      </c>
      <c r="C22" s="48">
        <v>512563361.26000005</v>
      </c>
      <c r="D22" s="48">
        <f t="shared" si="0"/>
        <v>183114600.89000005</v>
      </c>
      <c r="E22" s="79">
        <f t="shared" si="2"/>
        <v>0.3572526144667495</v>
      </c>
      <c r="F22" s="48">
        <f t="shared" si="1"/>
        <v>108346115.83000001</v>
      </c>
      <c r="G22" s="48">
        <v>41316403.540000007</v>
      </c>
      <c r="H22" s="48">
        <v>67029712.290000007</v>
      </c>
      <c r="I22" s="48">
        <v>36456722.010000005</v>
      </c>
      <c r="J22" s="48">
        <v>38311763.049999997</v>
      </c>
    </row>
    <row r="23" spans="1:10" x14ac:dyDescent="0.3">
      <c r="A23" s="64">
        <v>16</v>
      </c>
      <c r="B23" s="76" t="s">
        <v>237</v>
      </c>
      <c r="C23" s="48">
        <v>348627354.31</v>
      </c>
      <c r="D23" s="48">
        <f t="shared" si="0"/>
        <v>175733191.39999998</v>
      </c>
      <c r="E23" s="79">
        <f t="shared" si="2"/>
        <v>0.50407172365407027</v>
      </c>
      <c r="F23" s="48">
        <f t="shared" si="1"/>
        <v>69679992.269999996</v>
      </c>
      <c r="G23" s="48">
        <v>28323953.250000004</v>
      </c>
      <c r="H23" s="48">
        <v>41356039.019999996</v>
      </c>
      <c r="I23" s="48">
        <v>13222252.279999999</v>
      </c>
      <c r="J23" s="48">
        <v>92830946.849999994</v>
      </c>
    </row>
    <row r="24" spans="1:10" x14ac:dyDescent="0.3">
      <c r="A24" s="64">
        <v>17</v>
      </c>
      <c r="B24" s="76" t="s">
        <v>236</v>
      </c>
      <c r="C24" s="48">
        <v>344730939.44</v>
      </c>
      <c r="D24" s="48">
        <f t="shared" si="0"/>
        <v>161214389.66999999</v>
      </c>
      <c r="E24" s="79">
        <f t="shared" si="2"/>
        <v>0.46765280172381846</v>
      </c>
      <c r="F24" s="48">
        <f t="shared" si="1"/>
        <v>46793822.689999998</v>
      </c>
      <c r="G24" s="48">
        <v>27242809.509999998</v>
      </c>
      <c r="H24" s="48">
        <v>19551013.18</v>
      </c>
      <c r="I24" s="48">
        <v>17757589.149999999</v>
      </c>
      <c r="J24" s="48">
        <v>96662977.829999983</v>
      </c>
    </row>
    <row r="25" spans="1:10" x14ac:dyDescent="0.3">
      <c r="A25" s="64">
        <v>18</v>
      </c>
      <c r="B25" s="54" t="s">
        <v>242</v>
      </c>
      <c r="C25" s="48">
        <v>4326979083.1599998</v>
      </c>
      <c r="D25" s="48">
        <f t="shared" si="0"/>
        <v>151231352.59</v>
      </c>
      <c r="E25" s="79">
        <f t="shared" si="2"/>
        <v>3.4950793540595416E-2</v>
      </c>
      <c r="F25" s="48">
        <f t="shared" si="1"/>
        <v>21476847.98</v>
      </c>
      <c r="G25" s="48">
        <v>6779122.1600000001</v>
      </c>
      <c r="H25" s="48">
        <v>14697725.82</v>
      </c>
      <c r="I25" s="48">
        <v>11107337.74</v>
      </c>
      <c r="J25" s="48">
        <v>118647166.87</v>
      </c>
    </row>
    <row r="26" spans="1:10" x14ac:dyDescent="0.3">
      <c r="A26" s="64">
        <v>19</v>
      </c>
      <c r="B26" s="76" t="s">
        <v>239</v>
      </c>
      <c r="C26" s="48">
        <v>452818390.75</v>
      </c>
      <c r="D26" s="48">
        <f t="shared" si="0"/>
        <v>147234619.50000003</v>
      </c>
      <c r="E26" s="79">
        <f t="shared" si="2"/>
        <v>0.3251515894841116</v>
      </c>
      <c r="F26" s="48">
        <f t="shared" si="1"/>
        <v>32916151.740000002</v>
      </c>
      <c r="G26" s="48">
        <v>13695354.109999999</v>
      </c>
      <c r="H26" s="48">
        <v>19220797.630000003</v>
      </c>
      <c r="I26" s="48">
        <v>3057148.03</v>
      </c>
      <c r="J26" s="48">
        <v>111261319.73000002</v>
      </c>
    </row>
    <row r="27" spans="1:10" x14ac:dyDescent="0.3">
      <c r="A27" s="64">
        <v>20</v>
      </c>
      <c r="B27" s="76" t="s">
        <v>240</v>
      </c>
      <c r="C27" s="48">
        <v>464229176.57000005</v>
      </c>
      <c r="D27" s="48">
        <f t="shared" si="0"/>
        <v>139178797.14000005</v>
      </c>
      <c r="E27" s="79">
        <f t="shared" si="2"/>
        <v>0.2998062253827633</v>
      </c>
      <c r="F27" s="48">
        <f t="shared" si="1"/>
        <v>28060800.440000001</v>
      </c>
      <c r="G27" s="48">
        <v>1696332.1</v>
      </c>
      <c r="H27" s="48">
        <v>26364468.34</v>
      </c>
      <c r="I27" s="48">
        <v>15584833.539999999</v>
      </c>
      <c r="J27" s="48">
        <v>95533163.160000026</v>
      </c>
    </row>
    <row r="28" spans="1:10" x14ac:dyDescent="0.3">
      <c r="A28" s="64">
        <v>21</v>
      </c>
      <c r="B28" s="76" t="s">
        <v>245</v>
      </c>
      <c r="C28" s="48">
        <v>217985349.44999999</v>
      </c>
      <c r="D28" s="48">
        <f t="shared" si="0"/>
        <v>126740765.48999999</v>
      </c>
      <c r="E28" s="79">
        <f t="shared" si="2"/>
        <v>0.58141873208351069</v>
      </c>
      <c r="F28" s="48">
        <f t="shared" si="1"/>
        <v>18289687.120000001</v>
      </c>
      <c r="G28" s="48">
        <v>899562.86</v>
      </c>
      <c r="H28" s="48">
        <v>17390124.260000002</v>
      </c>
      <c r="I28" s="48">
        <v>6258718.25</v>
      </c>
      <c r="J28" s="48">
        <v>102192360.11999999</v>
      </c>
    </row>
    <row r="29" spans="1:10" x14ac:dyDescent="0.3">
      <c r="A29" s="64">
        <v>22</v>
      </c>
      <c r="B29" s="76" t="s">
        <v>241</v>
      </c>
      <c r="C29" s="48">
        <v>222641012.75999996</v>
      </c>
      <c r="D29" s="48">
        <f t="shared" si="0"/>
        <v>105476882.00999999</v>
      </c>
      <c r="E29" s="79">
        <f t="shared" si="2"/>
        <v>0.47375315402333695</v>
      </c>
      <c r="F29" s="48">
        <f t="shared" si="1"/>
        <v>74154632.200000003</v>
      </c>
      <c r="G29" s="48">
        <v>25363666.239999998</v>
      </c>
      <c r="H29" s="48">
        <v>48790965.960000001</v>
      </c>
      <c r="I29" s="48">
        <v>1268795.5999999999</v>
      </c>
      <c r="J29" s="48">
        <v>30053454.210000001</v>
      </c>
    </row>
    <row r="30" spans="1:10" x14ac:dyDescent="0.3">
      <c r="A30" s="64">
        <v>23</v>
      </c>
      <c r="B30" s="76" t="s">
        <v>247</v>
      </c>
      <c r="C30" s="48">
        <v>545178953.29999995</v>
      </c>
      <c r="D30" s="48">
        <f t="shared" si="0"/>
        <v>100164618.70999999</v>
      </c>
      <c r="E30" s="79">
        <f t="shared" si="2"/>
        <v>0.18372796327462335</v>
      </c>
      <c r="F30" s="48">
        <f t="shared" si="1"/>
        <v>58574742.32</v>
      </c>
      <c r="G30" s="48">
        <v>25000000</v>
      </c>
      <c r="H30" s="48">
        <v>33574742.32</v>
      </c>
      <c r="I30" s="48">
        <v>12500000</v>
      </c>
      <c r="J30" s="48">
        <v>29089876.390000001</v>
      </c>
    </row>
    <row r="31" spans="1:10" x14ac:dyDescent="0.3">
      <c r="A31" s="64">
        <v>24</v>
      </c>
      <c r="B31" s="88" t="s">
        <v>244</v>
      </c>
      <c r="C31" s="48">
        <v>346043878.61000007</v>
      </c>
      <c r="D31" s="48">
        <f t="shared" si="0"/>
        <v>94325896.900000006</v>
      </c>
      <c r="E31" s="79">
        <f t="shared" si="2"/>
        <v>0.27258363095134419</v>
      </c>
      <c r="F31" s="48">
        <f t="shared" si="1"/>
        <v>21846652.199999999</v>
      </c>
      <c r="G31" s="48">
        <v>4266643.75</v>
      </c>
      <c r="H31" s="48">
        <v>17580008.449999999</v>
      </c>
      <c r="I31" s="48">
        <v>7194075.3700000001</v>
      </c>
      <c r="J31" s="48">
        <v>65285169.329999998</v>
      </c>
    </row>
    <row r="32" spans="1:10" x14ac:dyDescent="0.3">
      <c r="A32" s="64">
        <v>25</v>
      </c>
      <c r="B32" s="54" t="s">
        <v>243</v>
      </c>
      <c r="C32" s="48">
        <v>213289338.13999996</v>
      </c>
      <c r="D32" s="48">
        <f t="shared" si="0"/>
        <v>71504373.469999999</v>
      </c>
      <c r="E32" s="79">
        <f t="shared" si="2"/>
        <v>0.33524588755142365</v>
      </c>
      <c r="F32" s="48">
        <f t="shared" si="1"/>
        <v>60171.5</v>
      </c>
      <c r="G32" s="40">
        <v>0</v>
      </c>
      <c r="H32" s="48">
        <v>60171.5</v>
      </c>
      <c r="I32" s="48">
        <v>3299723.41</v>
      </c>
      <c r="J32" s="48">
        <v>68144478.560000002</v>
      </c>
    </row>
    <row r="33" spans="1:10" x14ac:dyDescent="0.3">
      <c r="A33" s="64">
        <v>26</v>
      </c>
      <c r="B33" s="76" t="s">
        <v>246</v>
      </c>
      <c r="C33" s="48">
        <v>201651288.41</v>
      </c>
      <c r="D33" s="48">
        <f t="shared" si="0"/>
        <v>64006359.359999999</v>
      </c>
      <c r="E33" s="79">
        <f t="shared" si="2"/>
        <v>0.31741111036127595</v>
      </c>
      <c r="F33" s="48">
        <f t="shared" si="1"/>
        <v>2496577.38</v>
      </c>
      <c r="G33" s="48">
        <v>700665.86</v>
      </c>
      <c r="H33" s="48">
        <v>1795911.52</v>
      </c>
      <c r="I33" s="48">
        <v>14479900.709999999</v>
      </c>
      <c r="J33" s="48">
        <v>47029881.269999996</v>
      </c>
    </row>
    <row r="34" spans="1:10" x14ac:dyDescent="0.3">
      <c r="A34" s="64">
        <v>27</v>
      </c>
      <c r="B34" s="88" t="s">
        <v>252</v>
      </c>
      <c r="C34" s="48">
        <v>180622396.16</v>
      </c>
      <c r="D34" s="48">
        <f t="shared" si="0"/>
        <v>55541907.88000001</v>
      </c>
      <c r="E34" s="79">
        <f t="shared" si="2"/>
        <v>0.3075028848072614</v>
      </c>
      <c r="F34" s="48">
        <f t="shared" si="1"/>
        <v>30804687.760000005</v>
      </c>
      <c r="G34" s="48">
        <v>22032425.970000003</v>
      </c>
      <c r="H34" s="48">
        <v>8772261.790000001</v>
      </c>
      <c r="I34" s="48">
        <v>11672110.819999998</v>
      </c>
      <c r="J34" s="48">
        <v>13065109.300000001</v>
      </c>
    </row>
    <row r="35" spans="1:10" x14ac:dyDescent="0.3">
      <c r="A35" s="64">
        <v>28</v>
      </c>
      <c r="B35" s="76" t="s">
        <v>248</v>
      </c>
      <c r="C35" s="48">
        <v>108126985.11000001</v>
      </c>
      <c r="D35" s="48">
        <f t="shared" si="0"/>
        <v>47386431.100000001</v>
      </c>
      <c r="E35" s="79">
        <f t="shared" si="2"/>
        <v>0.438247964204243</v>
      </c>
      <c r="F35" s="48">
        <f t="shared" si="1"/>
        <v>4695502.74</v>
      </c>
      <c r="G35" s="40">
        <v>0</v>
      </c>
      <c r="H35" s="48">
        <v>4695502.74</v>
      </c>
      <c r="I35" s="48">
        <v>17200000</v>
      </c>
      <c r="J35" s="48">
        <v>25490928.359999999</v>
      </c>
    </row>
    <row r="36" spans="1:10" x14ac:dyDescent="0.3">
      <c r="A36" s="64">
        <v>29</v>
      </c>
      <c r="B36" s="76" t="s">
        <v>249</v>
      </c>
      <c r="C36" s="48">
        <v>165842644.95999998</v>
      </c>
      <c r="D36" s="48">
        <f t="shared" si="0"/>
        <v>46207986.359999999</v>
      </c>
      <c r="E36" s="79">
        <f t="shared" si="2"/>
        <v>0.27862547881544597</v>
      </c>
      <c r="F36" s="48">
        <f t="shared" si="1"/>
        <v>31744125.400000002</v>
      </c>
      <c r="G36" s="48">
        <v>19671725.380000003</v>
      </c>
      <c r="H36" s="48">
        <v>12072400.02</v>
      </c>
      <c r="I36" s="48">
        <v>4598640.7600000007</v>
      </c>
      <c r="J36" s="48">
        <v>9865220.1999999993</v>
      </c>
    </row>
    <row r="37" spans="1:10" x14ac:dyDescent="0.3">
      <c r="A37" s="64">
        <v>30</v>
      </c>
      <c r="B37" s="76" t="s">
        <v>250</v>
      </c>
      <c r="C37" s="48">
        <v>85046090.609999985</v>
      </c>
      <c r="D37" s="48">
        <f t="shared" si="0"/>
        <v>33826274.68</v>
      </c>
      <c r="E37" s="79">
        <f t="shared" si="2"/>
        <v>0.39774050091401381</v>
      </c>
      <c r="F37" s="48">
        <f t="shared" si="1"/>
        <v>7668474.620000001</v>
      </c>
      <c r="G37" s="40">
        <v>0</v>
      </c>
      <c r="H37" s="48">
        <v>7668474.620000001</v>
      </c>
      <c r="I37" s="48">
        <v>1008233.37</v>
      </c>
      <c r="J37" s="48">
        <v>25149566.690000001</v>
      </c>
    </row>
    <row r="38" spans="1:10" x14ac:dyDescent="0.3">
      <c r="A38" s="64">
        <v>31</v>
      </c>
      <c r="B38" s="76" t="s">
        <v>254</v>
      </c>
      <c r="C38" s="48">
        <v>396995460.69999999</v>
      </c>
      <c r="D38" s="48">
        <f t="shared" si="0"/>
        <v>28448773.479999997</v>
      </c>
      <c r="E38" s="79">
        <f t="shared" si="2"/>
        <v>7.1660198405890732E-2</v>
      </c>
      <c r="F38" s="48">
        <f t="shared" si="1"/>
        <v>5829664.5599999996</v>
      </c>
      <c r="G38" s="40">
        <v>0</v>
      </c>
      <c r="H38" s="48">
        <v>5829664.5599999996</v>
      </c>
      <c r="I38" s="48">
        <v>69531.859999999986</v>
      </c>
      <c r="J38" s="48">
        <v>22549577.059999999</v>
      </c>
    </row>
    <row r="39" spans="1:10" x14ac:dyDescent="0.3">
      <c r="A39" s="64">
        <v>32</v>
      </c>
      <c r="B39" s="76" t="s">
        <v>253</v>
      </c>
      <c r="C39" s="48">
        <v>32566457.250000004</v>
      </c>
      <c r="D39" s="48">
        <f t="shared" si="0"/>
        <v>23865874.34</v>
      </c>
      <c r="E39" s="79">
        <f t="shared" si="2"/>
        <v>0.7328360637078507</v>
      </c>
      <c r="F39" s="48">
        <f t="shared" si="1"/>
        <v>23865874.34</v>
      </c>
      <c r="G39" s="48">
        <v>3537898.79</v>
      </c>
      <c r="H39" s="48">
        <v>20327975.550000001</v>
      </c>
      <c r="I39" s="40">
        <v>0</v>
      </c>
      <c r="J39" s="40">
        <v>0</v>
      </c>
    </row>
    <row r="40" spans="1:10" x14ac:dyDescent="0.3">
      <c r="A40" s="64">
        <v>33</v>
      </c>
      <c r="B40" s="76" t="s">
        <v>255</v>
      </c>
      <c r="C40" s="48">
        <v>70887209.969999999</v>
      </c>
      <c r="D40" s="48">
        <f t="shared" si="0"/>
        <v>21114702</v>
      </c>
      <c r="E40" s="79">
        <f t="shared" si="2"/>
        <v>0.29786335234432137</v>
      </c>
      <c r="F40" s="48">
        <f t="shared" si="1"/>
        <v>7462904.5199999996</v>
      </c>
      <c r="G40" s="48">
        <v>2114048.21</v>
      </c>
      <c r="H40" s="48">
        <v>5348856.3099999996</v>
      </c>
      <c r="I40" s="48">
        <v>2795670.36</v>
      </c>
      <c r="J40" s="48">
        <v>10856127.120000001</v>
      </c>
    </row>
    <row r="41" spans="1:10" x14ac:dyDescent="0.3">
      <c r="A41" s="64">
        <v>34</v>
      </c>
      <c r="B41" s="76" t="s">
        <v>258</v>
      </c>
      <c r="C41" s="48">
        <v>103320241.44999999</v>
      </c>
      <c r="D41" s="48">
        <f t="shared" si="0"/>
        <v>18078980.129999999</v>
      </c>
      <c r="E41" s="79">
        <f t="shared" si="2"/>
        <v>0.17498004143504642</v>
      </c>
      <c r="F41" s="48">
        <f t="shared" si="1"/>
        <v>2450000</v>
      </c>
      <c r="G41" s="48">
        <v>0</v>
      </c>
      <c r="H41" s="48">
        <v>2450000</v>
      </c>
      <c r="I41" s="48">
        <v>601082.76</v>
      </c>
      <c r="J41" s="48">
        <v>15027897.369999999</v>
      </c>
    </row>
    <row r="42" spans="1:10" x14ac:dyDescent="0.3">
      <c r="A42" s="64">
        <v>35</v>
      </c>
      <c r="B42" s="76" t="s">
        <v>256</v>
      </c>
      <c r="C42" s="48">
        <v>157452350.28999999</v>
      </c>
      <c r="D42" s="48">
        <f t="shared" si="0"/>
        <v>5402324.4000000004</v>
      </c>
      <c r="E42" s="79">
        <f t="shared" si="2"/>
        <v>3.4310852712264084E-2</v>
      </c>
      <c r="F42" s="48">
        <f t="shared" si="1"/>
        <v>5402324.4000000004</v>
      </c>
      <c r="G42" s="48">
        <v>3991509.44</v>
      </c>
      <c r="H42" s="48">
        <v>1410814.96</v>
      </c>
      <c r="I42" s="40">
        <v>0</v>
      </c>
      <c r="J42" s="40">
        <v>0</v>
      </c>
    </row>
    <row r="43" spans="1:10" x14ac:dyDescent="0.3">
      <c r="A43" s="64">
        <v>36</v>
      </c>
      <c r="B43" s="76" t="s">
        <v>257</v>
      </c>
      <c r="C43" s="48">
        <v>7550201.2300000004</v>
      </c>
      <c r="D43" s="48">
        <f t="shared" si="0"/>
        <v>3711834.66</v>
      </c>
      <c r="E43" s="79">
        <f t="shared" si="2"/>
        <v>0.49162062664652978</v>
      </c>
      <c r="F43" s="40">
        <f t="shared" si="1"/>
        <v>0</v>
      </c>
      <c r="G43" s="48">
        <v>0</v>
      </c>
      <c r="H43" s="40">
        <v>0</v>
      </c>
      <c r="I43" s="48">
        <v>1003709.98</v>
      </c>
      <c r="J43" s="48">
        <v>2708124.68</v>
      </c>
    </row>
    <row r="44" spans="1:10" x14ac:dyDescent="0.3">
      <c r="A44" s="64">
        <v>37</v>
      </c>
      <c r="B44" s="76" t="s">
        <v>260</v>
      </c>
      <c r="C44" s="48">
        <v>4940377.1899999995</v>
      </c>
      <c r="D44" s="48">
        <f t="shared" si="0"/>
        <v>3434414.44</v>
      </c>
      <c r="E44" s="79">
        <f t="shared" si="2"/>
        <v>0.695172515764935</v>
      </c>
      <c r="F44" s="48">
        <f t="shared" si="1"/>
        <v>3333333.34</v>
      </c>
      <c r="G44" s="48">
        <v>0</v>
      </c>
      <c r="H44" s="48">
        <v>3333333.34</v>
      </c>
      <c r="I44" s="48">
        <v>889.69</v>
      </c>
      <c r="J44" s="48">
        <v>100191.41</v>
      </c>
    </row>
    <row r="45" spans="1:10" x14ac:dyDescent="0.3">
      <c r="A45" s="64">
        <v>38</v>
      </c>
      <c r="B45" s="76" t="s">
        <v>259</v>
      </c>
      <c r="C45" s="48">
        <v>1787694.48</v>
      </c>
      <c r="D45" s="48">
        <f t="shared" si="0"/>
        <v>1712500</v>
      </c>
      <c r="E45" s="79">
        <f t="shared" si="2"/>
        <v>0.95793773441645358</v>
      </c>
      <c r="F45" s="40">
        <f t="shared" si="1"/>
        <v>0</v>
      </c>
      <c r="G45" s="48">
        <v>0</v>
      </c>
      <c r="H45" s="40">
        <v>0</v>
      </c>
      <c r="I45" s="40">
        <v>0</v>
      </c>
      <c r="J45" s="48">
        <v>1712500</v>
      </c>
    </row>
    <row r="46" spans="1:10" x14ac:dyDescent="0.3">
      <c r="A46" s="64">
        <v>39</v>
      </c>
      <c r="B46" s="76" t="s">
        <v>279</v>
      </c>
      <c r="C46" s="48">
        <v>1094904.9000000001</v>
      </c>
      <c r="D46" s="48">
        <f t="shared" si="0"/>
        <v>49395.32</v>
      </c>
      <c r="E46" s="79">
        <f t="shared" si="2"/>
        <v>4.5113799381115191E-2</v>
      </c>
      <c r="F46" s="48">
        <f t="shared" si="1"/>
        <v>45818.14</v>
      </c>
      <c r="G46" s="48">
        <v>0</v>
      </c>
      <c r="H46" s="48">
        <v>45818.14</v>
      </c>
      <c r="I46" s="40">
        <v>0</v>
      </c>
      <c r="J46" s="48">
        <v>3577.18</v>
      </c>
    </row>
    <row r="47" spans="1:10" x14ac:dyDescent="0.3">
      <c r="A47" s="64">
        <v>40</v>
      </c>
      <c r="B47" s="76" t="s">
        <v>261</v>
      </c>
      <c r="C47" s="48">
        <v>4908.26</v>
      </c>
      <c r="D47" s="40">
        <f t="shared" si="0"/>
        <v>2E-3</v>
      </c>
      <c r="E47" s="79">
        <f t="shared" si="2"/>
        <v>4.0747637655706909E-7</v>
      </c>
      <c r="F47" s="40">
        <f t="shared" si="1"/>
        <v>0</v>
      </c>
      <c r="G47" s="40">
        <v>0</v>
      </c>
      <c r="H47" s="40">
        <v>0</v>
      </c>
      <c r="I47" s="40">
        <v>0</v>
      </c>
      <c r="J47" s="40">
        <v>2E-3</v>
      </c>
    </row>
    <row r="48" spans="1:10" x14ac:dyDescent="0.3">
      <c r="A48" s="64">
        <v>41</v>
      </c>
      <c r="B48" s="76" t="s">
        <v>262</v>
      </c>
      <c r="C48" s="48">
        <v>20475567.699999999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40">
        <v>0</v>
      </c>
    </row>
    <row r="49" spans="1:10" s="60" customFormat="1" x14ac:dyDescent="0.3">
      <c r="A49" s="64">
        <v>42</v>
      </c>
      <c r="B49" s="76" t="s">
        <v>263</v>
      </c>
      <c r="C49" s="48">
        <v>572577950.24000001</v>
      </c>
      <c r="D49" s="40">
        <f t="shared" si="0"/>
        <v>0</v>
      </c>
      <c r="E49" s="79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</row>
    <row r="50" spans="1:10" s="60" customFormat="1" x14ac:dyDescent="0.3">
      <c r="A50" s="64">
        <v>43</v>
      </c>
      <c r="B50" s="76" t="s">
        <v>264</v>
      </c>
      <c r="C50" s="48">
        <v>127780747</v>
      </c>
      <c r="D50" s="40">
        <f t="shared" si="0"/>
        <v>0</v>
      </c>
      <c r="E50" s="79">
        <f t="shared" si="2"/>
        <v>0</v>
      </c>
      <c r="F50" s="40">
        <f t="shared" si="1"/>
        <v>0</v>
      </c>
      <c r="G50" s="40">
        <v>0</v>
      </c>
      <c r="H50" s="40">
        <v>0</v>
      </c>
      <c r="I50" s="40">
        <v>0</v>
      </c>
      <c r="J50" s="40">
        <v>0</v>
      </c>
    </row>
    <row r="51" spans="1:10" x14ac:dyDescent="0.3">
      <c r="A51" s="64">
        <v>44</v>
      </c>
      <c r="B51" s="55" t="s">
        <v>265</v>
      </c>
      <c r="C51" s="48">
        <v>51985658.689999998</v>
      </c>
      <c r="D51" s="40">
        <f t="shared" si="0"/>
        <v>0</v>
      </c>
      <c r="E51" s="79">
        <f t="shared" si="2"/>
        <v>0</v>
      </c>
      <c r="F51" s="40">
        <f t="shared" si="1"/>
        <v>0</v>
      </c>
      <c r="G51" s="41">
        <v>0</v>
      </c>
      <c r="H51" s="41">
        <v>0</v>
      </c>
      <c r="I51" s="41">
        <v>0</v>
      </c>
      <c r="J51" s="41">
        <v>0</v>
      </c>
    </row>
    <row r="52" spans="1:10" x14ac:dyDescent="0.3">
      <c r="A52" s="55"/>
      <c r="B52" s="56" t="s">
        <v>271</v>
      </c>
      <c r="C52" s="59">
        <v>59613847387.690002</v>
      </c>
      <c r="D52" s="59">
        <f t="shared" ref="D52" si="3">F52+I52+J52</f>
        <v>11829233310.200001</v>
      </c>
      <c r="E52" s="80">
        <f t="shared" si="2"/>
        <v>0.19843096576656594</v>
      </c>
      <c r="F52" s="59">
        <f t="shared" ref="F52" si="4">G52+H52</f>
        <v>3618512351.0999994</v>
      </c>
      <c r="G52" s="59">
        <v>1206000510.1700001</v>
      </c>
      <c r="H52" s="59">
        <v>2412511840.9299994</v>
      </c>
      <c r="I52" s="59">
        <v>2017216118.3299997</v>
      </c>
      <c r="J52" s="59">
        <v>6193504840.7700014</v>
      </c>
    </row>
  </sheetData>
  <sortState xmlns:xlrd2="http://schemas.microsoft.com/office/spreadsheetml/2017/richdata2" ref="B8:J51">
    <sortCondition descending="1" ref="D8:D51"/>
  </sortState>
  <mergeCells count="2">
    <mergeCell ref="A1:J5"/>
    <mergeCell ref="A6:J6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3846A-93E1-4006-B757-FAA36BF52484}">
  <dimension ref="A1:K52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2.86328125" style="57" bestFit="1" customWidth="1"/>
    <col min="5" max="5" width="14.59765625" style="57" bestFit="1" customWidth="1"/>
    <col min="6" max="6" width="18.1328125" style="57" bestFit="1" customWidth="1"/>
    <col min="7" max="7" width="13" style="57" bestFit="1" customWidth="1"/>
    <col min="8" max="8" width="14" style="57" bestFit="1" customWidth="1"/>
    <col min="9" max="9" width="13" style="57" bestFit="1" customWidth="1"/>
    <col min="10" max="10" width="12.86328125" style="57" bestFit="1" customWidth="1"/>
    <col min="11" max="16384" width="11.3984375" style="57"/>
  </cols>
  <sheetData>
    <row r="1" spans="1:10" x14ac:dyDescent="0.3">
      <c r="A1" s="96" t="s">
        <v>290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10291680445.459997</v>
      </c>
      <c r="D8" s="48">
        <f t="shared" ref="D8:D51" si="0">F8+I8+J8</f>
        <v>1919877606.5499997</v>
      </c>
      <c r="E8" s="72">
        <f>D8/C8</f>
        <v>0.18654656221831312</v>
      </c>
      <c r="F8" s="48">
        <f t="shared" ref="F8:F51" si="1">G8+H8</f>
        <v>520413660.07999992</v>
      </c>
      <c r="G8" s="48">
        <v>181705708.52000001</v>
      </c>
      <c r="H8" s="48">
        <v>338707951.55999994</v>
      </c>
      <c r="I8" s="48">
        <v>454063775.87999988</v>
      </c>
      <c r="J8" s="48">
        <v>945400170.58999979</v>
      </c>
    </row>
    <row r="9" spans="1:10" x14ac:dyDescent="0.3">
      <c r="A9" s="64">
        <v>2</v>
      </c>
      <c r="B9" s="76" t="s">
        <v>224</v>
      </c>
      <c r="C9" s="48">
        <v>7661565001.3299999</v>
      </c>
      <c r="D9" s="48">
        <f t="shared" si="0"/>
        <v>1714379004.9000001</v>
      </c>
      <c r="E9" s="72">
        <f t="shared" ref="E9:E52" si="2">D9/C9</f>
        <v>0.22376355282535548</v>
      </c>
      <c r="F9" s="48">
        <f t="shared" si="1"/>
        <v>875123989.17000008</v>
      </c>
      <c r="G9" s="48">
        <v>281890719.91999996</v>
      </c>
      <c r="H9" s="48">
        <v>593233269.25000012</v>
      </c>
      <c r="I9" s="48">
        <v>342517840.81999999</v>
      </c>
      <c r="J9" s="48">
        <v>496737174.90999997</v>
      </c>
    </row>
    <row r="10" spans="1:10" x14ac:dyDescent="0.3">
      <c r="A10" s="64">
        <v>3</v>
      </c>
      <c r="B10" s="76" t="s">
        <v>225</v>
      </c>
      <c r="C10" s="48">
        <v>5923612551.7000008</v>
      </c>
      <c r="D10" s="48">
        <f t="shared" si="0"/>
        <v>1148964527.5799999</v>
      </c>
      <c r="E10" s="72">
        <f t="shared" si="2"/>
        <v>0.19396348386260709</v>
      </c>
      <c r="F10" s="48">
        <f t="shared" si="1"/>
        <v>119916353.81999999</v>
      </c>
      <c r="G10" s="48">
        <v>42924320.839999996</v>
      </c>
      <c r="H10" s="48">
        <v>76992032.980000004</v>
      </c>
      <c r="I10" s="48">
        <v>277897696.07999998</v>
      </c>
      <c r="J10" s="48">
        <v>751150477.68000007</v>
      </c>
    </row>
    <row r="11" spans="1:10" x14ac:dyDescent="0.3">
      <c r="A11" s="64">
        <v>4</v>
      </c>
      <c r="B11" s="76" t="s">
        <v>226</v>
      </c>
      <c r="C11" s="48">
        <v>3406254499.9499998</v>
      </c>
      <c r="D11" s="48">
        <f t="shared" si="0"/>
        <v>774001569.73000002</v>
      </c>
      <c r="E11" s="72">
        <f t="shared" si="2"/>
        <v>0.22722951844654049</v>
      </c>
      <c r="F11" s="48">
        <f t="shared" si="1"/>
        <v>294526183.13</v>
      </c>
      <c r="G11" s="48">
        <v>88338698.230000004</v>
      </c>
      <c r="H11" s="48">
        <v>206187484.89999998</v>
      </c>
      <c r="I11" s="48">
        <v>159213415.26999998</v>
      </c>
      <c r="J11" s="48">
        <v>320261971.33000004</v>
      </c>
    </row>
    <row r="12" spans="1:10" x14ac:dyDescent="0.3">
      <c r="A12" s="64">
        <v>5</v>
      </c>
      <c r="B12" s="76" t="s">
        <v>228</v>
      </c>
      <c r="C12" s="48">
        <v>4116628931.1500001</v>
      </c>
      <c r="D12" s="48">
        <f t="shared" si="0"/>
        <v>682014322.58000004</v>
      </c>
      <c r="E12" s="72">
        <f t="shared" si="2"/>
        <v>0.16567301400893475</v>
      </c>
      <c r="F12" s="48">
        <f t="shared" si="1"/>
        <v>132258911.16000003</v>
      </c>
      <c r="G12" s="48">
        <v>32249990.93</v>
      </c>
      <c r="H12" s="48">
        <v>100008920.23000002</v>
      </c>
      <c r="I12" s="48">
        <v>120105904.99999999</v>
      </c>
      <c r="J12" s="48">
        <v>429649506.42000002</v>
      </c>
    </row>
    <row r="13" spans="1:10" x14ac:dyDescent="0.3">
      <c r="A13" s="64">
        <v>6</v>
      </c>
      <c r="B13" s="76" t="s">
        <v>229</v>
      </c>
      <c r="C13" s="48">
        <v>1770421684.29</v>
      </c>
      <c r="D13" s="48">
        <f t="shared" si="0"/>
        <v>615404984.95000005</v>
      </c>
      <c r="E13" s="72">
        <f t="shared" si="2"/>
        <v>0.34760361918906263</v>
      </c>
      <c r="F13" s="48">
        <f t="shared" si="1"/>
        <v>228897318.91</v>
      </c>
      <c r="G13" s="48">
        <v>90984087.280000001</v>
      </c>
      <c r="H13" s="48">
        <v>137913231.63</v>
      </c>
      <c r="I13" s="48">
        <v>68149499.530000001</v>
      </c>
      <c r="J13" s="48">
        <v>318358166.51000005</v>
      </c>
    </row>
    <row r="14" spans="1:10" x14ac:dyDescent="0.3">
      <c r="A14" s="64">
        <v>7</v>
      </c>
      <c r="B14" s="76" t="s">
        <v>227</v>
      </c>
      <c r="C14" s="48">
        <v>3035182581.1300001</v>
      </c>
      <c r="D14" s="48">
        <f t="shared" si="0"/>
        <v>556996195.01999986</v>
      </c>
      <c r="E14" s="72">
        <f t="shared" si="2"/>
        <v>0.18351324183358678</v>
      </c>
      <c r="F14" s="48">
        <f t="shared" si="1"/>
        <v>53498292.210000008</v>
      </c>
      <c r="G14" s="48">
        <v>34445104.420000002</v>
      </c>
      <c r="H14" s="48">
        <v>19053187.790000003</v>
      </c>
      <c r="I14" s="48">
        <v>38543438.329999991</v>
      </c>
      <c r="J14" s="48">
        <v>464954464.4799999</v>
      </c>
    </row>
    <row r="15" spans="1:10" x14ac:dyDescent="0.3">
      <c r="A15" s="64">
        <v>8</v>
      </c>
      <c r="B15" s="88" t="s">
        <v>231</v>
      </c>
      <c r="C15" s="48">
        <v>2572004991.2399998</v>
      </c>
      <c r="D15" s="48">
        <f t="shared" si="0"/>
        <v>532252622.80000007</v>
      </c>
      <c r="E15" s="72">
        <f t="shared" si="2"/>
        <v>0.20694074257740597</v>
      </c>
      <c r="F15" s="48">
        <f t="shared" si="1"/>
        <v>353484717.36000007</v>
      </c>
      <c r="G15" s="48">
        <v>87389053.13000001</v>
      </c>
      <c r="H15" s="48">
        <v>266095664.23000005</v>
      </c>
      <c r="I15" s="48">
        <v>65684639.630000003</v>
      </c>
      <c r="J15" s="48">
        <v>113083265.81</v>
      </c>
    </row>
    <row r="16" spans="1:10" x14ac:dyDescent="0.3">
      <c r="A16" s="64">
        <v>9</v>
      </c>
      <c r="B16" s="76" t="s">
        <v>230</v>
      </c>
      <c r="C16" s="48">
        <v>1012509728.22</v>
      </c>
      <c r="D16" s="48">
        <f t="shared" si="0"/>
        <v>489870733.34000003</v>
      </c>
      <c r="E16" s="72">
        <f t="shared" si="2"/>
        <v>0.48381829792509412</v>
      </c>
      <c r="F16" s="48">
        <f t="shared" si="1"/>
        <v>112363261.90000001</v>
      </c>
      <c r="G16" s="48">
        <v>48771232.100000009</v>
      </c>
      <c r="H16" s="48">
        <v>63592029.799999997</v>
      </c>
      <c r="I16" s="48">
        <v>82229555.580000013</v>
      </c>
      <c r="J16" s="48">
        <v>295277915.86000001</v>
      </c>
    </row>
    <row r="17" spans="1:10" x14ac:dyDescent="0.3">
      <c r="A17" s="64">
        <v>10</v>
      </c>
      <c r="B17" s="76" t="s">
        <v>232</v>
      </c>
      <c r="C17" s="48">
        <v>6511906910.3599997</v>
      </c>
      <c r="D17" s="48">
        <f t="shared" si="0"/>
        <v>467986806.94999999</v>
      </c>
      <c r="E17" s="72">
        <f t="shared" si="2"/>
        <v>7.1866323243267638E-2</v>
      </c>
      <c r="F17" s="48">
        <f t="shared" si="1"/>
        <v>43561861.970000006</v>
      </c>
      <c r="G17" s="40">
        <v>0</v>
      </c>
      <c r="H17" s="48">
        <v>43561861.970000006</v>
      </c>
      <c r="I17" s="48">
        <v>21481270.609999996</v>
      </c>
      <c r="J17" s="48">
        <v>402943674.37</v>
      </c>
    </row>
    <row r="18" spans="1:10" x14ac:dyDescent="0.3">
      <c r="A18" s="64">
        <v>11</v>
      </c>
      <c r="B18" s="88" t="s">
        <v>234</v>
      </c>
      <c r="C18" s="48">
        <v>721898911.26999998</v>
      </c>
      <c r="D18" s="48">
        <f t="shared" si="0"/>
        <v>372141181.87</v>
      </c>
      <c r="E18" s="72">
        <f t="shared" si="2"/>
        <v>0.51550317649781596</v>
      </c>
      <c r="F18" s="48">
        <f t="shared" si="1"/>
        <v>175022936.53999999</v>
      </c>
      <c r="G18" s="48">
        <v>60056565.059999995</v>
      </c>
      <c r="H18" s="48">
        <v>114966371.47999999</v>
      </c>
      <c r="I18" s="48">
        <v>48218756.940000005</v>
      </c>
      <c r="J18" s="48">
        <v>148899488.38999999</v>
      </c>
    </row>
    <row r="19" spans="1:10" x14ac:dyDescent="0.3">
      <c r="A19" s="64">
        <v>12</v>
      </c>
      <c r="B19" s="76" t="s">
        <v>233</v>
      </c>
      <c r="C19" s="48">
        <v>730654816.27999997</v>
      </c>
      <c r="D19" s="48">
        <f t="shared" si="0"/>
        <v>319138272.13999999</v>
      </c>
      <c r="E19" s="72">
        <f t="shared" si="2"/>
        <v>0.4367839163297878</v>
      </c>
      <c r="F19" s="48">
        <f t="shared" si="1"/>
        <v>65334197.49000001</v>
      </c>
      <c r="G19" s="48">
        <v>45452309.420000009</v>
      </c>
      <c r="H19" s="48">
        <v>19881888.07</v>
      </c>
      <c r="I19" s="48">
        <v>72220020.88000001</v>
      </c>
      <c r="J19" s="48">
        <v>181584053.76999998</v>
      </c>
    </row>
    <row r="20" spans="1:10" x14ac:dyDescent="0.3">
      <c r="A20" s="64">
        <v>13</v>
      </c>
      <c r="B20" s="76" t="s">
        <v>251</v>
      </c>
      <c r="C20" s="48">
        <v>378613758.38999993</v>
      </c>
      <c r="D20" s="48">
        <f t="shared" si="0"/>
        <v>226427674.24000001</v>
      </c>
      <c r="E20" s="72">
        <f t="shared" si="2"/>
        <v>0.59804396755905243</v>
      </c>
      <c r="F20" s="48">
        <f t="shared" si="1"/>
        <v>78460128.340000004</v>
      </c>
      <c r="G20" s="48">
        <v>27333911.169999998</v>
      </c>
      <c r="H20" s="48">
        <v>51126217.170000002</v>
      </c>
      <c r="I20" s="48">
        <v>29450732.109999999</v>
      </c>
      <c r="J20" s="48">
        <v>118516813.79000001</v>
      </c>
    </row>
    <row r="21" spans="1:10" x14ac:dyDescent="0.3">
      <c r="A21" s="64">
        <v>14</v>
      </c>
      <c r="B21" s="76" t="s">
        <v>237</v>
      </c>
      <c r="C21" s="48">
        <v>355837806.67000002</v>
      </c>
      <c r="D21" s="48">
        <f t="shared" si="0"/>
        <v>188617604.35000002</v>
      </c>
      <c r="E21" s="72">
        <f t="shared" si="2"/>
        <v>0.53006622909218259</v>
      </c>
      <c r="F21" s="48">
        <f t="shared" si="1"/>
        <v>71038575.030000001</v>
      </c>
      <c r="G21" s="48">
        <v>31953442.23</v>
      </c>
      <c r="H21" s="48">
        <v>39085132.799999997</v>
      </c>
      <c r="I21" s="48">
        <v>13289252.029999999</v>
      </c>
      <c r="J21" s="48">
        <v>104289777.29000001</v>
      </c>
    </row>
    <row r="22" spans="1:10" x14ac:dyDescent="0.3">
      <c r="A22" s="64">
        <v>15</v>
      </c>
      <c r="B22" s="88" t="s">
        <v>235</v>
      </c>
      <c r="C22" s="48">
        <v>520674696.50000006</v>
      </c>
      <c r="D22" s="48">
        <f t="shared" si="0"/>
        <v>183136830.98000002</v>
      </c>
      <c r="E22" s="72">
        <f t="shared" si="2"/>
        <v>0.35172984631489579</v>
      </c>
      <c r="F22" s="48">
        <f t="shared" si="1"/>
        <v>105403949.18000001</v>
      </c>
      <c r="G22" s="48">
        <v>41111621.260000005</v>
      </c>
      <c r="H22" s="48">
        <v>64292327.920000002</v>
      </c>
      <c r="I22" s="48">
        <v>46958935.540000007</v>
      </c>
      <c r="J22" s="48">
        <v>30773946.259999998</v>
      </c>
    </row>
    <row r="23" spans="1:10" x14ac:dyDescent="0.3">
      <c r="A23" s="64">
        <v>16</v>
      </c>
      <c r="B23" s="76" t="s">
        <v>238</v>
      </c>
      <c r="C23" s="48">
        <v>1258331514.6800001</v>
      </c>
      <c r="D23" s="48">
        <f t="shared" si="0"/>
        <v>180741797.29000002</v>
      </c>
      <c r="E23" s="72">
        <f t="shared" si="2"/>
        <v>0.14363607299143547</v>
      </c>
      <c r="F23" s="48">
        <f t="shared" si="1"/>
        <v>37931505.230000004</v>
      </c>
      <c r="G23" s="48">
        <v>6529491.54</v>
      </c>
      <c r="H23" s="48">
        <v>31402013.690000005</v>
      </c>
      <c r="I23" s="48">
        <v>73893076.379999995</v>
      </c>
      <c r="J23" s="48">
        <v>68917215.680000007</v>
      </c>
    </row>
    <row r="24" spans="1:10" x14ac:dyDescent="0.3">
      <c r="A24" s="64">
        <v>17</v>
      </c>
      <c r="B24" s="76" t="s">
        <v>236</v>
      </c>
      <c r="C24" s="48">
        <v>349369948.75999999</v>
      </c>
      <c r="D24" s="48">
        <f t="shared" si="0"/>
        <v>162571938.50999999</v>
      </c>
      <c r="E24" s="72">
        <f t="shared" si="2"/>
        <v>0.46532891305336321</v>
      </c>
      <c r="F24" s="48">
        <f t="shared" si="1"/>
        <v>47676159.560000002</v>
      </c>
      <c r="G24" s="48">
        <v>27647460.060000002</v>
      </c>
      <c r="H24" s="48">
        <v>20028699.5</v>
      </c>
      <c r="I24" s="48">
        <v>17763592.940000005</v>
      </c>
      <c r="J24" s="48">
        <v>97132186.00999999</v>
      </c>
    </row>
    <row r="25" spans="1:10" x14ac:dyDescent="0.3">
      <c r="A25" s="64">
        <v>18</v>
      </c>
      <c r="B25" s="76" t="s">
        <v>242</v>
      </c>
      <c r="C25" s="48">
        <v>4411753281.5500002</v>
      </c>
      <c r="D25" s="48">
        <f t="shared" si="0"/>
        <v>152475860.16000003</v>
      </c>
      <c r="E25" s="72">
        <f t="shared" si="2"/>
        <v>3.4561284466576067E-2</v>
      </c>
      <c r="F25" s="48">
        <f t="shared" si="1"/>
        <v>21499404.200000003</v>
      </c>
      <c r="G25" s="48">
        <v>6547478.3400000008</v>
      </c>
      <c r="H25" s="48">
        <v>14951925.860000001</v>
      </c>
      <c r="I25" s="48">
        <v>11075964.980000002</v>
      </c>
      <c r="J25" s="48">
        <v>119900490.98000002</v>
      </c>
    </row>
    <row r="26" spans="1:10" x14ac:dyDescent="0.3">
      <c r="A26" s="64">
        <v>19</v>
      </c>
      <c r="B26" s="76" t="s">
        <v>239</v>
      </c>
      <c r="C26" s="48">
        <v>449763833.5</v>
      </c>
      <c r="D26" s="48">
        <f t="shared" si="0"/>
        <v>148338657.73000002</v>
      </c>
      <c r="E26" s="72">
        <f t="shared" si="2"/>
        <v>0.32981455306365803</v>
      </c>
      <c r="F26" s="48">
        <f t="shared" si="1"/>
        <v>33408778.869999997</v>
      </c>
      <c r="G26" s="48">
        <v>13931894.74</v>
      </c>
      <c r="H26" s="48">
        <v>19476884.129999995</v>
      </c>
      <c r="I26" s="48">
        <v>2806971.96</v>
      </c>
      <c r="J26" s="48">
        <v>112122906.90000001</v>
      </c>
    </row>
    <row r="27" spans="1:10" x14ac:dyDescent="0.3">
      <c r="A27" s="64">
        <v>20</v>
      </c>
      <c r="B27" s="76" t="s">
        <v>240</v>
      </c>
      <c r="C27" s="48">
        <v>465093286.79999995</v>
      </c>
      <c r="D27" s="48">
        <f t="shared" si="0"/>
        <v>139033206.13</v>
      </c>
      <c r="E27" s="72">
        <f t="shared" si="2"/>
        <v>0.29893617060481725</v>
      </c>
      <c r="F27" s="48">
        <f t="shared" si="1"/>
        <v>27882859.300000001</v>
      </c>
      <c r="G27" s="40">
        <v>0</v>
      </c>
      <c r="H27" s="48">
        <v>27882859.300000001</v>
      </c>
      <c r="I27" s="48">
        <v>15249470.24</v>
      </c>
      <c r="J27" s="48">
        <v>95900876.590000004</v>
      </c>
    </row>
    <row r="28" spans="1:10" x14ac:dyDescent="0.3">
      <c r="A28" s="64">
        <v>21</v>
      </c>
      <c r="B28" s="76" t="s">
        <v>245</v>
      </c>
      <c r="C28" s="48">
        <v>214562018.04999998</v>
      </c>
      <c r="D28" s="48">
        <f t="shared" si="0"/>
        <v>125126785.42999999</v>
      </c>
      <c r="E28" s="72">
        <f t="shared" si="2"/>
        <v>0.58317304510456902</v>
      </c>
      <c r="F28" s="48">
        <f t="shared" si="1"/>
        <v>15663190.660000002</v>
      </c>
      <c r="G28" s="48">
        <v>622.73</v>
      </c>
      <c r="H28" s="48">
        <v>15662567.930000002</v>
      </c>
      <c r="I28" s="48">
        <v>2300504.1300000004</v>
      </c>
      <c r="J28" s="48">
        <v>107163090.63999999</v>
      </c>
    </row>
    <row r="29" spans="1:10" x14ac:dyDescent="0.3">
      <c r="A29" s="64">
        <v>22</v>
      </c>
      <c r="B29" s="88" t="s">
        <v>241</v>
      </c>
      <c r="C29" s="48">
        <v>230578462.24999997</v>
      </c>
      <c r="D29" s="48">
        <f t="shared" si="0"/>
        <v>109367896.72</v>
      </c>
      <c r="E29" s="72">
        <f t="shared" si="2"/>
        <v>0.47431965523917885</v>
      </c>
      <c r="F29" s="48">
        <f t="shared" si="1"/>
        <v>75060810</v>
      </c>
      <c r="G29" s="48">
        <v>26664329.829999998</v>
      </c>
      <c r="H29" s="48">
        <v>48396480.170000002</v>
      </c>
      <c r="I29" s="48">
        <v>4123810.3599999994</v>
      </c>
      <c r="J29" s="48">
        <v>30183276.359999999</v>
      </c>
    </row>
    <row r="30" spans="1:10" x14ac:dyDescent="0.3">
      <c r="A30" s="64">
        <v>23</v>
      </c>
      <c r="B30" s="76" t="s">
        <v>247</v>
      </c>
      <c r="C30" s="48">
        <v>545283362.98000002</v>
      </c>
      <c r="D30" s="48">
        <f t="shared" si="0"/>
        <v>104424010.23</v>
      </c>
      <c r="E30" s="72">
        <f t="shared" si="2"/>
        <v>0.19150411936156961</v>
      </c>
      <c r="F30" s="48">
        <f t="shared" si="1"/>
        <v>63012053.649999999</v>
      </c>
      <c r="G30" s="48">
        <v>25000000</v>
      </c>
      <c r="H30" s="48">
        <v>38012053.649999999</v>
      </c>
      <c r="I30" s="48">
        <v>12500000</v>
      </c>
      <c r="J30" s="48">
        <v>28911956.580000002</v>
      </c>
    </row>
    <row r="31" spans="1:10" x14ac:dyDescent="0.3">
      <c r="A31" s="64">
        <v>24</v>
      </c>
      <c r="B31" s="76" t="s">
        <v>244</v>
      </c>
      <c r="C31" s="48">
        <v>341492844.70000005</v>
      </c>
      <c r="D31" s="48">
        <f t="shared" si="0"/>
        <v>97567261.74000001</v>
      </c>
      <c r="E31" s="72">
        <f t="shared" si="2"/>
        <v>0.28570807047425084</v>
      </c>
      <c r="F31" s="48">
        <f t="shared" si="1"/>
        <v>20141765.030000001</v>
      </c>
      <c r="G31" s="48">
        <v>2568856.7999999998</v>
      </c>
      <c r="H31" s="48">
        <v>17572908.23</v>
      </c>
      <c r="I31" s="48">
        <v>7278487.0699999994</v>
      </c>
      <c r="J31" s="48">
        <v>70147009.640000001</v>
      </c>
    </row>
    <row r="32" spans="1:10" x14ac:dyDescent="0.3">
      <c r="A32" s="64">
        <v>25</v>
      </c>
      <c r="B32" s="76" t="s">
        <v>243</v>
      </c>
      <c r="C32" s="48">
        <v>211716013.88</v>
      </c>
      <c r="D32" s="48">
        <f t="shared" si="0"/>
        <v>89503307.25</v>
      </c>
      <c r="E32" s="72">
        <f t="shared" si="2"/>
        <v>0.42275171164298514</v>
      </c>
      <c r="F32" s="48">
        <f t="shared" si="1"/>
        <v>60287.87</v>
      </c>
      <c r="G32" s="40">
        <v>0</v>
      </c>
      <c r="H32" s="48">
        <v>60287.87</v>
      </c>
      <c r="I32" s="48">
        <v>3235948.33</v>
      </c>
      <c r="J32" s="48">
        <v>86207071.049999997</v>
      </c>
    </row>
    <row r="33" spans="1:10" x14ac:dyDescent="0.3">
      <c r="A33" s="64">
        <v>26</v>
      </c>
      <c r="B33" s="76" t="s">
        <v>246</v>
      </c>
      <c r="C33" s="48">
        <v>201171323.56999999</v>
      </c>
      <c r="D33" s="48">
        <f t="shared" si="0"/>
        <v>64484287.240000002</v>
      </c>
      <c r="E33" s="72">
        <f t="shared" si="2"/>
        <v>0.32054413171647655</v>
      </c>
      <c r="F33" s="48">
        <f t="shared" si="1"/>
        <v>2581330.94</v>
      </c>
      <c r="G33" s="48">
        <v>794401.51</v>
      </c>
      <c r="H33" s="48">
        <v>1786929.43</v>
      </c>
      <c r="I33" s="48">
        <v>14518015.24</v>
      </c>
      <c r="J33" s="48">
        <v>47384941.060000002</v>
      </c>
    </row>
    <row r="34" spans="1:10" x14ac:dyDescent="0.3">
      <c r="A34" s="64">
        <v>27</v>
      </c>
      <c r="B34" s="76" t="s">
        <v>252</v>
      </c>
      <c r="C34" s="48">
        <v>185390398.07999998</v>
      </c>
      <c r="D34" s="48">
        <f t="shared" si="0"/>
        <v>58272807.559999995</v>
      </c>
      <c r="E34" s="72">
        <f t="shared" si="2"/>
        <v>0.31432484186615756</v>
      </c>
      <c r="F34" s="48">
        <f t="shared" si="1"/>
        <v>27480167.719999995</v>
      </c>
      <c r="G34" s="48">
        <v>19765971.769999996</v>
      </c>
      <c r="H34" s="48">
        <v>7714195.9500000002</v>
      </c>
      <c r="I34" s="48">
        <v>14465719.650000002</v>
      </c>
      <c r="J34" s="48">
        <v>16326920.189999998</v>
      </c>
    </row>
    <row r="35" spans="1:10" x14ac:dyDescent="0.3">
      <c r="A35" s="64">
        <v>28</v>
      </c>
      <c r="B35" s="76" t="s">
        <v>248</v>
      </c>
      <c r="C35" s="48">
        <v>102700344.55</v>
      </c>
      <c r="D35" s="48">
        <f t="shared" si="0"/>
        <v>46795740.460000001</v>
      </c>
      <c r="E35" s="72">
        <f t="shared" si="2"/>
        <v>0.45565319829299444</v>
      </c>
      <c r="F35" s="48">
        <f t="shared" si="1"/>
        <v>5704254.8900000006</v>
      </c>
      <c r="G35" s="40">
        <v>0</v>
      </c>
      <c r="H35" s="48">
        <v>5704254.8900000006</v>
      </c>
      <c r="I35" s="48">
        <v>17200000</v>
      </c>
      <c r="J35" s="48">
        <v>23891485.57</v>
      </c>
    </row>
    <row r="36" spans="1:10" x14ac:dyDescent="0.3">
      <c r="A36" s="64">
        <v>29</v>
      </c>
      <c r="B36" s="76" t="s">
        <v>249</v>
      </c>
      <c r="C36" s="48">
        <v>165387798.13999999</v>
      </c>
      <c r="D36" s="48">
        <f t="shared" si="0"/>
        <v>45455425.629999995</v>
      </c>
      <c r="E36" s="72">
        <f t="shared" si="2"/>
        <v>0.27484147041804252</v>
      </c>
      <c r="F36" s="48">
        <f t="shared" si="1"/>
        <v>31504373.339999996</v>
      </c>
      <c r="G36" s="48">
        <v>19499972.879999999</v>
      </c>
      <c r="H36" s="48">
        <v>12004400.459999997</v>
      </c>
      <c r="I36" s="48">
        <v>4116684.19</v>
      </c>
      <c r="J36" s="48">
        <v>9834368.1000000015</v>
      </c>
    </row>
    <row r="37" spans="1:10" x14ac:dyDescent="0.3">
      <c r="A37" s="64">
        <v>30</v>
      </c>
      <c r="B37" s="54" t="s">
        <v>250</v>
      </c>
      <c r="C37" s="48">
        <v>84460206.36999999</v>
      </c>
      <c r="D37" s="48">
        <f t="shared" si="0"/>
        <v>33334695.779999997</v>
      </c>
      <c r="E37" s="72">
        <f t="shared" si="2"/>
        <v>0.39467930772000082</v>
      </c>
      <c r="F37" s="48">
        <f t="shared" si="1"/>
        <v>7601479.9699999997</v>
      </c>
      <c r="G37" s="40">
        <v>0</v>
      </c>
      <c r="H37" s="48">
        <v>7601479.9699999997</v>
      </c>
      <c r="I37" s="48">
        <v>1027802.82</v>
      </c>
      <c r="J37" s="48">
        <v>24705412.989999998</v>
      </c>
    </row>
    <row r="38" spans="1:10" x14ac:dyDescent="0.3">
      <c r="A38" s="64">
        <v>31</v>
      </c>
      <c r="B38" s="54" t="s">
        <v>254</v>
      </c>
      <c r="C38" s="48">
        <v>398385229.06</v>
      </c>
      <c r="D38" s="48">
        <f t="shared" si="0"/>
        <v>28526066.719999999</v>
      </c>
      <c r="E38" s="72">
        <f t="shared" si="2"/>
        <v>7.1604227865847261E-2</v>
      </c>
      <c r="F38" s="48">
        <f t="shared" si="1"/>
        <v>6133267.96</v>
      </c>
      <c r="G38" s="40">
        <v>0</v>
      </c>
      <c r="H38" s="48">
        <v>6133267.96</v>
      </c>
      <c r="I38" s="48">
        <v>71127.42</v>
      </c>
      <c r="J38" s="48">
        <v>22321671.34</v>
      </c>
    </row>
    <row r="39" spans="1:10" x14ac:dyDescent="0.3">
      <c r="A39" s="64">
        <v>32</v>
      </c>
      <c r="B39" s="76" t="s">
        <v>253</v>
      </c>
      <c r="C39" s="48">
        <v>32553826.999999996</v>
      </c>
      <c r="D39" s="48">
        <f t="shared" si="0"/>
        <v>23876573.82</v>
      </c>
      <c r="E39" s="72">
        <f t="shared" si="2"/>
        <v>0.73344906022877132</v>
      </c>
      <c r="F39" s="48">
        <f t="shared" si="1"/>
        <v>23876573.82</v>
      </c>
      <c r="G39" s="48">
        <v>3537898.79</v>
      </c>
      <c r="H39" s="48">
        <v>20338675.030000001</v>
      </c>
      <c r="I39" s="40">
        <v>0</v>
      </c>
      <c r="J39" s="40">
        <v>0</v>
      </c>
    </row>
    <row r="40" spans="1:10" x14ac:dyDescent="0.3">
      <c r="A40" s="64">
        <v>33</v>
      </c>
      <c r="B40" s="76" t="s">
        <v>255</v>
      </c>
      <c r="C40" s="48">
        <v>71922063.260000005</v>
      </c>
      <c r="D40" s="48">
        <f t="shared" si="0"/>
        <v>22163831.93</v>
      </c>
      <c r="E40" s="72">
        <f t="shared" si="2"/>
        <v>0.30816457322528706</v>
      </c>
      <c r="F40" s="48">
        <f t="shared" si="1"/>
        <v>8459063.7800000012</v>
      </c>
      <c r="G40" s="48">
        <v>2102150.0100000002</v>
      </c>
      <c r="H40" s="48">
        <v>6356913.7700000005</v>
      </c>
      <c r="I40" s="48">
        <v>2758670.36</v>
      </c>
      <c r="J40" s="48">
        <v>10946097.790000001</v>
      </c>
    </row>
    <row r="41" spans="1:10" x14ac:dyDescent="0.3">
      <c r="A41" s="64">
        <v>34</v>
      </c>
      <c r="B41" s="76" t="s">
        <v>258</v>
      </c>
      <c r="C41" s="48">
        <v>103003588.25999999</v>
      </c>
      <c r="D41" s="48">
        <f t="shared" si="0"/>
        <v>18207987.879999999</v>
      </c>
      <c r="E41" s="72">
        <f t="shared" si="2"/>
        <v>0.17677042312389826</v>
      </c>
      <c r="F41" s="48">
        <f t="shared" si="1"/>
        <v>2450000</v>
      </c>
      <c r="G41" s="40">
        <v>0</v>
      </c>
      <c r="H41" s="48">
        <v>2450000</v>
      </c>
      <c r="I41" s="48">
        <v>925135.73</v>
      </c>
      <c r="J41" s="48">
        <v>14832852.149999999</v>
      </c>
    </row>
    <row r="42" spans="1:10" x14ac:dyDescent="0.3">
      <c r="A42" s="64">
        <v>35</v>
      </c>
      <c r="B42" s="76" t="s">
        <v>256</v>
      </c>
      <c r="C42" s="48">
        <v>155487798.25999999</v>
      </c>
      <c r="D42" s="48">
        <f t="shared" si="0"/>
        <v>5331463.37</v>
      </c>
      <c r="E42" s="72">
        <f t="shared" si="2"/>
        <v>3.4288628623353176E-2</v>
      </c>
      <c r="F42" s="48">
        <f t="shared" si="1"/>
        <v>5331463.37</v>
      </c>
      <c r="G42" s="48">
        <v>3920648.41</v>
      </c>
      <c r="H42" s="48">
        <v>1410814.96</v>
      </c>
      <c r="I42" s="40">
        <v>0</v>
      </c>
      <c r="J42" s="40">
        <v>0</v>
      </c>
    </row>
    <row r="43" spans="1:10" x14ac:dyDescent="0.3">
      <c r="A43" s="64">
        <v>36</v>
      </c>
      <c r="B43" s="76" t="s">
        <v>257</v>
      </c>
      <c r="C43" s="48">
        <v>7686759.9500000002</v>
      </c>
      <c r="D43" s="48">
        <f t="shared" si="0"/>
        <v>3679752.63</v>
      </c>
      <c r="E43" s="72">
        <f t="shared" si="2"/>
        <v>0.47871309289423042</v>
      </c>
      <c r="F43" s="40">
        <f t="shared" si="1"/>
        <v>0</v>
      </c>
      <c r="G43" s="40">
        <v>0</v>
      </c>
      <c r="H43" s="40">
        <v>0</v>
      </c>
      <c r="I43" s="48">
        <v>979281.87</v>
      </c>
      <c r="J43" s="48">
        <v>2700470.76</v>
      </c>
    </row>
    <row r="44" spans="1:10" x14ac:dyDescent="0.3">
      <c r="A44" s="64">
        <v>37</v>
      </c>
      <c r="B44" s="76" t="s">
        <v>260</v>
      </c>
      <c r="C44" s="48">
        <v>3939890.37</v>
      </c>
      <c r="D44" s="48">
        <f t="shared" si="0"/>
        <v>3433552.9</v>
      </c>
      <c r="E44" s="72">
        <f t="shared" si="2"/>
        <v>0.8714843758457167</v>
      </c>
      <c r="F44" s="48">
        <f t="shared" si="1"/>
        <v>3333333.34</v>
      </c>
      <c r="G44" s="40">
        <v>0</v>
      </c>
      <c r="H44" s="48">
        <v>3333333.34</v>
      </c>
      <c r="I44" s="40">
        <v>0</v>
      </c>
      <c r="J44" s="48">
        <v>100219.56</v>
      </c>
    </row>
    <row r="45" spans="1:10" x14ac:dyDescent="0.3">
      <c r="A45" s="64">
        <v>38</v>
      </c>
      <c r="B45" s="76" t="s">
        <v>259</v>
      </c>
      <c r="C45" s="48">
        <v>1735494.82</v>
      </c>
      <c r="D45" s="48">
        <f t="shared" si="0"/>
        <v>1662500</v>
      </c>
      <c r="E45" s="72">
        <f t="shared" si="2"/>
        <v>0.95794005308526353</v>
      </c>
      <c r="F45" s="48">
        <f t="shared" si="1"/>
        <v>0</v>
      </c>
      <c r="G45" s="40">
        <v>0</v>
      </c>
      <c r="H45" s="40">
        <v>0</v>
      </c>
      <c r="I45" s="40">
        <v>0</v>
      </c>
      <c r="J45" s="48">
        <v>1662500</v>
      </c>
    </row>
    <row r="46" spans="1:10" x14ac:dyDescent="0.3">
      <c r="A46" s="64">
        <v>39</v>
      </c>
      <c r="B46" s="76" t="s">
        <v>279</v>
      </c>
      <c r="C46" s="48">
        <v>1156908.46</v>
      </c>
      <c r="D46" s="48">
        <f t="shared" si="0"/>
        <v>96039.739999999991</v>
      </c>
      <c r="E46" s="72">
        <f t="shared" si="2"/>
        <v>8.3014121964325505E-2</v>
      </c>
      <c r="F46" s="48">
        <f t="shared" si="1"/>
        <v>92459.459999999992</v>
      </c>
      <c r="G46" s="40">
        <v>0</v>
      </c>
      <c r="H46" s="48">
        <v>92459.459999999992</v>
      </c>
      <c r="I46" s="40">
        <v>0</v>
      </c>
      <c r="J46" s="48">
        <v>3580.28</v>
      </c>
    </row>
    <row r="47" spans="1:10" x14ac:dyDescent="0.3">
      <c r="A47" s="64">
        <v>40</v>
      </c>
      <c r="B47" s="76" t="s">
        <v>261</v>
      </c>
      <c r="C47" s="48">
        <v>3397.36</v>
      </c>
      <c r="D47" s="40">
        <f t="shared" si="0"/>
        <v>2E-3</v>
      </c>
      <c r="E47" s="72">
        <f t="shared" si="2"/>
        <v>5.8869239644900742E-7</v>
      </c>
      <c r="F47" s="40">
        <f t="shared" si="1"/>
        <v>0</v>
      </c>
      <c r="G47" s="40">
        <v>0</v>
      </c>
      <c r="H47" s="40">
        <v>0</v>
      </c>
      <c r="I47" s="40">
        <v>0</v>
      </c>
      <c r="J47" s="40">
        <v>2E-3</v>
      </c>
    </row>
    <row r="48" spans="1:10" x14ac:dyDescent="0.3">
      <c r="A48" s="64">
        <v>41</v>
      </c>
      <c r="B48" s="76" t="s">
        <v>262</v>
      </c>
      <c r="C48" s="48">
        <v>21168075.469999999</v>
      </c>
      <c r="D48" s="40">
        <f t="shared" si="0"/>
        <v>0</v>
      </c>
      <c r="E48" s="72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40">
        <v>0</v>
      </c>
    </row>
    <row r="49" spans="1:11" s="60" customFormat="1" x14ac:dyDescent="0.3">
      <c r="A49" s="64">
        <v>42</v>
      </c>
      <c r="B49" s="76" t="s">
        <v>263</v>
      </c>
      <c r="C49" s="48">
        <v>578545834.27999997</v>
      </c>
      <c r="D49" s="40">
        <f t="shared" si="0"/>
        <v>0</v>
      </c>
      <c r="E49" s="72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  <c r="K49" s="57"/>
    </row>
    <row r="50" spans="1:11" s="60" customFormat="1" x14ac:dyDescent="0.3">
      <c r="A50" s="64">
        <v>43</v>
      </c>
      <c r="B50" s="76" t="s">
        <v>264</v>
      </c>
      <c r="C50" s="48">
        <v>127780747</v>
      </c>
      <c r="D50" s="40">
        <f t="shared" si="0"/>
        <v>0</v>
      </c>
      <c r="E50" s="72">
        <f t="shared" si="2"/>
        <v>0</v>
      </c>
      <c r="F50" s="40">
        <f t="shared" si="1"/>
        <v>0</v>
      </c>
      <c r="G50" s="40">
        <v>0</v>
      </c>
      <c r="H50" s="40">
        <v>0</v>
      </c>
      <c r="I50" s="40">
        <v>0</v>
      </c>
      <c r="J50" s="40">
        <v>0</v>
      </c>
      <c r="K50" s="57"/>
    </row>
    <row r="51" spans="1:11" x14ac:dyDescent="0.3">
      <c r="A51" s="64">
        <v>44</v>
      </c>
      <c r="B51" s="55" t="s">
        <v>265</v>
      </c>
      <c r="C51" s="48">
        <v>53948599.710000001</v>
      </c>
      <c r="D51" s="40">
        <f t="shared" si="0"/>
        <v>0</v>
      </c>
      <c r="E51" s="72">
        <f t="shared" si="2"/>
        <v>0</v>
      </c>
      <c r="F51" s="40">
        <f t="shared" si="1"/>
        <v>0</v>
      </c>
      <c r="G51" s="41">
        <v>0</v>
      </c>
      <c r="H51" s="41">
        <v>0</v>
      </c>
      <c r="I51" s="41">
        <v>0</v>
      </c>
      <c r="J51" s="41">
        <v>0</v>
      </c>
    </row>
    <row r="52" spans="1:11" x14ac:dyDescent="0.3">
      <c r="A52" s="55"/>
      <c r="B52" s="56" t="s">
        <v>271</v>
      </c>
      <c r="C52" s="59">
        <v>59783820165.05999</v>
      </c>
      <c r="D52" s="59">
        <f t="shared" ref="D52" si="3">F52+I52+J52</f>
        <v>11855681386.83</v>
      </c>
      <c r="E52" s="73">
        <f t="shared" si="2"/>
        <v>0.19830919727272506</v>
      </c>
      <c r="F52" s="59">
        <f t="shared" ref="F52" si="4">G52+H52</f>
        <v>3696188919.25</v>
      </c>
      <c r="G52" s="59">
        <v>1253117941.9199998</v>
      </c>
      <c r="H52" s="59">
        <v>2443070977.3300004</v>
      </c>
      <c r="I52" s="59">
        <v>2046314997.8999999</v>
      </c>
      <c r="J52" s="59">
        <v>6113177469.6800003</v>
      </c>
    </row>
  </sheetData>
  <sortState xmlns:xlrd2="http://schemas.microsoft.com/office/spreadsheetml/2017/richdata2" ref="B8:J51">
    <sortCondition descending="1" ref="D8:D51"/>
  </sortState>
  <mergeCells count="2">
    <mergeCell ref="A1:J5"/>
    <mergeCell ref="A6:J6"/>
  </mergeCells>
  <pageMargins left="0.7" right="0.7" top="0.75" bottom="0.75" header="0.3" footer="0.3"/>
  <pageSetup paperSize="9" orientation="portrait" verticalDpi="0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820F3-044F-4F3E-ACDB-9F929E325B36}">
  <dimension ref="A1:K52"/>
  <sheetViews>
    <sheetView workbookViewId="0">
      <selection activeCell="K7" sqref="K7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2.86328125" style="57" bestFit="1" customWidth="1"/>
    <col min="5" max="5" width="14.59765625" style="57" bestFit="1" customWidth="1"/>
    <col min="6" max="6" width="18.1328125" style="57" bestFit="1" customWidth="1"/>
    <col min="7" max="7" width="13" style="57" bestFit="1" customWidth="1"/>
    <col min="8" max="8" width="14" style="57" bestFit="1" customWidth="1"/>
    <col min="9" max="9" width="13" style="57" bestFit="1" customWidth="1"/>
    <col min="10" max="10" width="12.86328125" style="57" bestFit="1" customWidth="1"/>
    <col min="11" max="16384" width="11.3984375" style="57"/>
  </cols>
  <sheetData>
    <row r="1" spans="1:10" x14ac:dyDescent="0.3">
      <c r="A1" s="96" t="s">
        <v>291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10363817415.91</v>
      </c>
      <c r="D8" s="48">
        <v>1958795394.1399999</v>
      </c>
      <c r="E8" s="79">
        <f>D8/C8</f>
        <v>0.18900327123989641</v>
      </c>
      <c r="F8" s="48">
        <v>540103904.46000004</v>
      </c>
      <c r="G8" s="48">
        <v>183965715.46000001</v>
      </c>
      <c r="H8" s="48">
        <v>356138189</v>
      </c>
      <c r="I8" s="48">
        <v>471321335.14999974</v>
      </c>
      <c r="J8" s="48">
        <v>947370154.53000009</v>
      </c>
    </row>
    <row r="9" spans="1:10" x14ac:dyDescent="0.3">
      <c r="A9" s="64">
        <v>2</v>
      </c>
      <c r="B9" s="76" t="s">
        <v>224</v>
      </c>
      <c r="C9" s="48">
        <v>7633888549.4900007</v>
      </c>
      <c r="D9" s="48">
        <v>1683835979.1400003</v>
      </c>
      <c r="E9" s="79">
        <f t="shared" ref="E9:E52" si="0">D9/C9</f>
        <v>0.22057382266243497</v>
      </c>
      <c r="F9" s="48">
        <v>861739826.69000006</v>
      </c>
      <c r="G9" s="48">
        <v>281798961.69999999</v>
      </c>
      <c r="H9" s="48">
        <v>579940864.99000001</v>
      </c>
      <c r="I9" s="48">
        <v>329822539.87000006</v>
      </c>
      <c r="J9" s="48">
        <v>492273612.58000004</v>
      </c>
    </row>
    <row r="10" spans="1:10" x14ac:dyDescent="0.3">
      <c r="A10" s="64">
        <v>3</v>
      </c>
      <c r="B10" s="76" t="s">
        <v>225</v>
      </c>
      <c r="C10" s="48">
        <v>5956339929.0900002</v>
      </c>
      <c r="D10" s="48">
        <v>1155396842.51</v>
      </c>
      <c r="E10" s="79">
        <f t="shared" si="0"/>
        <v>0.19397765343565937</v>
      </c>
      <c r="F10" s="48">
        <v>118903431.7</v>
      </c>
      <c r="G10" s="48">
        <v>44226705.810000002</v>
      </c>
      <c r="H10" s="48">
        <v>74676725.890000001</v>
      </c>
      <c r="I10" s="48">
        <v>283594132.81</v>
      </c>
      <c r="J10" s="48">
        <v>752899278</v>
      </c>
    </row>
    <row r="11" spans="1:10" x14ac:dyDescent="0.3">
      <c r="A11" s="64">
        <v>4</v>
      </c>
      <c r="B11" s="76" t="s">
        <v>226</v>
      </c>
      <c r="C11" s="48">
        <v>3379426153.7799997</v>
      </c>
      <c r="D11" s="48">
        <v>775558107.56000006</v>
      </c>
      <c r="E11" s="79">
        <f t="shared" si="0"/>
        <v>0.22949402421251688</v>
      </c>
      <c r="F11" s="48">
        <v>303217594.50999999</v>
      </c>
      <c r="G11" s="48">
        <v>88886255.699999988</v>
      </c>
      <c r="H11" s="48">
        <v>214331338.81</v>
      </c>
      <c r="I11" s="48">
        <v>158332045.36000004</v>
      </c>
      <c r="J11" s="48">
        <v>314008467.69000006</v>
      </c>
    </row>
    <row r="12" spans="1:10" x14ac:dyDescent="0.3">
      <c r="A12" s="64">
        <v>5</v>
      </c>
      <c r="B12" s="76" t="s">
        <v>228</v>
      </c>
      <c r="C12" s="48">
        <v>4183164612.2400002</v>
      </c>
      <c r="D12" s="48">
        <v>733418626.07000005</v>
      </c>
      <c r="E12" s="79">
        <f t="shared" si="0"/>
        <v>0.17532626469539508</v>
      </c>
      <c r="F12" s="48">
        <v>171653411.89000002</v>
      </c>
      <c r="G12" s="48">
        <v>43258896.189999998</v>
      </c>
      <c r="H12" s="48">
        <v>128394515.70000002</v>
      </c>
      <c r="I12" s="48">
        <v>126306049.43000004</v>
      </c>
      <c r="J12" s="48">
        <v>435459164.75</v>
      </c>
    </row>
    <row r="13" spans="1:10" x14ac:dyDescent="0.3">
      <c r="A13" s="64">
        <v>6</v>
      </c>
      <c r="B13" s="76" t="s">
        <v>229</v>
      </c>
      <c r="C13" s="48">
        <v>1761365662.6000001</v>
      </c>
      <c r="D13" s="48">
        <v>622514012.75999999</v>
      </c>
      <c r="E13" s="79">
        <f t="shared" si="0"/>
        <v>0.35342690389517983</v>
      </c>
      <c r="F13" s="48">
        <v>229329549.84000003</v>
      </c>
      <c r="G13" s="48">
        <v>98119615.970000029</v>
      </c>
      <c r="H13" s="48">
        <v>131209933.86999999</v>
      </c>
      <c r="I13" s="48">
        <v>71997067.159999982</v>
      </c>
      <c r="J13" s="48">
        <v>321187395.76000005</v>
      </c>
    </row>
    <row r="14" spans="1:10" x14ac:dyDescent="0.3">
      <c r="A14" s="64">
        <v>7</v>
      </c>
      <c r="B14" s="76" t="s">
        <v>227</v>
      </c>
      <c r="C14" s="48">
        <v>3058321793.6800003</v>
      </c>
      <c r="D14" s="48">
        <v>576736361.97000003</v>
      </c>
      <c r="E14" s="79">
        <f t="shared" si="0"/>
        <v>0.18857935851022006</v>
      </c>
      <c r="F14" s="48">
        <v>59321664.560000002</v>
      </c>
      <c r="G14" s="48">
        <v>41866628.43</v>
      </c>
      <c r="H14" s="48">
        <v>17455036.129999999</v>
      </c>
      <c r="I14" s="48">
        <v>62308246.839999989</v>
      </c>
      <c r="J14" s="48">
        <v>455106450.56999999</v>
      </c>
    </row>
    <row r="15" spans="1:10" x14ac:dyDescent="0.3">
      <c r="A15" s="64">
        <v>8</v>
      </c>
      <c r="B15" s="76" t="s">
        <v>231</v>
      </c>
      <c r="C15" s="48">
        <v>2595188577.79</v>
      </c>
      <c r="D15" s="48">
        <v>547144216.60000002</v>
      </c>
      <c r="E15" s="79">
        <f t="shared" si="0"/>
        <v>0.2108302345665897</v>
      </c>
      <c r="F15" s="48">
        <v>364942193.56</v>
      </c>
      <c r="G15" s="48">
        <v>85909972.959999993</v>
      </c>
      <c r="H15" s="48">
        <v>279032220.60000002</v>
      </c>
      <c r="I15" s="48">
        <v>66986571.990000017</v>
      </c>
      <c r="J15" s="48">
        <v>115215451.05000001</v>
      </c>
    </row>
    <row r="16" spans="1:10" x14ac:dyDescent="0.3">
      <c r="A16" s="64">
        <v>9</v>
      </c>
      <c r="B16" s="76" t="s">
        <v>230</v>
      </c>
      <c r="C16" s="48">
        <v>1024837231.9</v>
      </c>
      <c r="D16" s="48">
        <v>494136445.47999996</v>
      </c>
      <c r="E16" s="79">
        <f t="shared" si="0"/>
        <v>0.48216090331134265</v>
      </c>
      <c r="F16" s="48">
        <v>119468282.37000003</v>
      </c>
      <c r="G16" s="48">
        <v>53835933.550000004</v>
      </c>
      <c r="H16" s="48">
        <v>65632348.820000023</v>
      </c>
      <c r="I16" s="48">
        <v>82928021.770000011</v>
      </c>
      <c r="J16" s="48">
        <v>291740141.33999991</v>
      </c>
    </row>
    <row r="17" spans="1:10" x14ac:dyDescent="0.3">
      <c r="A17" s="64">
        <v>10</v>
      </c>
      <c r="B17" s="76" t="s">
        <v>232</v>
      </c>
      <c r="C17" s="48">
        <v>6637008838.1900005</v>
      </c>
      <c r="D17" s="48">
        <v>468488648.63</v>
      </c>
      <c r="E17" s="79">
        <f t="shared" si="0"/>
        <v>7.0587317276763345E-2</v>
      </c>
      <c r="F17" s="48">
        <v>46214092.020000003</v>
      </c>
      <c r="G17" s="40">
        <v>0</v>
      </c>
      <c r="H17" s="48">
        <v>46214092.020000003</v>
      </c>
      <c r="I17" s="48">
        <v>21262082.629999995</v>
      </c>
      <c r="J17" s="48">
        <v>401012473.97999996</v>
      </c>
    </row>
    <row r="18" spans="1:10" x14ac:dyDescent="0.3">
      <c r="A18" s="64">
        <v>11</v>
      </c>
      <c r="B18" s="76" t="s">
        <v>234</v>
      </c>
      <c r="C18" s="48">
        <v>738210606.56999993</v>
      </c>
      <c r="D18" s="48">
        <v>380701838.87</v>
      </c>
      <c r="E18" s="79">
        <f t="shared" si="0"/>
        <v>0.5157089799059944</v>
      </c>
      <c r="F18" s="48">
        <v>183637050.68000001</v>
      </c>
      <c r="G18" s="48">
        <v>65800896.330000006</v>
      </c>
      <c r="H18" s="48">
        <v>117836154.35000001</v>
      </c>
      <c r="I18" s="48">
        <v>47699488.700000003</v>
      </c>
      <c r="J18" s="48">
        <v>149365299.49000001</v>
      </c>
    </row>
    <row r="19" spans="1:10" x14ac:dyDescent="0.3">
      <c r="A19" s="64">
        <v>12</v>
      </c>
      <c r="B19" s="76" t="s">
        <v>233</v>
      </c>
      <c r="C19" s="48">
        <v>730975892.99000001</v>
      </c>
      <c r="D19" s="48">
        <v>317095006.39999998</v>
      </c>
      <c r="E19" s="79">
        <f t="shared" si="0"/>
        <v>0.43379680430081974</v>
      </c>
      <c r="F19" s="48">
        <v>62917147.93999999</v>
      </c>
      <c r="G19" s="48">
        <v>45436813.329999991</v>
      </c>
      <c r="H19" s="48">
        <v>17480334.609999999</v>
      </c>
      <c r="I19" s="48">
        <v>69836871.769999996</v>
      </c>
      <c r="J19" s="48">
        <v>184340986.69</v>
      </c>
    </row>
    <row r="20" spans="1:10" x14ac:dyDescent="0.3">
      <c r="A20" s="64">
        <v>13</v>
      </c>
      <c r="B20" s="76" t="s">
        <v>251</v>
      </c>
      <c r="C20" s="48">
        <v>381665443.79000002</v>
      </c>
      <c r="D20" s="48">
        <v>232940076.23000002</v>
      </c>
      <c r="E20" s="79">
        <f t="shared" si="0"/>
        <v>0.61032529934297197</v>
      </c>
      <c r="F20" s="48">
        <v>83546028.219999999</v>
      </c>
      <c r="G20" s="48">
        <v>30502032.899999999</v>
      </c>
      <c r="H20" s="48">
        <v>53043995.32</v>
      </c>
      <c r="I20" s="48">
        <v>29580120.549999997</v>
      </c>
      <c r="J20" s="48">
        <v>119813927.46000002</v>
      </c>
    </row>
    <row r="21" spans="1:10" x14ac:dyDescent="0.3">
      <c r="A21" s="64">
        <v>14</v>
      </c>
      <c r="B21" s="76" t="s">
        <v>237</v>
      </c>
      <c r="C21" s="48">
        <v>359665251.06000006</v>
      </c>
      <c r="D21" s="48">
        <v>188467644.17000002</v>
      </c>
      <c r="E21" s="79">
        <f t="shared" si="0"/>
        <v>0.52400848737694561</v>
      </c>
      <c r="F21" s="48">
        <v>71468850.010000005</v>
      </c>
      <c r="G21" s="48">
        <v>30452644.870000001</v>
      </c>
      <c r="H21" s="48">
        <v>41016205.140000001</v>
      </c>
      <c r="I21" s="48">
        <v>14869442.400000004</v>
      </c>
      <c r="J21" s="48">
        <v>102129351.76000001</v>
      </c>
    </row>
    <row r="22" spans="1:10" x14ac:dyDescent="0.3">
      <c r="A22" s="64">
        <v>15</v>
      </c>
      <c r="B22" s="76" t="s">
        <v>235</v>
      </c>
      <c r="C22" s="48">
        <v>527271052.98000008</v>
      </c>
      <c r="D22" s="48">
        <v>179504636.65000001</v>
      </c>
      <c r="E22" s="79">
        <f t="shared" si="0"/>
        <v>0.34044090915950359</v>
      </c>
      <c r="F22" s="48">
        <v>104814642.75</v>
      </c>
      <c r="G22" s="48">
        <v>39391212.409999996</v>
      </c>
      <c r="H22" s="48">
        <v>65423430.340000004</v>
      </c>
      <c r="I22" s="48">
        <v>44946647.620000005</v>
      </c>
      <c r="J22" s="48">
        <v>29743346.280000001</v>
      </c>
    </row>
    <row r="23" spans="1:10" x14ac:dyDescent="0.3">
      <c r="A23" s="64">
        <v>16</v>
      </c>
      <c r="B23" s="88" t="s">
        <v>238</v>
      </c>
      <c r="C23" s="48">
        <v>1256566143.29</v>
      </c>
      <c r="D23" s="48">
        <v>176326131.09</v>
      </c>
      <c r="E23" s="79">
        <f t="shared" si="0"/>
        <v>0.14032379595103106</v>
      </c>
      <c r="F23" s="48">
        <v>35346439.200000003</v>
      </c>
      <c r="G23" s="48">
        <v>6120073.5700000003</v>
      </c>
      <c r="H23" s="48">
        <v>29226365.630000003</v>
      </c>
      <c r="I23" s="48">
        <v>71879888.079999998</v>
      </c>
      <c r="J23" s="48">
        <v>69099803.810000002</v>
      </c>
    </row>
    <row r="24" spans="1:10" x14ac:dyDescent="0.3">
      <c r="A24" s="64">
        <v>17</v>
      </c>
      <c r="B24" s="76" t="s">
        <v>236</v>
      </c>
      <c r="C24" s="48">
        <v>343445451.38999999</v>
      </c>
      <c r="D24" s="48">
        <v>162998971.05000001</v>
      </c>
      <c r="E24" s="79">
        <f t="shared" si="0"/>
        <v>0.47459930067586276</v>
      </c>
      <c r="F24" s="48">
        <v>48471777.170000002</v>
      </c>
      <c r="G24" s="48">
        <v>27637181.300000001</v>
      </c>
      <c r="H24" s="48">
        <v>20834595.870000001</v>
      </c>
      <c r="I24" s="48">
        <v>17769005.109999999</v>
      </c>
      <c r="J24" s="48">
        <v>96758188.770000011</v>
      </c>
    </row>
    <row r="25" spans="1:10" x14ac:dyDescent="0.3">
      <c r="A25" s="64">
        <v>18</v>
      </c>
      <c r="B25" s="76" t="s">
        <v>242</v>
      </c>
      <c r="C25" s="48">
        <v>4441127721.21</v>
      </c>
      <c r="D25" s="48">
        <v>153546328.73000002</v>
      </c>
      <c r="E25" s="79">
        <f t="shared" si="0"/>
        <v>3.457372504661177E-2</v>
      </c>
      <c r="F25" s="48">
        <v>22782553.420000002</v>
      </c>
      <c r="G25" s="48">
        <v>6661348.54</v>
      </c>
      <c r="H25" s="48">
        <v>16121204.880000001</v>
      </c>
      <c r="I25" s="48">
        <v>11560225.43</v>
      </c>
      <c r="J25" s="48">
        <v>119203549.88000001</v>
      </c>
    </row>
    <row r="26" spans="1:10" x14ac:dyDescent="0.3">
      <c r="A26" s="64">
        <v>19</v>
      </c>
      <c r="B26" s="76" t="s">
        <v>239</v>
      </c>
      <c r="C26" s="48">
        <v>440073702.64999998</v>
      </c>
      <c r="D26" s="48">
        <v>147614821.37</v>
      </c>
      <c r="E26" s="79">
        <f t="shared" si="0"/>
        <v>0.33543204349886191</v>
      </c>
      <c r="F26" s="48">
        <v>34457140.189999998</v>
      </c>
      <c r="G26" s="48">
        <v>14447129.039999997</v>
      </c>
      <c r="H26" s="48">
        <v>20010011.149999999</v>
      </c>
      <c r="I26" s="48">
        <v>2793674.16</v>
      </c>
      <c r="J26" s="48">
        <v>110364007.02000001</v>
      </c>
    </row>
    <row r="27" spans="1:10" x14ac:dyDescent="0.3">
      <c r="A27" s="64">
        <v>20</v>
      </c>
      <c r="B27" s="76" t="s">
        <v>240</v>
      </c>
      <c r="C27" s="48">
        <v>456136971.56999999</v>
      </c>
      <c r="D27" s="48">
        <v>139987098.44</v>
      </c>
      <c r="E27" s="79">
        <f t="shared" si="0"/>
        <v>0.30689706637497854</v>
      </c>
      <c r="F27" s="48">
        <v>28202638.710000005</v>
      </c>
      <c r="G27" s="40">
        <v>0</v>
      </c>
      <c r="H27" s="48">
        <v>28202638.710000005</v>
      </c>
      <c r="I27" s="48">
        <v>14840791.59</v>
      </c>
      <c r="J27" s="48">
        <v>96943668.140000001</v>
      </c>
    </row>
    <row r="28" spans="1:10" x14ac:dyDescent="0.3">
      <c r="A28" s="64">
        <v>21</v>
      </c>
      <c r="B28" s="76" t="s">
        <v>247</v>
      </c>
      <c r="C28" s="48">
        <v>567501691.49000001</v>
      </c>
      <c r="D28" s="48">
        <v>110698475.95</v>
      </c>
      <c r="E28" s="79">
        <f t="shared" si="0"/>
        <v>0.19506281234044678</v>
      </c>
      <c r="F28" s="48">
        <v>81964439.180000007</v>
      </c>
      <c r="G28" s="48">
        <v>25000000</v>
      </c>
      <c r="H28" s="48">
        <v>56964439.18</v>
      </c>
      <c r="I28" s="40">
        <v>0</v>
      </c>
      <c r="J28" s="48">
        <v>28734036.77</v>
      </c>
    </row>
    <row r="29" spans="1:10" x14ac:dyDescent="0.3">
      <c r="A29" s="64">
        <v>22</v>
      </c>
      <c r="B29" s="76" t="s">
        <v>241</v>
      </c>
      <c r="C29" s="48">
        <v>214136685.38</v>
      </c>
      <c r="D29" s="48">
        <v>104426246.34</v>
      </c>
      <c r="E29" s="79">
        <f t="shared" si="0"/>
        <v>0.48766163609326718</v>
      </c>
      <c r="F29" s="48">
        <v>68740308.679999992</v>
      </c>
      <c r="G29" s="48">
        <v>22211606.720000003</v>
      </c>
      <c r="H29" s="48">
        <v>46528701.959999986</v>
      </c>
      <c r="I29" s="48">
        <v>2717108.4</v>
      </c>
      <c r="J29" s="48">
        <v>32968829.260000005</v>
      </c>
    </row>
    <row r="30" spans="1:10" x14ac:dyDescent="0.3">
      <c r="A30" s="64">
        <v>23</v>
      </c>
      <c r="B30" s="76" t="s">
        <v>245</v>
      </c>
      <c r="C30" s="48">
        <v>172613761.56</v>
      </c>
      <c r="D30" s="48">
        <v>100609948.91000003</v>
      </c>
      <c r="E30" s="79">
        <f t="shared" si="0"/>
        <v>0.58286169075243932</v>
      </c>
      <c r="F30" s="48">
        <v>14656369.800000001</v>
      </c>
      <c r="G30" s="40">
        <v>0</v>
      </c>
      <c r="H30" s="48">
        <v>14656369.800000001</v>
      </c>
      <c r="I30" s="48">
        <v>2262377.91</v>
      </c>
      <c r="J30" s="48">
        <v>83691201.200000018</v>
      </c>
    </row>
    <row r="31" spans="1:10" x14ac:dyDescent="0.3">
      <c r="A31" s="64">
        <v>24</v>
      </c>
      <c r="B31" s="76" t="s">
        <v>244</v>
      </c>
      <c r="C31" s="48">
        <v>343060702.67000002</v>
      </c>
      <c r="D31" s="48">
        <v>99821859.859999985</v>
      </c>
      <c r="E31" s="79">
        <f t="shared" si="0"/>
        <v>0.29097433510483278</v>
      </c>
      <c r="F31" s="48">
        <v>20379309.899999999</v>
      </c>
      <c r="G31" s="48">
        <v>2855637.8099999996</v>
      </c>
      <c r="H31" s="48">
        <v>17523672.09</v>
      </c>
      <c r="I31" s="48">
        <v>6878246.8899999997</v>
      </c>
      <c r="J31" s="48">
        <v>72564303.069999993</v>
      </c>
    </row>
    <row r="32" spans="1:10" x14ac:dyDescent="0.3">
      <c r="A32" s="64">
        <v>25</v>
      </c>
      <c r="B32" s="54" t="s">
        <v>243</v>
      </c>
      <c r="C32" s="48">
        <v>180615106.42000002</v>
      </c>
      <c r="D32" s="48">
        <v>86985543.659999996</v>
      </c>
      <c r="E32" s="79">
        <f t="shared" si="0"/>
        <v>0.48160724417881717</v>
      </c>
      <c r="F32" s="48">
        <v>60432.74</v>
      </c>
      <c r="G32" s="40">
        <v>0</v>
      </c>
      <c r="H32" s="48">
        <v>60432.74</v>
      </c>
      <c r="I32" s="48">
        <v>3753961.64</v>
      </c>
      <c r="J32" s="48">
        <v>83171149.280000001</v>
      </c>
    </row>
    <row r="33" spans="1:10" x14ac:dyDescent="0.3">
      <c r="A33" s="64">
        <v>26</v>
      </c>
      <c r="B33" s="76" t="s">
        <v>246</v>
      </c>
      <c r="C33" s="48">
        <v>200553174.84999996</v>
      </c>
      <c r="D33" s="48">
        <v>64057219.419999994</v>
      </c>
      <c r="E33" s="79">
        <f t="shared" si="0"/>
        <v>0.31940266948110096</v>
      </c>
      <c r="F33" s="48">
        <v>2566638.8899999997</v>
      </c>
      <c r="G33" s="48">
        <v>790234.5</v>
      </c>
      <c r="H33" s="48">
        <v>1776404.39</v>
      </c>
      <c r="I33" s="48">
        <v>14767506.07</v>
      </c>
      <c r="J33" s="48">
        <v>46723074.459999993</v>
      </c>
    </row>
    <row r="34" spans="1:10" x14ac:dyDescent="0.3">
      <c r="A34" s="64">
        <v>27</v>
      </c>
      <c r="B34" s="54" t="s">
        <v>252</v>
      </c>
      <c r="C34" s="48">
        <v>189732893.28</v>
      </c>
      <c r="D34" s="48">
        <v>59291759.850000009</v>
      </c>
      <c r="E34" s="79">
        <f t="shared" si="0"/>
        <v>0.31250121591989677</v>
      </c>
      <c r="F34" s="48">
        <v>28299316.690000005</v>
      </c>
      <c r="G34" s="48">
        <v>19522931.000000004</v>
      </c>
      <c r="H34" s="48">
        <v>8776385.6899999995</v>
      </c>
      <c r="I34" s="48">
        <v>15015214.58</v>
      </c>
      <c r="J34" s="48">
        <v>15977228.580000002</v>
      </c>
    </row>
    <row r="35" spans="1:10" x14ac:dyDescent="0.3">
      <c r="A35" s="64">
        <v>28</v>
      </c>
      <c r="B35" s="88" t="s">
        <v>249</v>
      </c>
      <c r="C35" s="48">
        <v>150051351.72</v>
      </c>
      <c r="D35" s="48">
        <v>45081860.099999994</v>
      </c>
      <c r="E35" s="79">
        <f t="shared" si="0"/>
        <v>0.30044287894269689</v>
      </c>
      <c r="F35" s="48">
        <v>31170165.779999997</v>
      </c>
      <c r="G35" s="48">
        <v>19348201.669999998</v>
      </c>
      <c r="H35" s="48">
        <v>11821964.109999999</v>
      </c>
      <c r="I35" s="48">
        <v>4107439.71</v>
      </c>
      <c r="J35" s="48">
        <v>9804254.6100000013</v>
      </c>
    </row>
    <row r="36" spans="1:10" x14ac:dyDescent="0.3">
      <c r="A36" s="64">
        <v>29</v>
      </c>
      <c r="B36" s="76" t="s">
        <v>248</v>
      </c>
      <c r="C36" s="48">
        <v>91297356.060000002</v>
      </c>
      <c r="D36" s="48">
        <v>44804209.060000002</v>
      </c>
      <c r="E36" s="79">
        <f t="shared" si="0"/>
        <v>0.49075034583208499</v>
      </c>
      <c r="F36" s="48">
        <v>6074254.8900000006</v>
      </c>
      <c r="G36" s="40">
        <v>0</v>
      </c>
      <c r="H36" s="48">
        <v>6074254.8900000006</v>
      </c>
      <c r="I36" s="48">
        <v>14700000</v>
      </c>
      <c r="J36" s="48">
        <v>24029954.170000002</v>
      </c>
    </row>
    <row r="37" spans="1:10" x14ac:dyDescent="0.3">
      <c r="A37" s="64">
        <v>30</v>
      </c>
      <c r="B37" s="76" t="s">
        <v>250</v>
      </c>
      <c r="C37" s="48">
        <v>102974185.89000002</v>
      </c>
      <c r="D37" s="48">
        <v>33342806.620000001</v>
      </c>
      <c r="E37" s="79">
        <f t="shared" si="0"/>
        <v>0.32379772009674102</v>
      </c>
      <c r="F37" s="48">
        <v>7541015.2200000007</v>
      </c>
      <c r="G37" s="40">
        <v>0</v>
      </c>
      <c r="H37" s="48">
        <v>7541015.2200000007</v>
      </c>
      <c r="I37" s="48">
        <v>1127571.54</v>
      </c>
      <c r="J37" s="48">
        <v>24674219.859999999</v>
      </c>
    </row>
    <row r="38" spans="1:10" x14ac:dyDescent="0.3">
      <c r="A38" s="64">
        <v>31</v>
      </c>
      <c r="B38" s="76" t="s">
        <v>254</v>
      </c>
      <c r="C38" s="48">
        <v>402338571.87</v>
      </c>
      <c r="D38" s="48">
        <v>28353693.899999999</v>
      </c>
      <c r="E38" s="79">
        <f t="shared" si="0"/>
        <v>7.0472223849224649E-2</v>
      </c>
      <c r="F38" s="48">
        <v>5740154.3399999989</v>
      </c>
      <c r="G38" s="40">
        <v>0</v>
      </c>
      <c r="H38" s="48">
        <v>5740154.3399999989</v>
      </c>
      <c r="I38" s="48">
        <v>69821.87999999999</v>
      </c>
      <c r="J38" s="48">
        <v>22543717.68</v>
      </c>
    </row>
    <row r="39" spans="1:10" x14ac:dyDescent="0.3">
      <c r="A39" s="64">
        <v>32</v>
      </c>
      <c r="B39" s="76" t="s">
        <v>253</v>
      </c>
      <c r="C39" s="48">
        <v>32576211.059999999</v>
      </c>
      <c r="D39" s="48">
        <v>23884156.620000001</v>
      </c>
      <c r="E39" s="79">
        <f t="shared" si="0"/>
        <v>0.73317785717956363</v>
      </c>
      <c r="F39" s="48">
        <v>23884156.620000001</v>
      </c>
      <c r="G39" s="48">
        <v>3537898.79</v>
      </c>
      <c r="H39" s="48">
        <v>20346257.830000002</v>
      </c>
      <c r="I39" s="40">
        <v>0</v>
      </c>
      <c r="J39" s="40">
        <v>0</v>
      </c>
    </row>
    <row r="40" spans="1:10" x14ac:dyDescent="0.3">
      <c r="A40" s="64">
        <v>33</v>
      </c>
      <c r="B40" s="88" t="s">
        <v>255</v>
      </c>
      <c r="C40" s="48">
        <v>73091733.340000004</v>
      </c>
      <c r="D40" s="48">
        <v>21951802.859999999</v>
      </c>
      <c r="E40" s="79">
        <f t="shared" si="0"/>
        <v>0.30033222441020851</v>
      </c>
      <c r="F40" s="48">
        <v>8370552.1000000006</v>
      </c>
      <c r="G40" s="48">
        <v>1992992.13</v>
      </c>
      <c r="H40" s="48">
        <v>6377559.9700000007</v>
      </c>
      <c r="I40" s="48">
        <v>2767670.36</v>
      </c>
      <c r="J40" s="48">
        <v>10813580.4</v>
      </c>
    </row>
    <row r="41" spans="1:10" x14ac:dyDescent="0.3">
      <c r="A41" s="64">
        <v>34</v>
      </c>
      <c r="B41" s="88" t="s">
        <v>258</v>
      </c>
      <c r="C41" s="48">
        <v>100260955.23000002</v>
      </c>
      <c r="D41" s="48">
        <v>17261264.43</v>
      </c>
      <c r="E41" s="79">
        <f t="shared" si="0"/>
        <v>0.17216337496887418</v>
      </c>
      <c r="F41" s="48">
        <v>1551401.83</v>
      </c>
      <c r="G41" s="40">
        <v>0</v>
      </c>
      <c r="H41" s="48">
        <v>1551401.83</v>
      </c>
      <c r="I41" s="48">
        <v>889773.26</v>
      </c>
      <c r="J41" s="48">
        <v>14820089.34</v>
      </c>
    </row>
    <row r="42" spans="1:10" x14ac:dyDescent="0.3">
      <c r="A42" s="64">
        <v>35</v>
      </c>
      <c r="B42" s="76" t="s">
        <v>256</v>
      </c>
      <c r="C42" s="48">
        <v>156636594.61000001</v>
      </c>
      <c r="D42" s="48">
        <v>5259978.22</v>
      </c>
      <c r="E42" s="79">
        <f t="shared" si="0"/>
        <v>3.3580774869988089E-2</v>
      </c>
      <c r="F42" s="48">
        <v>5259978.22</v>
      </c>
      <c r="G42" s="48">
        <v>3852527.1599999997</v>
      </c>
      <c r="H42" s="48">
        <v>1407451.06</v>
      </c>
      <c r="I42" s="40">
        <v>0</v>
      </c>
      <c r="J42" s="40">
        <v>0</v>
      </c>
    </row>
    <row r="43" spans="1:10" x14ac:dyDescent="0.3">
      <c r="A43" s="64">
        <v>36</v>
      </c>
      <c r="B43" s="76" t="s">
        <v>257</v>
      </c>
      <c r="C43" s="48">
        <v>7388735.3600000003</v>
      </c>
      <c r="D43" s="48">
        <v>3588277.4300000006</v>
      </c>
      <c r="E43" s="79">
        <f t="shared" si="0"/>
        <v>0.48564162270930222</v>
      </c>
      <c r="F43" s="40">
        <v>0</v>
      </c>
      <c r="G43" s="40">
        <v>0</v>
      </c>
      <c r="H43" s="40">
        <v>0</v>
      </c>
      <c r="I43" s="48">
        <v>919152.78</v>
      </c>
      <c r="J43" s="48">
        <v>2669124.6500000004</v>
      </c>
    </row>
    <row r="44" spans="1:10" x14ac:dyDescent="0.3">
      <c r="A44" s="64">
        <v>37</v>
      </c>
      <c r="B44" s="76" t="s">
        <v>260</v>
      </c>
      <c r="C44" s="48">
        <v>3610294.46</v>
      </c>
      <c r="D44" s="48">
        <v>3103463.5599999996</v>
      </c>
      <c r="E44" s="79">
        <f t="shared" si="0"/>
        <v>0.85961507970737649</v>
      </c>
      <c r="F44" s="48">
        <v>3000000.01</v>
      </c>
      <c r="G44" s="40">
        <v>0</v>
      </c>
      <c r="H44" s="48">
        <v>3000000.01</v>
      </c>
      <c r="I44" s="48">
        <v>3463.55</v>
      </c>
      <c r="J44" s="48">
        <v>100000</v>
      </c>
    </row>
    <row r="45" spans="1:10" x14ac:dyDescent="0.3">
      <c r="A45" s="64">
        <v>38</v>
      </c>
      <c r="B45" s="76" t="s">
        <v>259</v>
      </c>
      <c r="C45" s="48">
        <v>1640858.34</v>
      </c>
      <c r="D45" s="48">
        <v>1568750</v>
      </c>
      <c r="E45" s="79">
        <f t="shared" si="0"/>
        <v>0.95605450010998505</v>
      </c>
      <c r="F45" s="40">
        <v>0</v>
      </c>
      <c r="G45" s="40">
        <v>0</v>
      </c>
      <c r="H45" s="40">
        <v>0</v>
      </c>
      <c r="I45" s="40">
        <v>0</v>
      </c>
      <c r="J45" s="48">
        <v>1568750</v>
      </c>
    </row>
    <row r="46" spans="1:10" x14ac:dyDescent="0.3">
      <c r="A46" s="64">
        <v>39</v>
      </c>
      <c r="B46" s="76" t="s">
        <v>279</v>
      </c>
      <c r="C46" s="48">
        <v>1154379.6099999999</v>
      </c>
      <c r="D46" s="48">
        <v>89784.97</v>
      </c>
      <c r="E46" s="79">
        <f t="shared" si="0"/>
        <v>7.7777681814736849E-2</v>
      </c>
      <c r="F46" s="48">
        <v>89784.97</v>
      </c>
      <c r="G46" s="40">
        <v>0</v>
      </c>
      <c r="H46" s="48">
        <v>89784.97</v>
      </c>
      <c r="I46" s="40">
        <v>0</v>
      </c>
      <c r="J46" s="40">
        <v>0</v>
      </c>
    </row>
    <row r="47" spans="1:10" x14ac:dyDescent="0.3">
      <c r="A47" s="64">
        <v>40</v>
      </c>
      <c r="B47" s="76" t="s">
        <v>261</v>
      </c>
      <c r="C47" s="48">
        <v>3397.36</v>
      </c>
      <c r="D47" s="40">
        <v>2E-3</v>
      </c>
      <c r="E47" s="79">
        <f t="shared" si="0"/>
        <v>5.8869239644900742E-7</v>
      </c>
      <c r="F47" s="40">
        <v>0</v>
      </c>
      <c r="G47" s="40">
        <v>0</v>
      </c>
      <c r="H47" s="40">
        <v>0</v>
      </c>
      <c r="I47" s="40">
        <v>0</v>
      </c>
      <c r="J47" s="40">
        <v>2E-3</v>
      </c>
    </row>
    <row r="48" spans="1:10" x14ac:dyDescent="0.3">
      <c r="A48" s="64">
        <v>41</v>
      </c>
      <c r="B48" s="76" t="s">
        <v>262</v>
      </c>
      <c r="C48" s="48">
        <v>21818788.210000001</v>
      </c>
      <c r="D48" s="40">
        <v>0</v>
      </c>
      <c r="E48" s="79">
        <f t="shared" si="0"/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</row>
    <row r="49" spans="1:11" s="60" customFormat="1" x14ac:dyDescent="0.3">
      <c r="A49" s="64">
        <v>42</v>
      </c>
      <c r="B49" s="76" t="s">
        <v>263</v>
      </c>
      <c r="C49" s="48">
        <v>582888807</v>
      </c>
      <c r="D49" s="40">
        <v>0</v>
      </c>
      <c r="E49" s="79">
        <f t="shared" si="0"/>
        <v>0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  <c r="K49" s="57"/>
    </row>
    <row r="50" spans="1:11" s="60" customFormat="1" x14ac:dyDescent="0.3">
      <c r="A50" s="64">
        <v>43</v>
      </c>
      <c r="B50" s="76" t="s">
        <v>264</v>
      </c>
      <c r="C50" s="48">
        <v>127780747</v>
      </c>
      <c r="D50" s="40">
        <v>0</v>
      </c>
      <c r="E50" s="79">
        <f t="shared" si="0"/>
        <v>0</v>
      </c>
      <c r="F50" s="40">
        <v>0</v>
      </c>
      <c r="G50" s="40">
        <v>0</v>
      </c>
      <c r="H50" s="40">
        <v>0</v>
      </c>
      <c r="I50" s="40">
        <v>0</v>
      </c>
      <c r="J50" s="40">
        <v>0</v>
      </c>
      <c r="K50" s="57"/>
    </row>
    <row r="51" spans="1:11" x14ac:dyDescent="0.3">
      <c r="A51" s="64">
        <v>44</v>
      </c>
      <c r="B51" s="55" t="s">
        <v>265</v>
      </c>
      <c r="C51" s="48">
        <v>55093648.640000001</v>
      </c>
      <c r="D51" s="40">
        <v>0</v>
      </c>
      <c r="E51" s="79">
        <f t="shared" si="0"/>
        <v>0</v>
      </c>
      <c r="F51" s="40">
        <v>0</v>
      </c>
      <c r="G51" s="41">
        <v>0</v>
      </c>
      <c r="H51" s="41">
        <v>0</v>
      </c>
      <c r="I51" s="41">
        <v>0</v>
      </c>
      <c r="J51" s="41">
        <v>0</v>
      </c>
    </row>
    <row r="52" spans="1:11" x14ac:dyDescent="0.3">
      <c r="A52" s="55"/>
      <c r="B52" s="56" t="s">
        <v>271</v>
      </c>
      <c r="C52" s="59">
        <v>60047317633.579994</v>
      </c>
      <c r="D52" s="59">
        <v>11949388291.619999</v>
      </c>
      <c r="E52" s="80">
        <f t="shared" si="0"/>
        <v>0.19899953507561169</v>
      </c>
      <c r="F52" s="59">
        <v>3799886499.749999</v>
      </c>
      <c r="G52" s="59">
        <v>1287430047.8399999</v>
      </c>
      <c r="H52" s="59">
        <v>2512456451.9099994</v>
      </c>
      <c r="I52" s="59">
        <v>2070613556.99</v>
      </c>
      <c r="J52" s="59">
        <v>6078888234.8800011</v>
      </c>
    </row>
  </sheetData>
  <sortState xmlns:xlrd2="http://schemas.microsoft.com/office/spreadsheetml/2017/richdata2" ref="B8:J51">
    <sortCondition descending="1" ref="D8:D51"/>
  </sortState>
  <mergeCells count="2">
    <mergeCell ref="A1:J5"/>
    <mergeCell ref="A6:J6"/>
  </mergeCells>
  <pageMargins left="0.7" right="0.7" top="0.75" bottom="0.75" header="0.3" footer="0.3"/>
  <pageSetup paperSize="9" orientation="portrait" verticalDpi="0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C5587-97DC-4705-B673-B8E26DB4E7CA}">
  <dimension ref="A1:K52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2.86328125" style="57" bestFit="1" customWidth="1"/>
    <col min="5" max="5" width="14.59765625" style="57" bestFit="1" customWidth="1"/>
    <col min="6" max="6" width="18.1328125" style="57" bestFit="1" customWidth="1"/>
    <col min="7" max="7" width="13" style="57" bestFit="1" customWidth="1"/>
    <col min="8" max="8" width="14" style="57" bestFit="1" customWidth="1"/>
    <col min="9" max="9" width="13" style="57" bestFit="1" customWidth="1"/>
    <col min="10" max="10" width="12.86328125" style="57" bestFit="1" customWidth="1"/>
    <col min="11" max="16384" width="11.3984375" style="57"/>
  </cols>
  <sheetData>
    <row r="1" spans="1:10" x14ac:dyDescent="0.3">
      <c r="A1" s="96" t="s">
        <v>292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10448407896.200001</v>
      </c>
      <c r="D8" s="48">
        <f t="shared" ref="D8:D51" si="0">F8+I8+J8</f>
        <v>2012382271.75</v>
      </c>
      <c r="E8" s="79">
        <f>D8/C8</f>
        <v>0.19260180993526169</v>
      </c>
      <c r="F8" s="48">
        <f t="shared" ref="F8:F51" si="1">G8+H8</f>
        <v>567283801.6500001</v>
      </c>
      <c r="G8" s="48">
        <v>202821925.48999998</v>
      </c>
      <c r="H8" s="48">
        <v>364461876.16000009</v>
      </c>
      <c r="I8" s="48">
        <v>472373066.97000003</v>
      </c>
      <c r="J8" s="48">
        <v>972725403.13</v>
      </c>
    </row>
    <row r="9" spans="1:10" x14ac:dyDescent="0.3">
      <c r="A9" s="64">
        <v>2</v>
      </c>
      <c r="B9" s="76" t="s">
        <v>224</v>
      </c>
      <c r="C9" s="48">
        <v>7656979851.7600002</v>
      </c>
      <c r="D9" s="48">
        <f t="shared" si="0"/>
        <v>1721626017.4400001</v>
      </c>
      <c r="E9" s="79">
        <f t="shared" ref="E9:E52" si="2">D9/C9</f>
        <v>0.22484400517839609</v>
      </c>
      <c r="F9" s="48">
        <f t="shared" si="1"/>
        <v>884487874.11000013</v>
      </c>
      <c r="G9" s="48">
        <v>292318861.74000001</v>
      </c>
      <c r="H9" s="48">
        <v>592169012.37000012</v>
      </c>
      <c r="I9" s="48">
        <v>352619833.88999999</v>
      </c>
      <c r="J9" s="48">
        <v>484518309.44000006</v>
      </c>
    </row>
    <row r="10" spans="1:10" x14ac:dyDescent="0.3">
      <c r="A10" s="64">
        <v>3</v>
      </c>
      <c r="B10" s="88" t="s">
        <v>225</v>
      </c>
      <c r="C10" s="48">
        <v>5975841976</v>
      </c>
      <c r="D10" s="48">
        <f t="shared" si="0"/>
        <v>1153904783.75</v>
      </c>
      <c r="E10" s="79">
        <f t="shared" si="2"/>
        <v>0.19309492928097469</v>
      </c>
      <c r="F10" s="48">
        <f t="shared" si="1"/>
        <v>123520121.13999999</v>
      </c>
      <c r="G10" s="48">
        <v>45424109.020000003</v>
      </c>
      <c r="H10" s="48">
        <v>78096012.11999999</v>
      </c>
      <c r="I10" s="48">
        <v>279411781.50999999</v>
      </c>
      <c r="J10" s="48">
        <v>750972881.0999999</v>
      </c>
    </row>
    <row r="11" spans="1:10" x14ac:dyDescent="0.3">
      <c r="A11" s="64">
        <v>4</v>
      </c>
      <c r="B11" s="76" t="s">
        <v>228</v>
      </c>
      <c r="C11" s="48">
        <v>4418691373.4099998</v>
      </c>
      <c r="D11" s="48">
        <f t="shared" si="0"/>
        <v>952271651.82000005</v>
      </c>
      <c r="E11" s="79">
        <f t="shared" si="2"/>
        <v>0.21550988094584017</v>
      </c>
      <c r="F11" s="48">
        <f t="shared" si="1"/>
        <v>153998758.63</v>
      </c>
      <c r="G11" s="48">
        <v>41525391.68</v>
      </c>
      <c r="H11" s="48">
        <v>112473366.95</v>
      </c>
      <c r="I11" s="48">
        <v>140904419.47</v>
      </c>
      <c r="J11" s="48">
        <v>657368473.72000003</v>
      </c>
    </row>
    <row r="12" spans="1:10" x14ac:dyDescent="0.3">
      <c r="A12" s="64">
        <v>5</v>
      </c>
      <c r="B12" s="76" t="s">
        <v>226</v>
      </c>
      <c r="C12" s="48">
        <v>3383901986.6800003</v>
      </c>
      <c r="D12" s="48">
        <f t="shared" si="0"/>
        <v>770847258.17000008</v>
      </c>
      <c r="E12" s="79">
        <f t="shared" si="2"/>
        <v>0.22779834085155951</v>
      </c>
      <c r="F12" s="48">
        <f t="shared" si="1"/>
        <v>301572025.34000003</v>
      </c>
      <c r="G12" s="48">
        <v>91133916.790000007</v>
      </c>
      <c r="H12" s="48">
        <v>210438108.55000004</v>
      </c>
      <c r="I12" s="48">
        <v>158539377.50999999</v>
      </c>
      <c r="J12" s="48">
        <v>310735855.32000005</v>
      </c>
    </row>
    <row r="13" spans="1:10" x14ac:dyDescent="0.3">
      <c r="A13" s="64">
        <v>6</v>
      </c>
      <c r="B13" s="76" t="s">
        <v>229</v>
      </c>
      <c r="C13" s="48">
        <v>1758422511.2300003</v>
      </c>
      <c r="D13" s="48">
        <f t="shared" si="0"/>
        <v>629446779.97000003</v>
      </c>
      <c r="E13" s="79">
        <f t="shared" si="2"/>
        <v>0.35796105654363342</v>
      </c>
      <c r="F13" s="48">
        <f t="shared" si="1"/>
        <v>237477030.65000004</v>
      </c>
      <c r="G13" s="48">
        <v>101088234.82000002</v>
      </c>
      <c r="H13" s="48">
        <v>136388795.83000001</v>
      </c>
      <c r="I13" s="48">
        <v>62478207.669999987</v>
      </c>
      <c r="J13" s="48">
        <v>329491541.64999998</v>
      </c>
    </row>
    <row r="14" spans="1:10" x14ac:dyDescent="0.3">
      <c r="A14" s="64">
        <v>7</v>
      </c>
      <c r="B14" s="76" t="s">
        <v>227</v>
      </c>
      <c r="C14" s="48">
        <v>3076316738.6499996</v>
      </c>
      <c r="D14" s="48">
        <f t="shared" si="0"/>
        <v>582432540.66000009</v>
      </c>
      <c r="E14" s="79">
        <f t="shared" si="2"/>
        <v>0.18932788465585401</v>
      </c>
      <c r="F14" s="48">
        <f t="shared" si="1"/>
        <v>63983738.189999998</v>
      </c>
      <c r="G14" s="48">
        <v>43286743.490000002</v>
      </c>
      <c r="H14" s="48">
        <v>20696994.699999996</v>
      </c>
      <c r="I14" s="48">
        <v>61982307.170000009</v>
      </c>
      <c r="J14" s="48">
        <v>456466495.30000007</v>
      </c>
    </row>
    <row r="15" spans="1:10" x14ac:dyDescent="0.3">
      <c r="A15" s="64">
        <v>8</v>
      </c>
      <c r="B15" s="76" t="s">
        <v>231</v>
      </c>
      <c r="C15" s="48">
        <v>2622886487.0599999</v>
      </c>
      <c r="D15" s="48">
        <f t="shared" si="0"/>
        <v>542236388.70999992</v>
      </c>
      <c r="E15" s="79">
        <f t="shared" si="2"/>
        <v>0.20673269368885042</v>
      </c>
      <c r="F15" s="48">
        <f t="shared" si="1"/>
        <v>357217985.43999994</v>
      </c>
      <c r="G15" s="48">
        <v>85865863.299999997</v>
      </c>
      <c r="H15" s="48">
        <v>271352122.13999993</v>
      </c>
      <c r="I15" s="48">
        <v>69436343.37999998</v>
      </c>
      <c r="J15" s="48">
        <v>115582059.89</v>
      </c>
    </row>
    <row r="16" spans="1:10" x14ac:dyDescent="0.3">
      <c r="A16" s="64">
        <v>9</v>
      </c>
      <c r="B16" s="76" t="s">
        <v>230</v>
      </c>
      <c r="C16" s="48">
        <v>1048865858.9599999</v>
      </c>
      <c r="D16" s="48">
        <f t="shared" si="0"/>
        <v>505376305.94999999</v>
      </c>
      <c r="E16" s="79">
        <f t="shared" si="2"/>
        <v>0.48183120999963186</v>
      </c>
      <c r="F16" s="48">
        <f t="shared" si="1"/>
        <v>120758923.25999999</v>
      </c>
      <c r="G16" s="48">
        <v>55316582.080000006</v>
      </c>
      <c r="H16" s="48">
        <v>65442341.179999992</v>
      </c>
      <c r="I16" s="48">
        <v>82502923.529999986</v>
      </c>
      <c r="J16" s="48">
        <v>302114459.16000003</v>
      </c>
    </row>
    <row r="17" spans="1:10" x14ac:dyDescent="0.3">
      <c r="A17" s="64">
        <v>10</v>
      </c>
      <c r="B17" s="76" t="s">
        <v>232</v>
      </c>
      <c r="C17" s="48">
        <v>6656591930.4200001</v>
      </c>
      <c r="D17" s="48">
        <f t="shared" si="0"/>
        <v>466688389.45999992</v>
      </c>
      <c r="E17" s="79">
        <f t="shared" si="2"/>
        <v>7.0109208186140692E-2</v>
      </c>
      <c r="F17" s="48">
        <f t="shared" si="1"/>
        <v>46177509.719999999</v>
      </c>
      <c r="G17" s="40">
        <v>0</v>
      </c>
      <c r="H17" s="48">
        <v>46177509.719999999</v>
      </c>
      <c r="I17" s="48">
        <v>20882020.349999994</v>
      </c>
      <c r="J17" s="48">
        <v>399628859.38999993</v>
      </c>
    </row>
    <row r="18" spans="1:10" x14ac:dyDescent="0.3">
      <c r="A18" s="64">
        <v>11</v>
      </c>
      <c r="B18" s="54" t="s">
        <v>234</v>
      </c>
      <c r="C18" s="48">
        <v>737149119.0799998</v>
      </c>
      <c r="D18" s="48">
        <f t="shared" si="0"/>
        <v>380303887.0999999</v>
      </c>
      <c r="E18" s="79">
        <f t="shared" si="2"/>
        <v>0.51591174330458245</v>
      </c>
      <c r="F18" s="48">
        <f t="shared" si="1"/>
        <v>184763164.86999995</v>
      </c>
      <c r="G18" s="48">
        <v>68426301.059999987</v>
      </c>
      <c r="H18" s="48">
        <v>116336863.80999997</v>
      </c>
      <c r="I18" s="48">
        <v>45839608.310000002</v>
      </c>
      <c r="J18" s="48">
        <v>149701113.91999999</v>
      </c>
    </row>
    <row r="19" spans="1:10" x14ac:dyDescent="0.3">
      <c r="A19" s="64">
        <v>12</v>
      </c>
      <c r="B19" s="76" t="s">
        <v>233</v>
      </c>
      <c r="C19" s="48">
        <v>741287134.48000002</v>
      </c>
      <c r="D19" s="48">
        <f t="shared" si="0"/>
        <v>319908410.46999997</v>
      </c>
      <c r="E19" s="79">
        <f t="shared" si="2"/>
        <v>0.43155802332170534</v>
      </c>
      <c r="F19" s="48">
        <f t="shared" si="1"/>
        <v>62961834.400000006</v>
      </c>
      <c r="G19" s="48">
        <v>44719919.510000005</v>
      </c>
      <c r="H19" s="48">
        <v>18241914.890000001</v>
      </c>
      <c r="I19" s="48">
        <v>70251283.849999979</v>
      </c>
      <c r="J19" s="48">
        <v>186695292.21999997</v>
      </c>
    </row>
    <row r="20" spans="1:10" x14ac:dyDescent="0.3">
      <c r="A20" s="64">
        <v>13</v>
      </c>
      <c r="B20" s="76" t="s">
        <v>251</v>
      </c>
      <c r="C20" s="48">
        <v>426379256.75</v>
      </c>
      <c r="D20" s="48">
        <f t="shared" si="0"/>
        <v>265721792.59999996</v>
      </c>
      <c r="E20" s="79">
        <f t="shared" si="2"/>
        <v>0.62320525305432783</v>
      </c>
      <c r="F20" s="48">
        <f t="shared" si="1"/>
        <v>99722364.339999989</v>
      </c>
      <c r="G20" s="48">
        <v>36476566.939999998</v>
      </c>
      <c r="H20" s="48">
        <v>63245797.399999991</v>
      </c>
      <c r="I20" s="48">
        <v>34057070.980000004</v>
      </c>
      <c r="J20" s="48">
        <v>131942357.27999999</v>
      </c>
    </row>
    <row r="21" spans="1:10" x14ac:dyDescent="0.3">
      <c r="A21" s="64">
        <v>14</v>
      </c>
      <c r="B21" s="88" t="s">
        <v>237</v>
      </c>
      <c r="C21" s="48">
        <v>367564667.23000002</v>
      </c>
      <c r="D21" s="48">
        <f t="shared" si="0"/>
        <v>191955327.96999997</v>
      </c>
      <c r="E21" s="79">
        <f t="shared" si="2"/>
        <v>0.52223552774153281</v>
      </c>
      <c r="F21" s="48">
        <f t="shared" si="1"/>
        <v>73871088.789999992</v>
      </c>
      <c r="G21" s="48">
        <v>31266748.969999995</v>
      </c>
      <c r="H21" s="48">
        <v>42604339.82</v>
      </c>
      <c r="I21" s="48">
        <v>14331066.470000001</v>
      </c>
      <c r="J21" s="48">
        <v>103753172.70999999</v>
      </c>
    </row>
    <row r="22" spans="1:10" x14ac:dyDescent="0.3">
      <c r="A22" s="64">
        <v>15</v>
      </c>
      <c r="B22" s="76" t="s">
        <v>238</v>
      </c>
      <c r="C22" s="48">
        <v>1269066880.8099999</v>
      </c>
      <c r="D22" s="48">
        <f t="shared" si="0"/>
        <v>188856676.41</v>
      </c>
      <c r="E22" s="79">
        <f t="shared" si="2"/>
        <v>0.14881538496179142</v>
      </c>
      <c r="F22" s="48">
        <f t="shared" si="1"/>
        <v>35738756.800000004</v>
      </c>
      <c r="G22" s="48">
        <v>6172717.7200000007</v>
      </c>
      <c r="H22" s="48">
        <v>29566039.080000002</v>
      </c>
      <c r="I22" s="48">
        <v>85948658.959999993</v>
      </c>
      <c r="J22" s="48">
        <v>67169260.650000006</v>
      </c>
    </row>
    <row r="23" spans="1:10" x14ac:dyDescent="0.3">
      <c r="A23" s="64">
        <v>16</v>
      </c>
      <c r="B23" s="76" t="s">
        <v>235</v>
      </c>
      <c r="C23" s="48">
        <v>528004192.25999993</v>
      </c>
      <c r="D23" s="48">
        <f t="shared" si="0"/>
        <v>179374458.59999999</v>
      </c>
      <c r="E23" s="79">
        <f t="shared" si="2"/>
        <v>0.33972165605774657</v>
      </c>
      <c r="F23" s="48">
        <f t="shared" si="1"/>
        <v>107279293.62</v>
      </c>
      <c r="G23" s="48">
        <v>39291371.019999996</v>
      </c>
      <c r="H23" s="48">
        <v>67987922.600000009</v>
      </c>
      <c r="I23" s="48">
        <v>41600035.829999998</v>
      </c>
      <c r="J23" s="48">
        <v>30495129.150000006</v>
      </c>
    </row>
    <row r="24" spans="1:10" x14ac:dyDescent="0.3">
      <c r="A24" s="64">
        <v>17</v>
      </c>
      <c r="B24" s="76" t="s">
        <v>239</v>
      </c>
      <c r="C24" s="48">
        <v>436713313.73000002</v>
      </c>
      <c r="D24" s="48">
        <f t="shared" si="0"/>
        <v>147306835.45000002</v>
      </c>
      <c r="E24" s="79">
        <f t="shared" si="2"/>
        <v>0.33730786495113163</v>
      </c>
      <c r="F24" s="48">
        <f t="shared" si="1"/>
        <v>30992184.32</v>
      </c>
      <c r="G24" s="48">
        <v>14667312.48</v>
      </c>
      <c r="H24" s="48">
        <v>16324871.84</v>
      </c>
      <c r="I24" s="48">
        <v>2622479.9900000002</v>
      </c>
      <c r="J24" s="48">
        <v>113692171.14000002</v>
      </c>
    </row>
    <row r="25" spans="1:10" x14ac:dyDescent="0.3">
      <c r="A25" s="64">
        <v>18</v>
      </c>
      <c r="B25" s="88" t="s">
        <v>236</v>
      </c>
      <c r="C25" s="48">
        <v>326788798.15999997</v>
      </c>
      <c r="D25" s="48">
        <f t="shared" si="0"/>
        <v>144217371.91</v>
      </c>
      <c r="E25" s="79">
        <f t="shared" si="2"/>
        <v>0.44131675480317206</v>
      </c>
      <c r="F25" s="48">
        <f t="shared" si="1"/>
        <v>49529891.379999995</v>
      </c>
      <c r="G25" s="48">
        <v>28351338.329999998</v>
      </c>
      <c r="H25" s="48">
        <v>21178553.050000001</v>
      </c>
      <c r="I25" s="48">
        <v>11818325.029999997</v>
      </c>
      <c r="J25" s="48">
        <v>82869155.5</v>
      </c>
    </row>
    <row r="26" spans="1:10" x14ac:dyDescent="0.3">
      <c r="A26" s="64">
        <v>19</v>
      </c>
      <c r="B26" s="76" t="s">
        <v>242</v>
      </c>
      <c r="C26" s="48">
        <v>4453751289.7300005</v>
      </c>
      <c r="D26" s="48">
        <f t="shared" si="0"/>
        <v>143383033.92999998</v>
      </c>
      <c r="E26" s="79">
        <f t="shared" si="2"/>
        <v>3.2193767591070913E-2</v>
      </c>
      <c r="F26" s="48">
        <f t="shared" si="1"/>
        <v>22322531.960000001</v>
      </c>
      <c r="G26" s="48">
        <v>6275680.1200000001</v>
      </c>
      <c r="H26" s="48">
        <v>16046851.840000002</v>
      </c>
      <c r="I26" s="48">
        <v>10428075.529999999</v>
      </c>
      <c r="J26" s="48">
        <v>110632426.43999998</v>
      </c>
    </row>
    <row r="27" spans="1:10" x14ac:dyDescent="0.3">
      <c r="A27" s="64">
        <v>20</v>
      </c>
      <c r="B27" s="76" t="s">
        <v>240</v>
      </c>
      <c r="C27" s="48">
        <v>456693762.40999997</v>
      </c>
      <c r="D27" s="48">
        <f t="shared" si="0"/>
        <v>138550013.64999998</v>
      </c>
      <c r="E27" s="79">
        <f t="shared" si="2"/>
        <v>0.30337619002909821</v>
      </c>
      <c r="F27" s="48">
        <f t="shared" si="1"/>
        <v>27337306.050000004</v>
      </c>
      <c r="G27" s="40">
        <v>0</v>
      </c>
      <c r="H27" s="48">
        <v>27337306.050000004</v>
      </c>
      <c r="I27" s="48">
        <v>15095858.879999997</v>
      </c>
      <c r="J27" s="48">
        <v>96116848.719999984</v>
      </c>
    </row>
    <row r="28" spans="1:10" x14ac:dyDescent="0.3">
      <c r="A28" s="64">
        <v>21</v>
      </c>
      <c r="B28" s="76" t="s">
        <v>247</v>
      </c>
      <c r="C28" s="48">
        <v>536089372.92999995</v>
      </c>
      <c r="D28" s="48">
        <f t="shared" si="0"/>
        <v>131881909.72999999</v>
      </c>
      <c r="E28" s="79">
        <f t="shared" si="2"/>
        <v>0.24600731965492723</v>
      </c>
      <c r="F28" s="48">
        <f t="shared" si="1"/>
        <v>90834121.5</v>
      </c>
      <c r="G28" s="48">
        <v>25000000</v>
      </c>
      <c r="H28" s="48">
        <v>65834121.5</v>
      </c>
      <c r="I28" s="48">
        <v>12500000</v>
      </c>
      <c r="J28" s="48">
        <v>28547788.229999997</v>
      </c>
    </row>
    <row r="29" spans="1:10" x14ac:dyDescent="0.3">
      <c r="A29" s="64">
        <v>22</v>
      </c>
      <c r="B29" s="76" t="s">
        <v>241</v>
      </c>
      <c r="C29" s="48">
        <v>221904653.77000004</v>
      </c>
      <c r="D29" s="48">
        <f t="shared" si="0"/>
        <v>117163131.65000001</v>
      </c>
      <c r="E29" s="79">
        <f t="shared" si="2"/>
        <v>0.527988618803089</v>
      </c>
      <c r="F29" s="48">
        <f t="shared" si="1"/>
        <v>75224086.920000002</v>
      </c>
      <c r="G29" s="48">
        <v>28977930.41</v>
      </c>
      <c r="H29" s="48">
        <v>46246156.509999998</v>
      </c>
      <c r="I29" s="48">
        <v>2322223.4</v>
      </c>
      <c r="J29" s="48">
        <v>39616821.329999998</v>
      </c>
    </row>
    <row r="30" spans="1:10" x14ac:dyDescent="0.3">
      <c r="A30" s="64">
        <v>23</v>
      </c>
      <c r="B30" s="76" t="s">
        <v>245</v>
      </c>
      <c r="C30" s="48">
        <v>187174366.85999998</v>
      </c>
      <c r="D30" s="48">
        <f t="shared" si="0"/>
        <v>106206913.42000002</v>
      </c>
      <c r="E30" s="79">
        <f t="shared" si="2"/>
        <v>0.5674223196354613</v>
      </c>
      <c r="F30" s="48">
        <f t="shared" si="1"/>
        <v>17500558.729999997</v>
      </c>
      <c r="G30" s="40">
        <v>0</v>
      </c>
      <c r="H30" s="48">
        <v>17500558.729999997</v>
      </c>
      <c r="I30" s="48">
        <v>2068282.42</v>
      </c>
      <c r="J30" s="48">
        <v>86638072.270000026</v>
      </c>
    </row>
    <row r="31" spans="1:10" x14ac:dyDescent="0.3">
      <c r="A31" s="64">
        <v>24</v>
      </c>
      <c r="B31" s="76" t="s">
        <v>244</v>
      </c>
      <c r="C31" s="48">
        <v>344773744.94999993</v>
      </c>
      <c r="D31" s="48">
        <f t="shared" si="0"/>
        <v>100739057.09</v>
      </c>
      <c r="E31" s="79">
        <f t="shared" si="2"/>
        <v>0.29218888783021885</v>
      </c>
      <c r="F31" s="48">
        <f t="shared" si="1"/>
        <v>20307253.959999997</v>
      </c>
      <c r="G31" s="48">
        <v>2749074.13</v>
      </c>
      <c r="H31" s="48">
        <v>17558179.829999998</v>
      </c>
      <c r="I31" s="48">
        <v>6518086.5700000003</v>
      </c>
      <c r="J31" s="48">
        <v>73913716.560000002</v>
      </c>
    </row>
    <row r="32" spans="1:10" x14ac:dyDescent="0.3">
      <c r="A32" s="64">
        <v>25</v>
      </c>
      <c r="B32" s="76" t="s">
        <v>243</v>
      </c>
      <c r="C32" s="48">
        <v>186138523.54999998</v>
      </c>
      <c r="D32" s="48">
        <f t="shared" si="0"/>
        <v>87797699.609999999</v>
      </c>
      <c r="E32" s="79">
        <f t="shared" si="2"/>
        <v>0.47167935973455832</v>
      </c>
      <c r="F32" s="48">
        <f t="shared" si="1"/>
        <v>58977.979999999996</v>
      </c>
      <c r="G32" s="40">
        <v>0</v>
      </c>
      <c r="H32" s="48">
        <v>58977.979999999996</v>
      </c>
      <c r="I32" s="48">
        <v>3477659.4699999997</v>
      </c>
      <c r="J32" s="48">
        <v>84261062.159999996</v>
      </c>
    </row>
    <row r="33" spans="1:10" x14ac:dyDescent="0.3">
      <c r="A33" s="64">
        <v>26</v>
      </c>
      <c r="B33" s="76" t="s">
        <v>246</v>
      </c>
      <c r="C33" s="48">
        <v>201702402.43000001</v>
      </c>
      <c r="D33" s="48">
        <f t="shared" si="0"/>
        <v>64267243.209999986</v>
      </c>
      <c r="E33" s="79">
        <f t="shared" si="2"/>
        <v>0.3186240839759143</v>
      </c>
      <c r="F33" s="48">
        <f t="shared" si="1"/>
        <v>2592100.39</v>
      </c>
      <c r="G33" s="48">
        <v>824351.28</v>
      </c>
      <c r="H33" s="48">
        <v>1767749.11</v>
      </c>
      <c r="I33" s="48">
        <v>14931062.979999999</v>
      </c>
      <c r="J33" s="48">
        <v>46744079.839999989</v>
      </c>
    </row>
    <row r="34" spans="1:10" x14ac:dyDescent="0.3">
      <c r="A34" s="64">
        <v>27</v>
      </c>
      <c r="B34" s="76" t="s">
        <v>252</v>
      </c>
      <c r="C34" s="48">
        <v>183301135.02000001</v>
      </c>
      <c r="D34" s="48">
        <f t="shared" si="0"/>
        <v>60767860.879999995</v>
      </c>
      <c r="E34" s="79">
        <f t="shared" si="2"/>
        <v>0.33151928313684259</v>
      </c>
      <c r="F34" s="48">
        <f t="shared" si="1"/>
        <v>28206460.100000001</v>
      </c>
      <c r="G34" s="48">
        <v>19522941.740000002</v>
      </c>
      <c r="H34" s="48">
        <v>8683518.3599999994</v>
      </c>
      <c r="I34" s="48">
        <v>15553234.76</v>
      </c>
      <c r="J34" s="48">
        <v>17008166.02</v>
      </c>
    </row>
    <row r="35" spans="1:10" x14ac:dyDescent="0.3">
      <c r="A35" s="64">
        <v>28</v>
      </c>
      <c r="B35" s="76" t="s">
        <v>248</v>
      </c>
      <c r="C35" s="48">
        <v>92298931.770000011</v>
      </c>
      <c r="D35" s="48">
        <f t="shared" si="0"/>
        <v>45924569.900000006</v>
      </c>
      <c r="E35" s="79">
        <f t="shared" si="2"/>
        <v>0.4975633955812141</v>
      </c>
      <c r="F35" s="48">
        <f t="shared" si="1"/>
        <v>7374254.8900000006</v>
      </c>
      <c r="G35" s="40">
        <v>0</v>
      </c>
      <c r="H35" s="48">
        <v>7374254.8900000006</v>
      </c>
      <c r="I35" s="48">
        <v>14700000</v>
      </c>
      <c r="J35" s="48">
        <v>23850315.010000002</v>
      </c>
    </row>
    <row r="36" spans="1:10" x14ac:dyDescent="0.3">
      <c r="A36" s="64">
        <v>29</v>
      </c>
      <c r="B36" s="76" t="s">
        <v>249</v>
      </c>
      <c r="C36" s="48">
        <v>146051892.27000001</v>
      </c>
      <c r="D36" s="48">
        <f t="shared" si="0"/>
        <v>40566960.939999998</v>
      </c>
      <c r="E36" s="79">
        <f t="shared" si="2"/>
        <v>0.27775717458699922</v>
      </c>
      <c r="F36" s="48">
        <f t="shared" si="1"/>
        <v>26837165.389999997</v>
      </c>
      <c r="G36" s="48">
        <v>18981521.889999997</v>
      </c>
      <c r="H36" s="48">
        <v>7855643.5</v>
      </c>
      <c r="I36" s="48">
        <v>4077663.7699999996</v>
      </c>
      <c r="J36" s="48">
        <v>9652131.7800000012</v>
      </c>
    </row>
    <row r="37" spans="1:10" x14ac:dyDescent="0.3">
      <c r="A37" s="64">
        <v>30</v>
      </c>
      <c r="B37" s="76" t="s">
        <v>250</v>
      </c>
      <c r="C37" s="48">
        <v>98761625.640000015</v>
      </c>
      <c r="D37" s="48">
        <f t="shared" si="0"/>
        <v>33062493.059999999</v>
      </c>
      <c r="E37" s="79">
        <f t="shared" si="2"/>
        <v>0.33477064442537047</v>
      </c>
      <c r="F37" s="48">
        <f t="shared" si="1"/>
        <v>7490860.129999999</v>
      </c>
      <c r="G37" s="40">
        <v>0</v>
      </c>
      <c r="H37" s="48">
        <v>7490860.129999999</v>
      </c>
      <c r="I37" s="48">
        <v>1322920.1600000001</v>
      </c>
      <c r="J37" s="48">
        <v>24248712.77</v>
      </c>
    </row>
    <row r="38" spans="1:10" x14ac:dyDescent="0.3">
      <c r="A38" s="64">
        <v>31</v>
      </c>
      <c r="B38" s="54" t="s">
        <v>254</v>
      </c>
      <c r="C38" s="48">
        <v>404615887.35000002</v>
      </c>
      <c r="D38" s="48">
        <f t="shared" si="0"/>
        <v>28509595.039999999</v>
      </c>
      <c r="E38" s="79">
        <f t="shared" si="2"/>
        <v>7.0460888786946438E-2</v>
      </c>
      <c r="F38" s="48">
        <f t="shared" si="1"/>
        <v>5737063.4899999993</v>
      </c>
      <c r="G38" s="40">
        <v>0</v>
      </c>
      <c r="H38" s="48">
        <v>5737063.4899999993</v>
      </c>
      <c r="I38" s="48">
        <v>64656.01</v>
      </c>
      <c r="J38" s="48">
        <v>22707875.539999999</v>
      </c>
    </row>
    <row r="39" spans="1:10" x14ac:dyDescent="0.3">
      <c r="A39" s="64">
        <v>32</v>
      </c>
      <c r="B39" s="88" t="s">
        <v>253</v>
      </c>
      <c r="C39" s="48">
        <v>32524361.620000005</v>
      </c>
      <c r="D39" s="48">
        <f t="shared" si="0"/>
        <v>23880583.73</v>
      </c>
      <c r="E39" s="79">
        <f t="shared" si="2"/>
        <v>0.73423681635968718</v>
      </c>
      <c r="F39" s="48">
        <f t="shared" si="1"/>
        <v>23880583.73</v>
      </c>
      <c r="G39" s="48">
        <v>3537898.79</v>
      </c>
      <c r="H39" s="48">
        <v>20342684.940000001</v>
      </c>
      <c r="I39" s="40">
        <v>0</v>
      </c>
      <c r="J39" s="40">
        <v>0</v>
      </c>
    </row>
    <row r="40" spans="1:10" x14ac:dyDescent="0.3">
      <c r="A40" s="64">
        <v>33</v>
      </c>
      <c r="B40" s="76" t="s">
        <v>255</v>
      </c>
      <c r="C40" s="48">
        <v>72998337.25</v>
      </c>
      <c r="D40" s="48">
        <f t="shared" si="0"/>
        <v>22030673.57</v>
      </c>
      <c r="E40" s="79">
        <f t="shared" si="2"/>
        <v>0.30179692305251787</v>
      </c>
      <c r="F40" s="48">
        <f t="shared" si="1"/>
        <v>8438906.2799999993</v>
      </c>
      <c r="G40" s="48">
        <v>1996863.69</v>
      </c>
      <c r="H40" s="48">
        <v>6442042.5899999999</v>
      </c>
      <c r="I40" s="48">
        <v>2779670.36</v>
      </c>
      <c r="J40" s="48">
        <v>10812096.93</v>
      </c>
    </row>
    <row r="41" spans="1:10" x14ac:dyDescent="0.3">
      <c r="A41" s="64">
        <v>34</v>
      </c>
      <c r="B41" s="76" t="s">
        <v>258</v>
      </c>
      <c r="C41" s="48">
        <v>104512252.18000001</v>
      </c>
      <c r="D41" s="48">
        <f t="shared" si="0"/>
        <v>16210941.08</v>
      </c>
      <c r="E41" s="79">
        <f t="shared" si="2"/>
        <v>0.15511043673693034</v>
      </c>
      <c r="F41" s="48">
        <f t="shared" si="1"/>
        <v>600000</v>
      </c>
      <c r="G41" s="40">
        <v>0</v>
      </c>
      <c r="H41" s="48">
        <v>600000</v>
      </c>
      <c r="I41" s="48">
        <v>779880.26</v>
      </c>
      <c r="J41" s="48">
        <v>14831060.82</v>
      </c>
    </row>
    <row r="42" spans="1:10" x14ac:dyDescent="0.3">
      <c r="A42" s="64">
        <v>35</v>
      </c>
      <c r="B42" s="76" t="s">
        <v>257</v>
      </c>
      <c r="C42" s="48">
        <v>9816783.5299999993</v>
      </c>
      <c r="D42" s="48">
        <f t="shared" si="0"/>
        <v>5569765.6899999995</v>
      </c>
      <c r="E42" s="79">
        <f t="shared" si="2"/>
        <v>0.56737175399445727</v>
      </c>
      <c r="F42" s="40">
        <f t="shared" si="1"/>
        <v>0</v>
      </c>
      <c r="G42" s="40">
        <v>0</v>
      </c>
      <c r="H42" s="40">
        <v>0</v>
      </c>
      <c r="I42" s="48">
        <v>2916845.9899999998</v>
      </c>
      <c r="J42" s="48">
        <v>2652919.7000000002</v>
      </c>
    </row>
    <row r="43" spans="1:10" x14ac:dyDescent="0.3">
      <c r="A43" s="64">
        <v>36</v>
      </c>
      <c r="B43" s="76" t="s">
        <v>256</v>
      </c>
      <c r="C43" s="48">
        <v>158632776.16999999</v>
      </c>
      <c r="D43" s="48">
        <f t="shared" si="0"/>
        <v>5178690.45</v>
      </c>
      <c r="E43" s="79">
        <f t="shared" si="2"/>
        <v>3.2645778350687236E-2</v>
      </c>
      <c r="F43" s="48">
        <f t="shared" si="1"/>
        <v>5178690.45</v>
      </c>
      <c r="G43" s="48">
        <v>3782735.58</v>
      </c>
      <c r="H43" s="48">
        <v>1395954.87</v>
      </c>
      <c r="I43" s="40">
        <v>0</v>
      </c>
      <c r="J43" s="40">
        <v>0</v>
      </c>
    </row>
    <row r="44" spans="1:10" x14ac:dyDescent="0.3">
      <c r="A44" s="64">
        <v>37</v>
      </c>
      <c r="B44" s="76" t="s">
        <v>260</v>
      </c>
      <c r="C44" s="48">
        <v>3609095.67</v>
      </c>
      <c r="D44" s="48">
        <f t="shared" si="0"/>
        <v>3103136.04</v>
      </c>
      <c r="E44" s="79">
        <f t="shared" si="2"/>
        <v>0.8598098592382285</v>
      </c>
      <c r="F44" s="48">
        <f t="shared" si="1"/>
        <v>3000000.01</v>
      </c>
      <c r="G44" s="40">
        <v>0</v>
      </c>
      <c r="H44" s="48">
        <v>3000000.01</v>
      </c>
      <c r="I44" s="48">
        <v>2943.43</v>
      </c>
      <c r="J44" s="48">
        <v>100192.6</v>
      </c>
    </row>
    <row r="45" spans="1:10" x14ac:dyDescent="0.3">
      <c r="A45" s="64">
        <v>38</v>
      </c>
      <c r="B45" s="76" t="s">
        <v>259</v>
      </c>
      <c r="C45" s="48">
        <v>1640043.11</v>
      </c>
      <c r="D45" s="48">
        <f t="shared" si="0"/>
        <v>1568750</v>
      </c>
      <c r="E45" s="79">
        <f t="shared" si="2"/>
        <v>0.95652973414826881</v>
      </c>
      <c r="F45" s="40">
        <f t="shared" si="1"/>
        <v>0</v>
      </c>
      <c r="G45" s="40">
        <v>0</v>
      </c>
      <c r="H45" s="40">
        <v>0</v>
      </c>
      <c r="I45" s="40">
        <v>0</v>
      </c>
      <c r="J45" s="48">
        <v>1568750</v>
      </c>
    </row>
    <row r="46" spans="1:10" x14ac:dyDescent="0.3">
      <c r="A46" s="64">
        <v>39</v>
      </c>
      <c r="B46" s="76" t="s">
        <v>279</v>
      </c>
      <c r="C46" s="48">
        <v>1146891.5900000001</v>
      </c>
      <c r="D46" s="48">
        <f t="shared" si="0"/>
        <v>88459.37</v>
      </c>
      <c r="E46" s="79">
        <f t="shared" si="2"/>
        <v>7.7129670119910801E-2</v>
      </c>
      <c r="F46" s="48">
        <f t="shared" si="1"/>
        <v>88459.37</v>
      </c>
      <c r="G46" s="40">
        <v>0</v>
      </c>
      <c r="H46" s="48">
        <v>88459.37</v>
      </c>
      <c r="I46" s="40">
        <v>0</v>
      </c>
      <c r="J46" s="40">
        <v>0</v>
      </c>
    </row>
    <row r="47" spans="1:10" x14ac:dyDescent="0.3">
      <c r="A47" s="64">
        <v>40</v>
      </c>
      <c r="B47" s="76" t="s">
        <v>261</v>
      </c>
      <c r="C47" s="48">
        <v>3397.36</v>
      </c>
      <c r="D47" s="40">
        <f t="shared" si="0"/>
        <v>2E-3</v>
      </c>
      <c r="E47" s="79">
        <f t="shared" si="2"/>
        <v>5.8869239644900742E-7</v>
      </c>
      <c r="F47" s="40">
        <f t="shared" si="1"/>
        <v>0</v>
      </c>
      <c r="G47" s="40">
        <v>0</v>
      </c>
      <c r="H47" s="40">
        <v>0</v>
      </c>
      <c r="I47" s="40">
        <v>0</v>
      </c>
      <c r="J47" s="40">
        <v>2E-3</v>
      </c>
    </row>
    <row r="48" spans="1:10" x14ac:dyDescent="0.3">
      <c r="A48" s="64">
        <v>41</v>
      </c>
      <c r="B48" s="76" t="s">
        <v>262</v>
      </c>
      <c r="C48" s="48">
        <v>22327602.359999999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40">
        <v>0</v>
      </c>
    </row>
    <row r="49" spans="1:11" s="60" customFormat="1" x14ac:dyDescent="0.3">
      <c r="A49" s="64">
        <v>42</v>
      </c>
      <c r="B49" s="76" t="s">
        <v>263</v>
      </c>
      <c r="C49" s="48">
        <v>587564266.35000002</v>
      </c>
      <c r="D49" s="40">
        <f t="shared" si="0"/>
        <v>0</v>
      </c>
      <c r="E49" s="79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  <c r="K49" s="57"/>
    </row>
    <row r="50" spans="1:11" s="60" customFormat="1" x14ac:dyDescent="0.3">
      <c r="A50" s="64">
        <v>43</v>
      </c>
      <c r="B50" s="76" t="s">
        <v>264</v>
      </c>
      <c r="C50" s="48">
        <v>127780747</v>
      </c>
      <c r="D50" s="40">
        <f t="shared" si="0"/>
        <v>0</v>
      </c>
      <c r="E50" s="79">
        <f t="shared" si="2"/>
        <v>0</v>
      </c>
      <c r="F50" s="40">
        <f t="shared" si="1"/>
        <v>0</v>
      </c>
      <c r="G50" s="40">
        <v>0</v>
      </c>
      <c r="H50" s="40">
        <v>0</v>
      </c>
      <c r="I50" s="40">
        <v>0</v>
      </c>
      <c r="J50" s="40">
        <v>0</v>
      </c>
      <c r="K50" s="57"/>
    </row>
    <row r="51" spans="1:11" x14ac:dyDescent="0.3">
      <c r="A51" s="64">
        <v>44</v>
      </c>
      <c r="B51" s="55" t="s">
        <v>265</v>
      </c>
      <c r="C51" s="48">
        <v>56893011.25</v>
      </c>
      <c r="D51" s="40">
        <f t="shared" si="0"/>
        <v>0</v>
      </c>
      <c r="E51" s="79">
        <f t="shared" si="2"/>
        <v>0</v>
      </c>
      <c r="F51" s="40">
        <f t="shared" si="1"/>
        <v>0</v>
      </c>
      <c r="G51" s="41">
        <v>0</v>
      </c>
      <c r="H51" s="41">
        <v>0</v>
      </c>
      <c r="I51" s="41">
        <v>0</v>
      </c>
      <c r="J51" s="41">
        <v>0</v>
      </c>
    </row>
    <row r="52" spans="1:11" x14ac:dyDescent="0.3">
      <c r="A52" s="55"/>
      <c r="B52" s="56" t="s">
        <v>271</v>
      </c>
      <c r="C52" s="59">
        <v>60572567126.989998</v>
      </c>
      <c r="D52" s="59">
        <f t="shared" ref="D52" si="3">F52+I52+J52</f>
        <v>12331308632.230001</v>
      </c>
      <c r="E52" s="80">
        <f t="shared" si="2"/>
        <v>0.2035790988745366</v>
      </c>
      <c r="F52" s="59">
        <f t="shared" ref="F52" si="4">G52+H52</f>
        <v>3874345727.9800005</v>
      </c>
      <c r="G52" s="59">
        <v>1339802902.0699999</v>
      </c>
      <c r="H52" s="59">
        <v>2534542825.9100008</v>
      </c>
      <c r="I52" s="59">
        <v>2117137874.8600001</v>
      </c>
      <c r="J52" s="59">
        <v>6339825029.3900013</v>
      </c>
    </row>
  </sheetData>
  <sortState xmlns:xlrd2="http://schemas.microsoft.com/office/spreadsheetml/2017/richdata2" ref="B8:J51">
    <sortCondition descending="1" ref="D8:D51"/>
  </sortState>
  <mergeCells count="2">
    <mergeCell ref="A1:J5"/>
    <mergeCell ref="A6:J6"/>
  </mergeCells>
  <pageMargins left="0.7" right="0.7" top="0.75" bottom="0.75" header="0.3" footer="0.3"/>
  <pageSetup paperSize="9" orientation="portrait" verticalDpi="0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74335-07A8-43CE-A789-338F31DD2D0E}">
  <dimension ref="A1:K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2.86328125" style="57" bestFit="1" customWidth="1"/>
    <col min="5" max="5" width="14.59765625" style="57" bestFit="1" customWidth="1"/>
    <col min="6" max="6" width="18.1328125" style="57" bestFit="1" customWidth="1"/>
    <col min="7" max="7" width="13" style="57" bestFit="1" customWidth="1"/>
    <col min="8" max="8" width="14" style="57" bestFit="1" customWidth="1"/>
    <col min="9" max="9" width="13" style="57" bestFit="1" customWidth="1"/>
    <col min="10" max="10" width="12.86328125" style="57" bestFit="1" customWidth="1"/>
    <col min="11" max="16384" width="11.3984375" style="57"/>
  </cols>
  <sheetData>
    <row r="1" spans="1:10" x14ac:dyDescent="0.3">
      <c r="A1" s="96" t="s">
        <v>293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88" t="s">
        <v>223</v>
      </c>
      <c r="C8" s="48">
        <v>10525536861.029999</v>
      </c>
      <c r="D8" s="48">
        <f t="shared" ref="D8:D50" si="0">F8+I8+J8</f>
        <v>2051611433.9799998</v>
      </c>
      <c r="E8" s="79">
        <f>D8/C8</f>
        <v>0.19491750977339078</v>
      </c>
      <c r="F8" s="48">
        <f t="shared" ref="F8:F50" si="1">G8+H8</f>
        <v>596342010.20999992</v>
      </c>
      <c r="G8" s="48">
        <v>222211142.90999997</v>
      </c>
      <c r="H8" s="48">
        <v>374130867.29999995</v>
      </c>
      <c r="I8" s="48">
        <v>490538593.38999999</v>
      </c>
      <c r="J8" s="48">
        <v>964730830.37999988</v>
      </c>
    </row>
    <row r="9" spans="1:10" x14ac:dyDescent="0.3">
      <c r="A9" s="64">
        <v>2</v>
      </c>
      <c r="B9" s="76" t="s">
        <v>224</v>
      </c>
      <c r="C9" s="48">
        <v>7598748230.5199995</v>
      </c>
      <c r="D9" s="48">
        <f t="shared" si="0"/>
        <v>1749335709.8800001</v>
      </c>
      <c r="E9" s="79">
        <f t="shared" ref="E9:E51" si="2">D9/C9</f>
        <v>0.23021366899009485</v>
      </c>
      <c r="F9" s="48">
        <f t="shared" si="1"/>
        <v>918112639.38000011</v>
      </c>
      <c r="G9" s="48">
        <v>301717436.32999998</v>
      </c>
      <c r="H9" s="48">
        <v>616395203.05000007</v>
      </c>
      <c r="I9" s="48">
        <v>358740325.3499999</v>
      </c>
      <c r="J9" s="48">
        <v>472482745.15000004</v>
      </c>
    </row>
    <row r="10" spans="1:10" x14ac:dyDescent="0.3">
      <c r="A10" s="64">
        <v>3</v>
      </c>
      <c r="B10" s="76" t="s">
        <v>225</v>
      </c>
      <c r="C10" s="48">
        <v>5979624675.1199989</v>
      </c>
      <c r="D10" s="48">
        <f t="shared" si="0"/>
        <v>1149386506.72</v>
      </c>
      <c r="E10" s="79">
        <f t="shared" si="2"/>
        <v>0.19221716565294863</v>
      </c>
      <c r="F10" s="48">
        <f t="shared" si="1"/>
        <v>121115453.61000001</v>
      </c>
      <c r="G10" s="48">
        <v>45108454.639999993</v>
      </c>
      <c r="H10" s="48">
        <v>76006998.970000014</v>
      </c>
      <c r="I10" s="48">
        <v>286680462.38000005</v>
      </c>
      <c r="J10" s="48">
        <v>741590590.73000002</v>
      </c>
    </row>
    <row r="11" spans="1:10" x14ac:dyDescent="0.3">
      <c r="A11" s="64">
        <v>4</v>
      </c>
      <c r="B11" s="76" t="s">
        <v>234</v>
      </c>
      <c r="C11" s="48">
        <v>1797565881.4300003</v>
      </c>
      <c r="D11" s="48">
        <f t="shared" si="0"/>
        <v>915072454.9000001</v>
      </c>
      <c r="E11" s="79">
        <f t="shared" si="2"/>
        <v>0.50906198451655149</v>
      </c>
      <c r="F11" s="48">
        <f t="shared" si="1"/>
        <v>305819045.74000001</v>
      </c>
      <c r="G11" s="48">
        <v>128818803.48999999</v>
      </c>
      <c r="H11" s="48">
        <v>177000242.25000003</v>
      </c>
      <c r="I11" s="48">
        <v>124719956.98</v>
      </c>
      <c r="J11" s="48">
        <v>484533452.18000007</v>
      </c>
    </row>
    <row r="12" spans="1:10" x14ac:dyDescent="0.3">
      <c r="A12" s="64">
        <v>5</v>
      </c>
      <c r="B12" s="76" t="s">
        <v>226</v>
      </c>
      <c r="C12" s="48">
        <v>3369324332.9000001</v>
      </c>
      <c r="D12" s="48">
        <f t="shared" si="0"/>
        <v>759851343.30999994</v>
      </c>
      <c r="E12" s="79">
        <f t="shared" si="2"/>
        <v>0.2255203916970471</v>
      </c>
      <c r="F12" s="48">
        <f t="shared" si="1"/>
        <v>291752258.71999997</v>
      </c>
      <c r="G12" s="48">
        <v>89270411.929999992</v>
      </c>
      <c r="H12" s="48">
        <v>202481846.78999999</v>
      </c>
      <c r="I12" s="48">
        <v>159592213.56</v>
      </c>
      <c r="J12" s="48">
        <v>308506871.03000003</v>
      </c>
    </row>
    <row r="13" spans="1:10" x14ac:dyDescent="0.3">
      <c r="A13" s="64">
        <v>6</v>
      </c>
      <c r="B13" s="76" t="s">
        <v>228</v>
      </c>
      <c r="C13" s="48">
        <v>4214855835.1600003</v>
      </c>
      <c r="D13" s="48">
        <f t="shared" si="0"/>
        <v>733883858.61000001</v>
      </c>
      <c r="E13" s="79">
        <f t="shared" si="2"/>
        <v>0.17411837730913543</v>
      </c>
      <c r="F13" s="48">
        <f t="shared" si="1"/>
        <v>155447403.69999999</v>
      </c>
      <c r="G13" s="48">
        <v>42025230.260000005</v>
      </c>
      <c r="H13" s="48">
        <v>113422173.43999998</v>
      </c>
      <c r="I13" s="48">
        <v>139014876.83000001</v>
      </c>
      <c r="J13" s="48">
        <v>439421578.08000004</v>
      </c>
    </row>
    <row r="14" spans="1:10" x14ac:dyDescent="0.3">
      <c r="A14" s="64">
        <v>7</v>
      </c>
      <c r="B14" s="76" t="s">
        <v>229</v>
      </c>
      <c r="C14" s="48">
        <v>1764759019.9100001</v>
      </c>
      <c r="D14" s="48">
        <f t="shared" si="0"/>
        <v>641031670.52999997</v>
      </c>
      <c r="E14" s="79">
        <f t="shared" si="2"/>
        <v>0.36324034233449709</v>
      </c>
      <c r="F14" s="48">
        <f t="shared" si="1"/>
        <v>242932517.5</v>
      </c>
      <c r="G14" s="48">
        <v>100661809.98999999</v>
      </c>
      <c r="H14" s="48">
        <v>142270707.51000002</v>
      </c>
      <c r="I14" s="48">
        <v>73697749.290000007</v>
      </c>
      <c r="J14" s="48">
        <v>324401403.74000001</v>
      </c>
    </row>
    <row r="15" spans="1:10" x14ac:dyDescent="0.3">
      <c r="A15" s="64">
        <v>8</v>
      </c>
      <c r="B15" s="76" t="s">
        <v>227</v>
      </c>
      <c r="C15" s="48">
        <v>3045893950.3499994</v>
      </c>
      <c r="D15" s="48">
        <f t="shared" si="0"/>
        <v>573391771.72000003</v>
      </c>
      <c r="E15" s="79">
        <f t="shared" si="2"/>
        <v>0.18825073396075145</v>
      </c>
      <c r="F15" s="48">
        <f t="shared" si="1"/>
        <v>61408333.530000001</v>
      </c>
      <c r="G15" s="48">
        <v>39961325.939999998</v>
      </c>
      <c r="H15" s="48">
        <v>21447007.59</v>
      </c>
      <c r="I15" s="48">
        <v>56074136.749999993</v>
      </c>
      <c r="J15" s="48">
        <v>455909301.44</v>
      </c>
    </row>
    <row r="16" spans="1:10" x14ac:dyDescent="0.3">
      <c r="A16" s="64">
        <v>9</v>
      </c>
      <c r="B16" s="76" t="s">
        <v>231</v>
      </c>
      <c r="C16" s="48">
        <v>2636848615.1999998</v>
      </c>
      <c r="D16" s="48">
        <f t="shared" si="0"/>
        <v>549007753.02999997</v>
      </c>
      <c r="E16" s="79">
        <f t="shared" si="2"/>
        <v>0.20820601905823055</v>
      </c>
      <c r="F16" s="48">
        <f t="shared" si="1"/>
        <v>365661345.57000005</v>
      </c>
      <c r="G16" s="48">
        <v>84741319.200000003</v>
      </c>
      <c r="H16" s="48">
        <v>280920026.37000006</v>
      </c>
      <c r="I16" s="48">
        <v>67395914.289999977</v>
      </c>
      <c r="J16" s="48">
        <v>115950493.17</v>
      </c>
    </row>
    <row r="17" spans="1:10" x14ac:dyDescent="0.3">
      <c r="A17" s="64">
        <v>10</v>
      </c>
      <c r="B17" s="76" t="s">
        <v>232</v>
      </c>
      <c r="C17" s="48">
        <v>6752950887.9799995</v>
      </c>
      <c r="D17" s="48">
        <f t="shared" si="0"/>
        <v>466932415.65999991</v>
      </c>
      <c r="E17" s="79">
        <f t="shared" si="2"/>
        <v>6.9144944692419164E-2</v>
      </c>
      <c r="F17" s="48">
        <f t="shared" si="1"/>
        <v>46440892.539999992</v>
      </c>
      <c r="G17" s="40">
        <v>0</v>
      </c>
      <c r="H17" s="48">
        <v>46440892.539999992</v>
      </c>
      <c r="I17" s="48">
        <v>21807639.260000005</v>
      </c>
      <c r="J17" s="48">
        <v>398683883.8599999</v>
      </c>
    </row>
    <row r="18" spans="1:10" x14ac:dyDescent="0.3">
      <c r="A18" s="64">
        <v>11</v>
      </c>
      <c r="B18" s="88" t="s">
        <v>233</v>
      </c>
      <c r="C18" s="48">
        <v>747620259.9799999</v>
      </c>
      <c r="D18" s="48">
        <f t="shared" si="0"/>
        <v>319578563.07999998</v>
      </c>
      <c r="E18" s="79">
        <f t="shared" si="2"/>
        <v>0.42746107908920133</v>
      </c>
      <c r="F18" s="48">
        <f t="shared" si="1"/>
        <v>61493333.159999996</v>
      </c>
      <c r="G18" s="48">
        <v>43959258.149999999</v>
      </c>
      <c r="H18" s="48">
        <v>17534075.009999998</v>
      </c>
      <c r="I18" s="48">
        <v>69709720.840000004</v>
      </c>
      <c r="J18" s="48">
        <v>188375509.07999998</v>
      </c>
    </row>
    <row r="19" spans="1:10" x14ac:dyDescent="0.3">
      <c r="A19" s="64">
        <v>12</v>
      </c>
      <c r="B19" s="76" t="s">
        <v>251</v>
      </c>
      <c r="C19" s="48">
        <v>479069586.63</v>
      </c>
      <c r="D19" s="48">
        <f t="shared" si="0"/>
        <v>307343147.55000001</v>
      </c>
      <c r="E19" s="79">
        <f t="shared" si="2"/>
        <v>0.6415417637174502</v>
      </c>
      <c r="F19" s="48">
        <f t="shared" si="1"/>
        <v>117674999.75999999</v>
      </c>
      <c r="G19" s="48">
        <v>45402021.57</v>
      </c>
      <c r="H19" s="48">
        <v>72272978.189999998</v>
      </c>
      <c r="I19" s="48">
        <v>43915226.020000003</v>
      </c>
      <c r="J19" s="48">
        <v>145752921.77000001</v>
      </c>
    </row>
    <row r="20" spans="1:10" x14ac:dyDescent="0.3">
      <c r="A20" s="64">
        <v>13</v>
      </c>
      <c r="B20" s="76" t="s">
        <v>238</v>
      </c>
      <c r="C20" s="48">
        <v>1280114774.95</v>
      </c>
      <c r="D20" s="48">
        <f t="shared" si="0"/>
        <v>197623053.88</v>
      </c>
      <c r="E20" s="79">
        <f t="shared" si="2"/>
        <v>0.15437916798337004</v>
      </c>
      <c r="F20" s="48">
        <f t="shared" si="1"/>
        <v>38158663.990000002</v>
      </c>
      <c r="G20" s="48">
        <v>9164402.2400000002</v>
      </c>
      <c r="H20" s="48">
        <v>28994261.75</v>
      </c>
      <c r="I20" s="48">
        <v>91472957.269999996</v>
      </c>
      <c r="J20" s="48">
        <v>67991432.620000005</v>
      </c>
    </row>
    <row r="21" spans="1:10" x14ac:dyDescent="0.3">
      <c r="A21" s="64">
        <v>14</v>
      </c>
      <c r="B21" s="76" t="s">
        <v>237</v>
      </c>
      <c r="C21" s="48">
        <v>373575539.63999993</v>
      </c>
      <c r="D21" s="48">
        <f t="shared" si="0"/>
        <v>195835259.01999998</v>
      </c>
      <c r="E21" s="79">
        <f t="shared" si="2"/>
        <v>0.52421863382361367</v>
      </c>
      <c r="F21" s="48">
        <f t="shared" si="1"/>
        <v>77860145.480000004</v>
      </c>
      <c r="G21" s="48">
        <v>32662215.280000005</v>
      </c>
      <c r="H21" s="48">
        <v>45197930.200000003</v>
      </c>
      <c r="I21" s="48">
        <v>14227623.25</v>
      </c>
      <c r="J21" s="48">
        <v>103747490.28999999</v>
      </c>
    </row>
    <row r="22" spans="1:10" x14ac:dyDescent="0.3">
      <c r="A22" s="64">
        <v>15</v>
      </c>
      <c r="B22" s="76" t="s">
        <v>235</v>
      </c>
      <c r="C22" s="48">
        <v>533363963.74000001</v>
      </c>
      <c r="D22" s="48">
        <f t="shared" si="0"/>
        <v>172987398.21000001</v>
      </c>
      <c r="E22" s="79">
        <f t="shared" si="2"/>
        <v>0.32433274456151018</v>
      </c>
      <c r="F22" s="48">
        <f t="shared" si="1"/>
        <v>111906429.81999999</v>
      </c>
      <c r="G22" s="48">
        <v>42862176.459999993</v>
      </c>
      <c r="H22" s="48">
        <v>69044253.359999999</v>
      </c>
      <c r="I22" s="48">
        <v>30121764.550000001</v>
      </c>
      <c r="J22" s="48">
        <v>30959203.840000004</v>
      </c>
    </row>
    <row r="23" spans="1:10" x14ac:dyDescent="0.3">
      <c r="A23" s="64">
        <v>16</v>
      </c>
      <c r="B23" s="76" t="s">
        <v>239</v>
      </c>
      <c r="C23" s="48">
        <v>434760293.59000003</v>
      </c>
      <c r="D23" s="48">
        <f t="shared" si="0"/>
        <v>148181476.78</v>
      </c>
      <c r="E23" s="79">
        <f t="shared" si="2"/>
        <v>0.34083488985712734</v>
      </c>
      <c r="F23" s="48">
        <f t="shared" si="1"/>
        <v>32449308.419999994</v>
      </c>
      <c r="G23" s="48">
        <v>14805087.09</v>
      </c>
      <c r="H23" s="48">
        <v>17644221.329999994</v>
      </c>
      <c r="I23" s="48">
        <v>2642722.1399999997</v>
      </c>
      <c r="J23" s="48">
        <v>113089446.22</v>
      </c>
    </row>
    <row r="24" spans="1:10" x14ac:dyDescent="0.3">
      <c r="A24" s="64">
        <v>17</v>
      </c>
      <c r="B24" s="76" t="s">
        <v>236</v>
      </c>
      <c r="C24" s="48">
        <v>325320713.85000002</v>
      </c>
      <c r="D24" s="48">
        <f t="shared" si="0"/>
        <v>144474378.68000001</v>
      </c>
      <c r="E24" s="79">
        <f t="shared" si="2"/>
        <v>0.44409830831311509</v>
      </c>
      <c r="F24" s="48">
        <f t="shared" si="1"/>
        <v>49684760.969999999</v>
      </c>
      <c r="G24" s="48">
        <v>28106925.02</v>
      </c>
      <c r="H24" s="48">
        <v>21577835.949999999</v>
      </c>
      <c r="I24" s="48">
        <v>12617338.270000001</v>
      </c>
      <c r="J24" s="48">
        <v>82172279.439999998</v>
      </c>
    </row>
    <row r="25" spans="1:10" x14ac:dyDescent="0.3">
      <c r="A25" s="64">
        <v>18</v>
      </c>
      <c r="B25" s="76" t="s">
        <v>242</v>
      </c>
      <c r="C25" s="48">
        <v>4481684429.7699995</v>
      </c>
      <c r="D25" s="48">
        <f t="shared" si="0"/>
        <v>144383318.94999999</v>
      </c>
      <c r="E25" s="79">
        <f t="shared" si="2"/>
        <v>3.2216306438472231E-2</v>
      </c>
      <c r="F25" s="48">
        <f t="shared" si="1"/>
        <v>24031439.720000003</v>
      </c>
      <c r="G25" s="48">
        <v>6644049.1499999994</v>
      </c>
      <c r="H25" s="48">
        <v>17387390.570000004</v>
      </c>
      <c r="I25" s="48">
        <v>10359181.440000001</v>
      </c>
      <c r="J25" s="48">
        <v>109992697.78999999</v>
      </c>
    </row>
    <row r="26" spans="1:10" x14ac:dyDescent="0.3">
      <c r="A26" s="64">
        <v>19</v>
      </c>
      <c r="B26" s="76" t="s">
        <v>240</v>
      </c>
      <c r="C26" s="48">
        <v>455828907.36000001</v>
      </c>
      <c r="D26" s="48">
        <f t="shared" si="0"/>
        <v>142219055.25</v>
      </c>
      <c r="E26" s="79">
        <f t="shared" si="2"/>
        <v>0.31200095683637646</v>
      </c>
      <c r="F26" s="48">
        <f t="shared" si="1"/>
        <v>29766456.460000001</v>
      </c>
      <c r="G26" s="40">
        <v>0</v>
      </c>
      <c r="H26" s="48">
        <v>29766456.460000001</v>
      </c>
      <c r="I26" s="48">
        <v>16261086.079999998</v>
      </c>
      <c r="J26" s="48">
        <v>96191512.709999993</v>
      </c>
    </row>
    <row r="27" spans="1:10" x14ac:dyDescent="0.3">
      <c r="A27" s="64">
        <v>20</v>
      </c>
      <c r="B27" s="76" t="s">
        <v>247</v>
      </c>
      <c r="C27" s="48">
        <v>516195516.81999999</v>
      </c>
      <c r="D27" s="48">
        <f t="shared" si="0"/>
        <v>130657665.95999999</v>
      </c>
      <c r="E27" s="79">
        <f t="shared" si="2"/>
        <v>0.25311662287365622</v>
      </c>
      <c r="F27" s="48">
        <f t="shared" si="1"/>
        <v>89787797.539999992</v>
      </c>
      <c r="G27" s="40">
        <v>0</v>
      </c>
      <c r="H27" s="48">
        <v>89787797.539999992</v>
      </c>
      <c r="I27" s="48">
        <v>12500000</v>
      </c>
      <c r="J27" s="48">
        <v>28369868.420000002</v>
      </c>
    </row>
    <row r="28" spans="1:10" x14ac:dyDescent="0.3">
      <c r="A28" s="64">
        <v>21</v>
      </c>
      <c r="B28" s="76" t="s">
        <v>241</v>
      </c>
      <c r="C28" s="48">
        <v>233084386.04999998</v>
      </c>
      <c r="D28" s="48">
        <f t="shared" si="0"/>
        <v>129241935.28999998</v>
      </c>
      <c r="E28" s="79">
        <f t="shared" si="2"/>
        <v>0.55448559845735745</v>
      </c>
      <c r="F28" s="48">
        <f t="shared" si="1"/>
        <v>77479302.389999986</v>
      </c>
      <c r="G28" s="48">
        <v>28209782.279999997</v>
      </c>
      <c r="H28" s="48">
        <v>49269520.109999992</v>
      </c>
      <c r="I28" s="48">
        <v>4042671.3800000004</v>
      </c>
      <c r="J28" s="48">
        <v>47719961.519999996</v>
      </c>
    </row>
    <row r="29" spans="1:10" x14ac:dyDescent="0.3">
      <c r="A29" s="64">
        <v>22</v>
      </c>
      <c r="B29" s="76" t="s">
        <v>244</v>
      </c>
      <c r="C29" s="48">
        <v>344327322.44</v>
      </c>
      <c r="D29" s="48">
        <f t="shared" si="0"/>
        <v>102981577.87</v>
      </c>
      <c r="E29" s="79">
        <f t="shared" si="2"/>
        <v>0.29908047128018672</v>
      </c>
      <c r="F29" s="48">
        <f t="shared" si="1"/>
        <v>20460098.299999997</v>
      </c>
      <c r="G29" s="48">
        <v>2749879.01</v>
      </c>
      <c r="H29" s="48">
        <v>17710219.289999999</v>
      </c>
      <c r="I29" s="48">
        <v>6513415.9700000007</v>
      </c>
      <c r="J29" s="48">
        <v>76008063.600000009</v>
      </c>
    </row>
    <row r="30" spans="1:10" x14ac:dyDescent="0.3">
      <c r="A30" s="64">
        <v>23</v>
      </c>
      <c r="B30" s="76" t="s">
        <v>245</v>
      </c>
      <c r="C30" s="48">
        <v>173028963.97999999</v>
      </c>
      <c r="D30" s="48">
        <f t="shared" si="0"/>
        <v>100430720.66000001</v>
      </c>
      <c r="E30" s="79">
        <f t="shared" si="2"/>
        <v>0.58042722067970398</v>
      </c>
      <c r="F30" s="48">
        <f t="shared" si="1"/>
        <v>15979655.989999998</v>
      </c>
      <c r="G30" s="40">
        <v>0</v>
      </c>
      <c r="H30" s="48">
        <v>15979655.989999998</v>
      </c>
      <c r="I30" s="48">
        <v>1327750.8500000001</v>
      </c>
      <c r="J30" s="48">
        <v>83123313.820000008</v>
      </c>
    </row>
    <row r="31" spans="1:10" x14ac:dyDescent="0.3">
      <c r="A31" s="64">
        <v>24</v>
      </c>
      <c r="B31" s="76" t="s">
        <v>243</v>
      </c>
      <c r="C31" s="48">
        <v>185988810.13000003</v>
      </c>
      <c r="D31" s="48">
        <f t="shared" si="0"/>
        <v>86692772.739999995</v>
      </c>
      <c r="E31" s="79">
        <f t="shared" si="2"/>
        <v>0.46611821796915964</v>
      </c>
      <c r="F31" s="48">
        <f t="shared" si="1"/>
        <v>59999.41</v>
      </c>
      <c r="G31" s="40">
        <v>0</v>
      </c>
      <c r="H31" s="48">
        <v>59999.41</v>
      </c>
      <c r="I31" s="48">
        <v>5833669.4800000014</v>
      </c>
      <c r="J31" s="48">
        <v>80799103.849999994</v>
      </c>
    </row>
    <row r="32" spans="1:10" x14ac:dyDescent="0.3">
      <c r="A32" s="64">
        <v>25</v>
      </c>
      <c r="B32" s="76" t="s">
        <v>246</v>
      </c>
      <c r="C32" s="48">
        <v>201713714.65000001</v>
      </c>
      <c r="D32" s="48">
        <f t="shared" si="0"/>
        <v>64526364.700000003</v>
      </c>
      <c r="E32" s="79">
        <f t="shared" si="2"/>
        <v>0.31989081561440574</v>
      </c>
      <c r="F32" s="48">
        <f t="shared" si="1"/>
        <v>2572099.73</v>
      </c>
      <c r="G32" s="48">
        <v>819644.04</v>
      </c>
      <c r="H32" s="48">
        <v>1752455.69</v>
      </c>
      <c r="I32" s="48">
        <v>14981332.210000001</v>
      </c>
      <c r="J32" s="48">
        <v>46972932.760000005</v>
      </c>
    </row>
    <row r="33" spans="1:11" x14ac:dyDescent="0.3">
      <c r="A33" s="64">
        <v>26</v>
      </c>
      <c r="B33" s="54" t="s">
        <v>252</v>
      </c>
      <c r="C33" s="48">
        <v>183954977.81000003</v>
      </c>
      <c r="D33" s="48">
        <f t="shared" si="0"/>
        <v>61528873.890000001</v>
      </c>
      <c r="E33" s="79">
        <f t="shared" si="2"/>
        <v>0.33447789574659292</v>
      </c>
      <c r="F33" s="48">
        <f t="shared" si="1"/>
        <v>28371492.829999998</v>
      </c>
      <c r="G33" s="48">
        <v>21095817.889999997</v>
      </c>
      <c r="H33" s="48">
        <v>7275674.9400000004</v>
      </c>
      <c r="I33" s="48">
        <v>15218081.350000001</v>
      </c>
      <c r="J33" s="48">
        <v>17939299.710000001</v>
      </c>
    </row>
    <row r="34" spans="1:11" x14ac:dyDescent="0.3">
      <c r="A34" s="64">
        <v>27</v>
      </c>
      <c r="B34" s="76" t="s">
        <v>248</v>
      </c>
      <c r="C34" s="48">
        <v>95798742.349999994</v>
      </c>
      <c r="D34" s="48">
        <f t="shared" si="0"/>
        <v>47888571</v>
      </c>
      <c r="E34" s="79">
        <f t="shared" si="2"/>
        <v>0.49988726182896492</v>
      </c>
      <c r="F34" s="48">
        <f t="shared" si="1"/>
        <v>7272266.4500000002</v>
      </c>
      <c r="G34" s="40">
        <v>0</v>
      </c>
      <c r="H34" s="48">
        <v>7272266.4500000002</v>
      </c>
      <c r="I34" s="48">
        <v>14673928.359999999</v>
      </c>
      <c r="J34" s="48">
        <v>25942376.190000001</v>
      </c>
    </row>
    <row r="35" spans="1:11" x14ac:dyDescent="0.3">
      <c r="A35" s="64">
        <v>28</v>
      </c>
      <c r="B35" s="54" t="s">
        <v>249</v>
      </c>
      <c r="C35" s="48">
        <v>146099489.92000002</v>
      </c>
      <c r="D35" s="48">
        <f t="shared" si="0"/>
        <v>40040159.319999993</v>
      </c>
      <c r="E35" s="79">
        <f t="shared" si="2"/>
        <v>0.27406091110875791</v>
      </c>
      <c r="F35" s="48">
        <f t="shared" si="1"/>
        <v>26634118.229999997</v>
      </c>
      <c r="G35" s="48">
        <v>18824233.949999996</v>
      </c>
      <c r="H35" s="48">
        <v>7809884.2799999993</v>
      </c>
      <c r="I35" s="48">
        <v>3777703.52</v>
      </c>
      <c r="J35" s="48">
        <v>9628337.5700000003</v>
      </c>
    </row>
    <row r="36" spans="1:11" x14ac:dyDescent="0.3">
      <c r="A36" s="64">
        <v>29</v>
      </c>
      <c r="B36" s="88" t="s">
        <v>250</v>
      </c>
      <c r="C36" s="48">
        <v>99672839.640000001</v>
      </c>
      <c r="D36" s="48">
        <f t="shared" si="0"/>
        <v>33459314.329999998</v>
      </c>
      <c r="E36" s="79">
        <f t="shared" si="2"/>
        <v>0.3356913924680876</v>
      </c>
      <c r="F36" s="48">
        <f t="shared" si="1"/>
        <v>7445200.0499999989</v>
      </c>
      <c r="G36" s="40">
        <v>0</v>
      </c>
      <c r="H36" s="48">
        <v>7445200.0499999989</v>
      </c>
      <c r="I36" s="48">
        <v>1358016.17</v>
      </c>
      <c r="J36" s="48">
        <v>24656098.109999999</v>
      </c>
    </row>
    <row r="37" spans="1:11" x14ac:dyDescent="0.3">
      <c r="A37" s="64">
        <v>30</v>
      </c>
      <c r="B37" s="76" t="s">
        <v>254</v>
      </c>
      <c r="C37" s="48">
        <v>409866410.94000006</v>
      </c>
      <c r="D37" s="48">
        <f t="shared" si="0"/>
        <v>28262026.549999997</v>
      </c>
      <c r="E37" s="79">
        <f t="shared" si="2"/>
        <v>6.8954239224392672E-2</v>
      </c>
      <c r="F37" s="48">
        <f t="shared" si="1"/>
        <v>5665897.0999999996</v>
      </c>
      <c r="G37" s="40">
        <v>0</v>
      </c>
      <c r="H37" s="48">
        <v>5665897.0999999996</v>
      </c>
      <c r="I37" s="48">
        <v>64051.23</v>
      </c>
      <c r="J37" s="48">
        <v>22532078.219999999</v>
      </c>
    </row>
    <row r="38" spans="1:11" x14ac:dyDescent="0.3">
      <c r="A38" s="64">
        <v>31</v>
      </c>
      <c r="B38" s="76" t="s">
        <v>253</v>
      </c>
      <c r="C38" s="48">
        <v>32514078.909999996</v>
      </c>
      <c r="D38" s="48">
        <f t="shared" si="0"/>
        <v>23884748.27</v>
      </c>
      <c r="E38" s="79">
        <f t="shared" si="2"/>
        <v>0.73459710595258565</v>
      </c>
      <c r="F38" s="48">
        <f t="shared" si="1"/>
        <v>23884748.27</v>
      </c>
      <c r="G38" s="48">
        <v>3537898.79</v>
      </c>
      <c r="H38" s="48">
        <v>20346849.48</v>
      </c>
      <c r="I38" s="40">
        <v>0</v>
      </c>
      <c r="J38" s="40">
        <v>0</v>
      </c>
    </row>
    <row r="39" spans="1:11" x14ac:dyDescent="0.3">
      <c r="A39" s="64">
        <v>32</v>
      </c>
      <c r="B39" s="76" t="s">
        <v>255</v>
      </c>
      <c r="C39" s="48">
        <v>70153402.730000004</v>
      </c>
      <c r="D39" s="48">
        <f t="shared" si="0"/>
        <v>21617646.219999999</v>
      </c>
      <c r="E39" s="79">
        <f t="shared" si="2"/>
        <v>0.30814822059594199</v>
      </c>
      <c r="F39" s="48">
        <f t="shared" si="1"/>
        <v>8279711.1699999999</v>
      </c>
      <c r="G39" s="48">
        <v>1980125.0199999998</v>
      </c>
      <c r="H39" s="48">
        <v>6299586.1500000004</v>
      </c>
      <c r="I39" s="48">
        <v>2530357.09</v>
      </c>
      <c r="J39" s="48">
        <v>10807577.960000001</v>
      </c>
    </row>
    <row r="40" spans="1:11" x14ac:dyDescent="0.3">
      <c r="A40" s="64">
        <v>33</v>
      </c>
      <c r="B40" s="76" t="s">
        <v>258</v>
      </c>
      <c r="C40" s="48">
        <v>102634702.77</v>
      </c>
      <c r="D40" s="48">
        <f t="shared" si="0"/>
        <v>17896468.32</v>
      </c>
      <c r="E40" s="79">
        <f t="shared" si="2"/>
        <v>0.17437053781024947</v>
      </c>
      <c r="F40" s="48">
        <f t="shared" si="1"/>
        <v>2275669.25</v>
      </c>
      <c r="G40" s="40">
        <v>0</v>
      </c>
      <c r="H40" s="48">
        <v>2275669.25</v>
      </c>
      <c r="I40" s="48">
        <v>1210851.23</v>
      </c>
      <c r="J40" s="48">
        <v>14409947.84</v>
      </c>
    </row>
    <row r="41" spans="1:11" x14ac:dyDescent="0.3">
      <c r="A41" s="64">
        <v>34</v>
      </c>
      <c r="B41" s="76" t="s">
        <v>257</v>
      </c>
      <c r="C41" s="48">
        <v>10481320.029999999</v>
      </c>
      <c r="D41" s="48">
        <f t="shared" si="0"/>
        <v>5737710.7199999997</v>
      </c>
      <c r="E41" s="79">
        <f t="shared" si="2"/>
        <v>0.54742252918309187</v>
      </c>
      <c r="F41" s="40">
        <f t="shared" si="1"/>
        <v>0</v>
      </c>
      <c r="G41" s="40">
        <v>0</v>
      </c>
      <c r="H41" s="40">
        <v>0</v>
      </c>
      <c r="I41" s="48">
        <v>3094193.96</v>
      </c>
      <c r="J41" s="48">
        <v>2643516.7599999998</v>
      </c>
    </row>
    <row r="42" spans="1:11" x14ac:dyDescent="0.3">
      <c r="A42" s="64">
        <v>35</v>
      </c>
      <c r="B42" s="76" t="s">
        <v>256</v>
      </c>
      <c r="C42" s="48">
        <v>161271326.81</v>
      </c>
      <c r="D42" s="48">
        <f t="shared" si="0"/>
        <v>5109116.12</v>
      </c>
      <c r="E42" s="79">
        <f t="shared" si="2"/>
        <v>3.1680251046853777E-2</v>
      </c>
      <c r="F42" s="48">
        <f t="shared" si="1"/>
        <v>5109116.12</v>
      </c>
      <c r="G42" s="48">
        <v>3720781.3</v>
      </c>
      <c r="H42" s="48">
        <v>1388334.82</v>
      </c>
      <c r="I42" s="40">
        <v>0</v>
      </c>
      <c r="J42" s="40">
        <v>0</v>
      </c>
    </row>
    <row r="43" spans="1:11" x14ac:dyDescent="0.3">
      <c r="A43" s="64">
        <v>36</v>
      </c>
      <c r="B43" s="76" t="s">
        <v>260</v>
      </c>
      <c r="C43" s="48">
        <v>3107582.38</v>
      </c>
      <c r="D43" s="48">
        <f t="shared" si="0"/>
        <v>3101615.5599999996</v>
      </c>
      <c r="E43" s="79">
        <f t="shared" si="2"/>
        <v>0.99807991574466315</v>
      </c>
      <c r="F43" s="48">
        <f t="shared" si="1"/>
        <v>3000000.01</v>
      </c>
      <c r="G43" s="40">
        <v>0</v>
      </c>
      <c r="H43" s="48">
        <v>3000000.01</v>
      </c>
      <c r="I43" s="48">
        <v>1615.55</v>
      </c>
      <c r="J43" s="48">
        <v>100000</v>
      </c>
    </row>
    <row r="44" spans="1:11" x14ac:dyDescent="0.3">
      <c r="A44" s="64">
        <v>37</v>
      </c>
      <c r="B44" s="76" t="s">
        <v>259</v>
      </c>
      <c r="C44" s="48">
        <v>1639146.01</v>
      </c>
      <c r="D44" s="48">
        <f t="shared" si="0"/>
        <v>1568750</v>
      </c>
      <c r="E44" s="79">
        <f t="shared" si="2"/>
        <v>0.9570532401808427</v>
      </c>
      <c r="F44" s="40">
        <f t="shared" si="1"/>
        <v>0</v>
      </c>
      <c r="G44" s="40">
        <v>0</v>
      </c>
      <c r="H44" s="40">
        <v>0</v>
      </c>
      <c r="I44" s="40">
        <v>0</v>
      </c>
      <c r="J44" s="48">
        <v>1568750</v>
      </c>
    </row>
    <row r="45" spans="1:11" x14ac:dyDescent="0.3">
      <c r="A45" s="64">
        <v>38</v>
      </c>
      <c r="B45" s="76" t="s">
        <v>279</v>
      </c>
      <c r="C45" s="48">
        <v>1146891.5900000001</v>
      </c>
      <c r="D45" s="48">
        <f t="shared" si="0"/>
        <v>88459.37</v>
      </c>
      <c r="E45" s="79">
        <f t="shared" si="2"/>
        <v>7.7129670119910801E-2</v>
      </c>
      <c r="F45" s="48">
        <f t="shared" si="1"/>
        <v>88459.37</v>
      </c>
      <c r="G45" s="40">
        <v>0</v>
      </c>
      <c r="H45" s="48">
        <v>88459.37</v>
      </c>
      <c r="I45" s="40">
        <v>0</v>
      </c>
      <c r="J45" s="40">
        <v>0</v>
      </c>
    </row>
    <row r="46" spans="1:11" x14ac:dyDescent="0.3">
      <c r="A46" s="64">
        <v>39</v>
      </c>
      <c r="B46" s="76" t="s">
        <v>261</v>
      </c>
      <c r="C46" s="48">
        <v>3397.36</v>
      </c>
      <c r="D46" s="40">
        <f t="shared" si="0"/>
        <v>2E-3</v>
      </c>
      <c r="E46" s="79">
        <f t="shared" si="2"/>
        <v>5.8869239644900742E-7</v>
      </c>
      <c r="F46" s="40">
        <f t="shared" si="1"/>
        <v>0</v>
      </c>
      <c r="G46" s="40">
        <v>0</v>
      </c>
      <c r="H46" s="40">
        <v>0</v>
      </c>
      <c r="I46" s="40">
        <v>0</v>
      </c>
      <c r="J46" s="40">
        <v>2E-3</v>
      </c>
    </row>
    <row r="47" spans="1:11" x14ac:dyDescent="0.3">
      <c r="A47" s="64">
        <v>40</v>
      </c>
      <c r="B47" s="76" t="s">
        <v>262</v>
      </c>
      <c r="C47" s="48">
        <v>22835343.98</v>
      </c>
      <c r="D47" s="40">
        <f t="shared" si="0"/>
        <v>0</v>
      </c>
      <c r="E47" s="79">
        <f t="shared" si="2"/>
        <v>0</v>
      </c>
      <c r="F47" s="40">
        <f t="shared" si="1"/>
        <v>0</v>
      </c>
      <c r="G47" s="40">
        <v>0</v>
      </c>
      <c r="H47" s="40">
        <v>0</v>
      </c>
      <c r="I47" s="40">
        <v>0</v>
      </c>
      <c r="J47" s="40">
        <v>0</v>
      </c>
    </row>
    <row r="48" spans="1:11" s="60" customFormat="1" x14ac:dyDescent="0.3">
      <c r="A48" s="64">
        <v>41</v>
      </c>
      <c r="B48" s="88" t="s">
        <v>263</v>
      </c>
      <c r="C48" s="48">
        <v>590285439.76999998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40">
        <v>0</v>
      </c>
      <c r="K48" s="57"/>
    </row>
    <row r="49" spans="1:11" s="60" customFormat="1" x14ac:dyDescent="0.3">
      <c r="A49" s="64">
        <v>42</v>
      </c>
      <c r="B49" s="76" t="s">
        <v>264</v>
      </c>
      <c r="C49" s="48">
        <v>127780747</v>
      </c>
      <c r="D49" s="40">
        <f t="shared" si="0"/>
        <v>0</v>
      </c>
      <c r="E49" s="79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  <c r="K49" s="57"/>
    </row>
    <row r="50" spans="1:11" x14ac:dyDescent="0.3">
      <c r="A50" s="64">
        <v>43</v>
      </c>
      <c r="B50" s="55" t="s">
        <v>265</v>
      </c>
      <c r="C50" s="48">
        <v>59264898.329999998</v>
      </c>
      <c r="D50" s="40">
        <f t="shared" si="0"/>
        <v>0</v>
      </c>
      <c r="E50" s="79">
        <f t="shared" si="2"/>
        <v>0</v>
      </c>
      <c r="F50" s="40">
        <f t="shared" si="1"/>
        <v>0</v>
      </c>
      <c r="G50" s="41">
        <v>0</v>
      </c>
      <c r="H50" s="41">
        <v>0</v>
      </c>
      <c r="I50" s="41">
        <v>0</v>
      </c>
      <c r="J50" s="41">
        <v>0</v>
      </c>
    </row>
    <row r="51" spans="1:11" x14ac:dyDescent="0.3">
      <c r="A51" s="55"/>
      <c r="B51" s="56" t="s">
        <v>271</v>
      </c>
      <c r="C51" s="59">
        <v>60570296211.509987</v>
      </c>
      <c r="D51" s="59">
        <f t="shared" ref="D51" si="3">F51+I51+J51</f>
        <v>12266845068.630001</v>
      </c>
      <c r="E51" s="80">
        <f t="shared" si="2"/>
        <v>0.20252245466646687</v>
      </c>
      <c r="F51" s="59">
        <f t="shared" ref="F51" si="4">G51+H51</f>
        <v>3972423070.4899998</v>
      </c>
      <c r="G51" s="59">
        <v>1359060231.9299998</v>
      </c>
      <c r="H51" s="59">
        <v>2613362838.5599999</v>
      </c>
      <c r="I51" s="59">
        <v>2156717126.29</v>
      </c>
      <c r="J51" s="59">
        <v>6137704871.8500004</v>
      </c>
    </row>
  </sheetData>
  <sortState xmlns:xlrd2="http://schemas.microsoft.com/office/spreadsheetml/2017/richdata2" ref="B8:J50">
    <sortCondition descending="1" ref="D8:D50"/>
  </sortState>
  <mergeCells count="2">
    <mergeCell ref="A1:J5"/>
    <mergeCell ref="A6:J6"/>
  </mergeCells>
  <pageMargins left="0.7" right="0.7" top="0.75" bottom="0.75" header="0.3" footer="0.3"/>
  <pageSetup paperSize="9" orientation="portrait" verticalDpi="0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81EAE-677D-4AEF-9ED7-36BD3D8A6CC4}">
  <dimension ref="A1:K51"/>
  <sheetViews>
    <sheetView workbookViewId="0">
      <selection activeCell="K1" sqref="K1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2.86328125" style="57" bestFit="1" customWidth="1"/>
    <col min="5" max="5" width="14.59765625" style="57" bestFit="1" customWidth="1"/>
    <col min="6" max="6" width="18.1328125" style="57" bestFit="1" customWidth="1"/>
    <col min="7" max="7" width="13" style="57" bestFit="1" customWidth="1"/>
    <col min="8" max="8" width="14" style="57" bestFit="1" customWidth="1"/>
    <col min="9" max="9" width="13" style="57" bestFit="1" customWidth="1"/>
    <col min="10" max="10" width="12.86328125" style="57" bestFit="1" customWidth="1"/>
    <col min="11" max="16384" width="11.3984375" style="57"/>
  </cols>
  <sheetData>
    <row r="1" spans="1:10" x14ac:dyDescent="0.3">
      <c r="A1" s="96" t="s">
        <v>294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10549564761.059999</v>
      </c>
      <c r="D8" s="48">
        <f t="shared" ref="D8:D50" si="0">F8+I8+J8</f>
        <v>2063490999.1100001</v>
      </c>
      <c r="E8" s="79">
        <f>D8/C8</f>
        <v>0.195599633335268</v>
      </c>
      <c r="F8" s="48">
        <f t="shared" ref="F8:F50" si="1">G8+H8</f>
        <v>602882976.20000005</v>
      </c>
      <c r="G8" s="48">
        <v>223428715.36000001</v>
      </c>
      <c r="H8" s="48">
        <v>379454260.84000003</v>
      </c>
      <c r="I8" s="48">
        <v>491291147.69000006</v>
      </c>
      <c r="J8" s="48">
        <v>969316875.21999991</v>
      </c>
    </row>
    <row r="9" spans="1:10" x14ac:dyDescent="0.3">
      <c r="A9" s="64">
        <v>2</v>
      </c>
      <c r="B9" s="76" t="s">
        <v>224</v>
      </c>
      <c r="C9" s="48">
        <v>7587566972.79</v>
      </c>
      <c r="D9" s="48">
        <f t="shared" si="0"/>
        <v>1756917332.2300003</v>
      </c>
      <c r="E9" s="79">
        <f t="shared" ref="E9:E51" si="2">D9/C9</f>
        <v>0.2315521350296523</v>
      </c>
      <c r="F9" s="48">
        <f t="shared" si="1"/>
        <v>923045188.07000017</v>
      </c>
      <c r="G9" s="48">
        <v>292665873.56</v>
      </c>
      <c r="H9" s="48">
        <v>630379314.51000011</v>
      </c>
      <c r="I9" s="48">
        <v>375084014.41000009</v>
      </c>
      <c r="J9" s="48">
        <v>458788129.75</v>
      </c>
    </row>
    <row r="10" spans="1:10" x14ac:dyDescent="0.3">
      <c r="A10" s="64">
        <v>3</v>
      </c>
      <c r="B10" s="76" t="s">
        <v>225</v>
      </c>
      <c r="C10" s="48">
        <v>5959032963.3899994</v>
      </c>
      <c r="D10" s="48">
        <f t="shared" si="0"/>
        <v>1147376655.3399999</v>
      </c>
      <c r="E10" s="79">
        <f t="shared" si="2"/>
        <v>0.19254410277456754</v>
      </c>
      <c r="F10" s="48">
        <f t="shared" si="1"/>
        <v>119269881.34999999</v>
      </c>
      <c r="G10" s="48">
        <v>44643132.089999989</v>
      </c>
      <c r="H10" s="48">
        <v>74626749.260000005</v>
      </c>
      <c r="I10" s="48">
        <v>281600768.64999998</v>
      </c>
      <c r="J10" s="48">
        <v>746506005.33999991</v>
      </c>
    </row>
    <row r="11" spans="1:10" x14ac:dyDescent="0.3">
      <c r="A11" s="64">
        <v>4</v>
      </c>
      <c r="B11" s="76" t="s">
        <v>234</v>
      </c>
      <c r="C11" s="48">
        <v>1817570183.1300004</v>
      </c>
      <c r="D11" s="48">
        <f t="shared" si="0"/>
        <v>917618872.66999996</v>
      </c>
      <c r="E11" s="79">
        <f t="shared" si="2"/>
        <v>0.50486021458042807</v>
      </c>
      <c r="F11" s="48">
        <f t="shared" si="1"/>
        <v>300514587.75</v>
      </c>
      <c r="G11" s="48">
        <v>123374950.33</v>
      </c>
      <c r="H11" s="48">
        <v>177139637.42000002</v>
      </c>
      <c r="I11" s="48">
        <v>124666699.45999998</v>
      </c>
      <c r="J11" s="48">
        <v>492437585.45999998</v>
      </c>
    </row>
    <row r="12" spans="1:10" x14ac:dyDescent="0.3">
      <c r="A12" s="64">
        <v>5</v>
      </c>
      <c r="B12" s="76" t="s">
        <v>228</v>
      </c>
      <c r="C12" s="48">
        <v>4336770484.21</v>
      </c>
      <c r="D12" s="48">
        <f t="shared" si="0"/>
        <v>764239520.05000019</v>
      </c>
      <c r="E12" s="79">
        <f t="shared" si="2"/>
        <v>0.17622318793041142</v>
      </c>
      <c r="F12" s="48">
        <f t="shared" si="1"/>
        <v>169023241.68000004</v>
      </c>
      <c r="G12" s="48">
        <v>34347739.090000004</v>
      </c>
      <c r="H12" s="48">
        <v>134675502.59000003</v>
      </c>
      <c r="I12" s="48">
        <v>174931544.20000008</v>
      </c>
      <c r="J12" s="48">
        <v>420284734.17000008</v>
      </c>
    </row>
    <row r="13" spans="1:10" x14ac:dyDescent="0.3">
      <c r="A13" s="64">
        <v>6</v>
      </c>
      <c r="B13" s="55" t="s">
        <v>226</v>
      </c>
      <c r="C13" s="48">
        <v>3360228418.6299996</v>
      </c>
      <c r="D13" s="48">
        <f t="shared" si="0"/>
        <v>760954507.72000003</v>
      </c>
      <c r="E13" s="79">
        <f t="shared" si="2"/>
        <v>0.22645916078236406</v>
      </c>
      <c r="F13" s="48">
        <f t="shared" si="1"/>
        <v>292724145.22000003</v>
      </c>
      <c r="G13" s="48">
        <v>90943854.570000008</v>
      </c>
      <c r="H13" s="48">
        <v>201780290.65000001</v>
      </c>
      <c r="I13" s="48">
        <v>160403404</v>
      </c>
      <c r="J13" s="48">
        <v>307826958.5</v>
      </c>
    </row>
    <row r="14" spans="1:10" x14ac:dyDescent="0.3">
      <c r="A14" s="64">
        <v>7</v>
      </c>
      <c r="B14" s="76" t="s">
        <v>229</v>
      </c>
      <c r="C14" s="48">
        <v>1775967844.3699999</v>
      </c>
      <c r="D14" s="48">
        <f t="shared" si="0"/>
        <v>677346958.46000004</v>
      </c>
      <c r="E14" s="79">
        <f t="shared" si="2"/>
        <v>0.38139595860773007</v>
      </c>
      <c r="F14" s="48">
        <f t="shared" si="1"/>
        <v>288803101.19999999</v>
      </c>
      <c r="G14" s="48">
        <v>111558928.16</v>
      </c>
      <c r="H14" s="48">
        <v>177244173.03999999</v>
      </c>
      <c r="I14" s="48">
        <v>73328369.679999992</v>
      </c>
      <c r="J14" s="48">
        <v>315215487.58000004</v>
      </c>
    </row>
    <row r="15" spans="1:10" x14ac:dyDescent="0.3">
      <c r="A15" s="64">
        <v>8</v>
      </c>
      <c r="B15" s="76" t="s">
        <v>227</v>
      </c>
      <c r="C15" s="48">
        <v>3034514456.6800003</v>
      </c>
      <c r="D15" s="48">
        <f t="shared" si="0"/>
        <v>571876445.92000008</v>
      </c>
      <c r="E15" s="79">
        <f t="shared" si="2"/>
        <v>0.188457314698602</v>
      </c>
      <c r="F15" s="48">
        <f t="shared" si="1"/>
        <v>63653259.820000008</v>
      </c>
      <c r="G15" s="48">
        <v>42382446.240000002</v>
      </c>
      <c r="H15" s="48">
        <v>21270813.580000002</v>
      </c>
      <c r="I15" s="48">
        <v>50637860.400000006</v>
      </c>
      <c r="J15" s="48">
        <v>457585325.70000005</v>
      </c>
    </row>
    <row r="16" spans="1:10" x14ac:dyDescent="0.3">
      <c r="A16" s="64">
        <v>9</v>
      </c>
      <c r="B16" s="76" t="s">
        <v>231</v>
      </c>
      <c r="C16" s="48">
        <v>2644737622.5700002</v>
      </c>
      <c r="D16" s="48">
        <f t="shared" si="0"/>
        <v>540294818.49000001</v>
      </c>
      <c r="E16" s="79">
        <f t="shared" si="2"/>
        <v>0.20429051784916696</v>
      </c>
      <c r="F16" s="48">
        <f t="shared" si="1"/>
        <v>355280394.13999999</v>
      </c>
      <c r="G16" s="48">
        <v>80099366.580000013</v>
      </c>
      <c r="H16" s="48">
        <v>275181027.56</v>
      </c>
      <c r="I16" s="48">
        <v>71886588.759999976</v>
      </c>
      <c r="J16" s="48">
        <v>113127835.58999997</v>
      </c>
    </row>
    <row r="17" spans="1:10" x14ac:dyDescent="0.3">
      <c r="A17" s="64">
        <v>10</v>
      </c>
      <c r="B17" s="88" t="s">
        <v>232</v>
      </c>
      <c r="C17" s="48">
        <v>6866390439.4200001</v>
      </c>
      <c r="D17" s="48">
        <f t="shared" si="0"/>
        <v>476369485.61000007</v>
      </c>
      <c r="E17" s="79">
        <f t="shared" si="2"/>
        <v>6.937698778024029E-2</v>
      </c>
      <c r="F17" s="48">
        <f t="shared" si="1"/>
        <v>31021459.5</v>
      </c>
      <c r="G17" s="40">
        <v>0</v>
      </c>
      <c r="H17" s="48">
        <v>31021459.5</v>
      </c>
      <c r="I17" s="48">
        <v>21864390.570000004</v>
      </c>
      <c r="J17" s="48">
        <v>423483635.54000008</v>
      </c>
    </row>
    <row r="18" spans="1:10" x14ac:dyDescent="0.3">
      <c r="A18" s="64">
        <v>11</v>
      </c>
      <c r="B18" s="76" t="s">
        <v>233</v>
      </c>
      <c r="C18" s="48">
        <v>746534505.50999987</v>
      </c>
      <c r="D18" s="48">
        <f t="shared" si="0"/>
        <v>316519871.13999999</v>
      </c>
      <c r="E18" s="79">
        <f t="shared" si="2"/>
        <v>0.42398558781119888</v>
      </c>
      <c r="F18" s="48">
        <f t="shared" si="1"/>
        <v>57791644.300000004</v>
      </c>
      <c r="G18" s="48">
        <v>39010278.68</v>
      </c>
      <c r="H18" s="48">
        <v>18781365.620000005</v>
      </c>
      <c r="I18" s="48">
        <v>69998387.480000004</v>
      </c>
      <c r="J18" s="48">
        <v>188729839.36000001</v>
      </c>
    </row>
    <row r="19" spans="1:10" x14ac:dyDescent="0.3">
      <c r="A19" s="64">
        <v>12</v>
      </c>
      <c r="B19" s="88" t="s">
        <v>251</v>
      </c>
      <c r="C19" s="48">
        <v>474660538.37999994</v>
      </c>
      <c r="D19" s="48">
        <f t="shared" si="0"/>
        <v>299641704.80999994</v>
      </c>
      <c r="E19" s="79">
        <f t="shared" si="2"/>
        <v>0.63127578676050622</v>
      </c>
      <c r="F19" s="48">
        <f t="shared" si="1"/>
        <v>117937976.91999999</v>
      </c>
      <c r="G19" s="48">
        <v>43592833.969999999</v>
      </c>
      <c r="H19" s="48">
        <v>74345142.949999988</v>
      </c>
      <c r="I19" s="48">
        <v>36320351.810000002</v>
      </c>
      <c r="J19" s="48">
        <v>145383376.07999998</v>
      </c>
    </row>
    <row r="20" spans="1:10" x14ac:dyDescent="0.3">
      <c r="A20" s="64">
        <v>13</v>
      </c>
      <c r="B20" s="76" t="s">
        <v>238</v>
      </c>
      <c r="C20" s="48">
        <v>1282958803.9499998</v>
      </c>
      <c r="D20" s="48">
        <f t="shared" si="0"/>
        <v>202707338.29999998</v>
      </c>
      <c r="E20" s="79">
        <f t="shared" si="2"/>
        <v>0.15799988095946688</v>
      </c>
      <c r="F20" s="48">
        <f t="shared" si="1"/>
        <v>40106781.439999998</v>
      </c>
      <c r="G20" s="48">
        <v>10560248.429999998</v>
      </c>
      <c r="H20" s="48">
        <v>29546533.010000002</v>
      </c>
      <c r="I20" s="48">
        <v>94626261.939999998</v>
      </c>
      <c r="J20" s="48">
        <v>67974294.919999987</v>
      </c>
    </row>
    <row r="21" spans="1:10" x14ac:dyDescent="0.3">
      <c r="A21" s="64">
        <v>14</v>
      </c>
      <c r="B21" s="76" t="s">
        <v>237</v>
      </c>
      <c r="C21" s="48">
        <v>374800076.69</v>
      </c>
      <c r="D21" s="48">
        <f t="shared" si="0"/>
        <v>196355905.65000004</v>
      </c>
      <c r="E21" s="79">
        <f t="shared" si="2"/>
        <v>0.52389505195434494</v>
      </c>
      <c r="F21" s="48">
        <f t="shared" si="1"/>
        <v>76151513.74000001</v>
      </c>
      <c r="G21" s="48">
        <v>31871625.090000004</v>
      </c>
      <c r="H21" s="48">
        <v>44279888.649999999</v>
      </c>
      <c r="I21" s="48">
        <v>14206021.650000002</v>
      </c>
      <c r="J21" s="48">
        <v>105998370.26000001</v>
      </c>
    </row>
    <row r="22" spans="1:10" x14ac:dyDescent="0.3">
      <c r="A22" s="64">
        <v>15</v>
      </c>
      <c r="B22" s="76" t="s">
        <v>235</v>
      </c>
      <c r="C22" s="48">
        <v>551849994.01000011</v>
      </c>
      <c r="D22" s="48">
        <f t="shared" si="0"/>
        <v>194111135.21000001</v>
      </c>
      <c r="E22" s="79">
        <f t="shared" si="2"/>
        <v>0.35174619428641785</v>
      </c>
      <c r="F22" s="48">
        <f t="shared" si="1"/>
        <v>120644485.27000001</v>
      </c>
      <c r="G22" s="48">
        <v>44322662.93</v>
      </c>
      <c r="H22" s="48">
        <v>76321822.340000004</v>
      </c>
      <c r="I22" s="48">
        <v>47316228.529999994</v>
      </c>
      <c r="J22" s="48">
        <v>26150421.41</v>
      </c>
    </row>
    <row r="23" spans="1:10" x14ac:dyDescent="0.3">
      <c r="A23" s="64">
        <v>16</v>
      </c>
      <c r="B23" s="76" t="s">
        <v>247</v>
      </c>
      <c r="C23" s="48">
        <v>581072833.38999999</v>
      </c>
      <c r="D23" s="48">
        <f t="shared" si="0"/>
        <v>181498033.5</v>
      </c>
      <c r="E23" s="79">
        <f t="shared" si="2"/>
        <v>0.31234988640087319</v>
      </c>
      <c r="F23" s="48">
        <f t="shared" si="1"/>
        <v>117306088.78999999</v>
      </c>
      <c r="G23" s="48">
        <v>25000000</v>
      </c>
      <c r="H23" s="48">
        <v>92306088.789999992</v>
      </c>
      <c r="I23" s="48">
        <v>12500000</v>
      </c>
      <c r="J23" s="48">
        <v>51691944.710000001</v>
      </c>
    </row>
    <row r="24" spans="1:10" x14ac:dyDescent="0.3">
      <c r="A24" s="64">
        <v>17</v>
      </c>
      <c r="B24" s="76" t="s">
        <v>239</v>
      </c>
      <c r="C24" s="48">
        <v>433945519.56999999</v>
      </c>
      <c r="D24" s="48">
        <f t="shared" si="0"/>
        <v>148282297.20000002</v>
      </c>
      <c r="E24" s="79">
        <f t="shared" si="2"/>
        <v>0.34170717408704693</v>
      </c>
      <c r="F24" s="48">
        <f t="shared" si="1"/>
        <v>31183609.219999999</v>
      </c>
      <c r="G24" s="48">
        <v>14694912.17</v>
      </c>
      <c r="H24" s="48">
        <v>16488697.049999999</v>
      </c>
      <c r="I24" s="48">
        <v>2601704.46</v>
      </c>
      <c r="J24" s="48">
        <v>114496983.52000001</v>
      </c>
    </row>
    <row r="25" spans="1:10" x14ac:dyDescent="0.3">
      <c r="A25" s="64">
        <v>18</v>
      </c>
      <c r="B25" s="76" t="s">
        <v>242</v>
      </c>
      <c r="C25" s="48">
        <v>4544270725.79</v>
      </c>
      <c r="D25" s="48">
        <f t="shared" si="0"/>
        <v>144473992.53999999</v>
      </c>
      <c r="E25" s="79">
        <f t="shared" si="2"/>
        <v>3.1792558423086439E-2</v>
      </c>
      <c r="F25" s="48">
        <f t="shared" si="1"/>
        <v>23220477.77</v>
      </c>
      <c r="G25" s="48">
        <v>6509297.0699999994</v>
      </c>
      <c r="H25" s="48">
        <v>16711180.700000001</v>
      </c>
      <c r="I25" s="48">
        <v>10164803.009999998</v>
      </c>
      <c r="J25" s="48">
        <v>111088711.75999999</v>
      </c>
    </row>
    <row r="26" spans="1:10" x14ac:dyDescent="0.3">
      <c r="A26" s="64">
        <v>19</v>
      </c>
      <c r="B26" s="54" t="s">
        <v>236</v>
      </c>
      <c r="C26" s="48">
        <v>328689509.19000006</v>
      </c>
      <c r="D26" s="48">
        <f t="shared" si="0"/>
        <v>144206660.86000001</v>
      </c>
      <c r="E26" s="79">
        <f t="shared" si="2"/>
        <v>0.43873216767816242</v>
      </c>
      <c r="F26" s="48">
        <f t="shared" si="1"/>
        <v>49679995.009999998</v>
      </c>
      <c r="G26" s="48">
        <v>28567031.699999999</v>
      </c>
      <c r="H26" s="48">
        <v>21112963.309999999</v>
      </c>
      <c r="I26" s="48">
        <v>12685192.560000001</v>
      </c>
      <c r="J26" s="48">
        <v>81841473.290000007</v>
      </c>
    </row>
    <row r="27" spans="1:10" x14ac:dyDescent="0.3">
      <c r="A27" s="64">
        <v>20</v>
      </c>
      <c r="B27" s="76" t="s">
        <v>240</v>
      </c>
      <c r="C27" s="48">
        <v>453353050.33000004</v>
      </c>
      <c r="D27" s="48">
        <f t="shared" si="0"/>
        <v>139206250.98000002</v>
      </c>
      <c r="E27" s="79">
        <f t="shared" si="2"/>
        <v>0.30705925741245249</v>
      </c>
      <c r="F27" s="48">
        <f t="shared" si="1"/>
        <v>32260759.030000005</v>
      </c>
      <c r="G27" s="40">
        <v>0</v>
      </c>
      <c r="H27" s="48">
        <v>32260759.030000005</v>
      </c>
      <c r="I27" s="48">
        <v>15614703.199999999</v>
      </c>
      <c r="J27" s="48">
        <v>91330788.75</v>
      </c>
    </row>
    <row r="28" spans="1:10" x14ac:dyDescent="0.3">
      <c r="A28" s="64">
        <v>21</v>
      </c>
      <c r="B28" s="76" t="s">
        <v>241</v>
      </c>
      <c r="C28" s="48">
        <v>226672444.06000003</v>
      </c>
      <c r="D28" s="48">
        <f t="shared" si="0"/>
        <v>122152955.56000002</v>
      </c>
      <c r="E28" s="79">
        <f t="shared" si="2"/>
        <v>0.53889636239889049</v>
      </c>
      <c r="F28" s="48">
        <f t="shared" si="1"/>
        <v>77990459.850000009</v>
      </c>
      <c r="G28" s="48">
        <v>31439948.830000002</v>
      </c>
      <c r="H28" s="48">
        <v>46550511.020000003</v>
      </c>
      <c r="I28" s="48">
        <v>3858368.6500000004</v>
      </c>
      <c r="J28" s="48">
        <v>40304127.060000002</v>
      </c>
    </row>
    <row r="29" spans="1:10" x14ac:dyDescent="0.3">
      <c r="A29" s="64">
        <v>22</v>
      </c>
      <c r="B29" s="76" t="s">
        <v>244</v>
      </c>
      <c r="C29" s="48">
        <v>341502003.71000004</v>
      </c>
      <c r="D29" s="48">
        <f t="shared" si="0"/>
        <v>102539404.12</v>
      </c>
      <c r="E29" s="79">
        <f t="shared" si="2"/>
        <v>0.30026003656211459</v>
      </c>
      <c r="F29" s="48">
        <f t="shared" si="1"/>
        <v>20433375.920000002</v>
      </c>
      <c r="G29" s="48">
        <v>2745521.12</v>
      </c>
      <c r="H29" s="48">
        <v>17687854.800000001</v>
      </c>
      <c r="I29" s="48">
        <v>6546730.21</v>
      </c>
      <c r="J29" s="48">
        <v>75559297.989999995</v>
      </c>
    </row>
    <row r="30" spans="1:10" x14ac:dyDescent="0.3">
      <c r="A30" s="64">
        <v>23</v>
      </c>
      <c r="B30" s="76" t="s">
        <v>245</v>
      </c>
      <c r="C30" s="48">
        <v>156543871.19000003</v>
      </c>
      <c r="D30" s="48">
        <f t="shared" si="0"/>
        <v>86148344.080000013</v>
      </c>
      <c r="E30" s="79">
        <f t="shared" si="2"/>
        <v>0.55031438423699297</v>
      </c>
      <c r="F30" s="48">
        <f t="shared" si="1"/>
        <v>5436552.79</v>
      </c>
      <c r="G30" s="40">
        <v>0</v>
      </c>
      <c r="H30" s="48">
        <v>5436552.79</v>
      </c>
      <c r="I30" s="48">
        <v>7926430.3599999994</v>
      </c>
      <c r="J30" s="48">
        <v>72785360.930000007</v>
      </c>
    </row>
    <row r="31" spans="1:10" x14ac:dyDescent="0.3">
      <c r="A31" s="64">
        <v>24</v>
      </c>
      <c r="B31" s="76" t="s">
        <v>243</v>
      </c>
      <c r="C31" s="48">
        <v>186118216.35999998</v>
      </c>
      <c r="D31" s="48">
        <f t="shared" si="0"/>
        <v>84712402.229999989</v>
      </c>
      <c r="E31" s="79">
        <f t="shared" si="2"/>
        <v>0.45515373984749913</v>
      </c>
      <c r="F31" s="48">
        <f t="shared" si="1"/>
        <v>197565.26</v>
      </c>
      <c r="G31" s="40">
        <v>0</v>
      </c>
      <c r="H31" s="48">
        <v>197565.26</v>
      </c>
      <c r="I31" s="48">
        <v>4712496.46</v>
      </c>
      <c r="J31" s="48">
        <v>79802340.50999999</v>
      </c>
    </row>
    <row r="32" spans="1:10" x14ac:dyDescent="0.3">
      <c r="A32" s="64">
        <v>25</v>
      </c>
      <c r="B32" s="76" t="s">
        <v>246</v>
      </c>
      <c r="C32" s="48">
        <v>200797078.69000003</v>
      </c>
      <c r="D32" s="48">
        <f t="shared" si="0"/>
        <v>64500401.220000014</v>
      </c>
      <c r="E32" s="79">
        <f t="shared" si="2"/>
        <v>0.32122181079924356</v>
      </c>
      <c r="F32" s="48">
        <f t="shared" si="1"/>
        <v>2561296.77</v>
      </c>
      <c r="G32" s="48">
        <v>815423.82</v>
      </c>
      <c r="H32" s="48">
        <v>1745872.95</v>
      </c>
      <c r="I32" s="48">
        <v>14813461.850000001</v>
      </c>
      <c r="J32" s="48">
        <v>47125642.600000009</v>
      </c>
    </row>
    <row r="33" spans="1:11" x14ac:dyDescent="0.3">
      <c r="A33" s="64">
        <v>26</v>
      </c>
      <c r="B33" s="76" t="s">
        <v>252</v>
      </c>
      <c r="C33" s="48">
        <v>186137839.78999999</v>
      </c>
      <c r="D33" s="48">
        <f t="shared" si="0"/>
        <v>63098375.880000003</v>
      </c>
      <c r="E33" s="79">
        <f t="shared" si="2"/>
        <v>0.33898736522991429</v>
      </c>
      <c r="F33" s="48">
        <f t="shared" si="1"/>
        <v>29590135.160000004</v>
      </c>
      <c r="G33" s="48">
        <v>19806220.760000002</v>
      </c>
      <c r="H33" s="48">
        <v>9783914.4000000004</v>
      </c>
      <c r="I33" s="48">
        <v>15350559.749999998</v>
      </c>
      <c r="J33" s="48">
        <v>18157680.969999999</v>
      </c>
    </row>
    <row r="34" spans="1:11" x14ac:dyDescent="0.3">
      <c r="A34" s="64">
        <v>27</v>
      </c>
      <c r="B34" s="76" t="s">
        <v>248</v>
      </c>
      <c r="C34" s="48">
        <v>97651060.560000002</v>
      </c>
      <c r="D34" s="48">
        <f t="shared" si="0"/>
        <v>47781519.589999996</v>
      </c>
      <c r="E34" s="79">
        <f t="shared" si="2"/>
        <v>0.48930876240347099</v>
      </c>
      <c r="F34" s="48">
        <f t="shared" si="1"/>
        <v>7173885.1699999999</v>
      </c>
      <c r="G34" s="40">
        <v>0</v>
      </c>
      <c r="H34" s="48">
        <v>7173885.1699999999</v>
      </c>
      <c r="I34" s="48">
        <v>14439594.379999999</v>
      </c>
      <c r="J34" s="48">
        <v>26168040.039999999</v>
      </c>
    </row>
    <row r="35" spans="1:11" x14ac:dyDescent="0.3">
      <c r="A35" s="64">
        <v>28</v>
      </c>
      <c r="B35" s="88" t="s">
        <v>249</v>
      </c>
      <c r="C35" s="48">
        <v>145725531.10999998</v>
      </c>
      <c r="D35" s="48">
        <f t="shared" si="0"/>
        <v>39395557.18</v>
      </c>
      <c r="E35" s="79">
        <f t="shared" si="2"/>
        <v>0.27034080356353285</v>
      </c>
      <c r="F35" s="48">
        <f t="shared" si="1"/>
        <v>26437121.25</v>
      </c>
      <c r="G35" s="48">
        <v>18663663.989999998</v>
      </c>
      <c r="H35" s="48">
        <v>7773457.2599999998</v>
      </c>
      <c r="I35" s="48">
        <v>3770667.5399999996</v>
      </c>
      <c r="J35" s="48">
        <v>9187768.3899999987</v>
      </c>
    </row>
    <row r="36" spans="1:11" x14ac:dyDescent="0.3">
      <c r="A36" s="64">
        <v>29</v>
      </c>
      <c r="B36" s="76" t="s">
        <v>250</v>
      </c>
      <c r="C36" s="48">
        <v>99299757.699999988</v>
      </c>
      <c r="D36" s="48">
        <f t="shared" si="0"/>
        <v>34152347.870000005</v>
      </c>
      <c r="E36" s="79">
        <f t="shared" si="2"/>
        <v>0.34393183489107354</v>
      </c>
      <c r="F36" s="48">
        <f t="shared" si="1"/>
        <v>7287459.0499999998</v>
      </c>
      <c r="G36" s="40">
        <v>0</v>
      </c>
      <c r="H36" s="48">
        <v>7287459.0499999998</v>
      </c>
      <c r="I36" s="48">
        <v>1353295.25</v>
      </c>
      <c r="J36" s="48">
        <v>25511593.57</v>
      </c>
    </row>
    <row r="37" spans="1:11" x14ac:dyDescent="0.3">
      <c r="A37" s="64">
        <v>30</v>
      </c>
      <c r="B37" s="76" t="s">
        <v>254</v>
      </c>
      <c r="C37" s="48">
        <v>412214806.34000003</v>
      </c>
      <c r="D37" s="48">
        <f t="shared" si="0"/>
        <v>29011146.41</v>
      </c>
      <c r="E37" s="79">
        <f t="shared" si="2"/>
        <v>7.0378710235049727E-2</v>
      </c>
      <c r="F37" s="48">
        <f t="shared" si="1"/>
        <v>5655878.8799999999</v>
      </c>
      <c r="G37" s="40">
        <v>0</v>
      </c>
      <c r="H37" s="48">
        <v>5655878.8799999999</v>
      </c>
      <c r="I37" s="48">
        <v>62593.919999999998</v>
      </c>
      <c r="J37" s="48">
        <v>23292673.609999999</v>
      </c>
    </row>
    <row r="38" spans="1:11" x14ac:dyDescent="0.3">
      <c r="A38" s="64">
        <v>31</v>
      </c>
      <c r="B38" s="76" t="s">
        <v>253</v>
      </c>
      <c r="C38" s="48">
        <v>32032479.530000001</v>
      </c>
      <c r="D38" s="48">
        <f t="shared" si="0"/>
        <v>23497627.359999999</v>
      </c>
      <c r="E38" s="79">
        <f t="shared" si="2"/>
        <v>0.73355630612339295</v>
      </c>
      <c r="F38" s="48">
        <f t="shared" si="1"/>
        <v>23497627.359999999</v>
      </c>
      <c r="G38" s="48">
        <v>3146664.33</v>
      </c>
      <c r="H38" s="48">
        <v>20350963.030000001</v>
      </c>
      <c r="I38" s="40">
        <v>0</v>
      </c>
      <c r="J38" s="40">
        <v>0</v>
      </c>
    </row>
    <row r="39" spans="1:11" x14ac:dyDescent="0.3">
      <c r="A39" s="64">
        <v>32</v>
      </c>
      <c r="B39" s="76" t="s">
        <v>255</v>
      </c>
      <c r="C39" s="48">
        <v>70038335.890000001</v>
      </c>
      <c r="D39" s="48">
        <f t="shared" si="0"/>
        <v>21474558.68</v>
      </c>
      <c r="E39" s="79">
        <f t="shared" si="2"/>
        <v>0.30661149222230616</v>
      </c>
      <c r="F39" s="48">
        <f t="shared" si="1"/>
        <v>8141341.7300000004</v>
      </c>
      <c r="G39" s="48">
        <v>1983409.8199999998</v>
      </c>
      <c r="H39" s="48">
        <v>6157931.9100000001</v>
      </c>
      <c r="I39" s="48">
        <v>2528449.4900000002</v>
      </c>
      <c r="J39" s="48">
        <v>10804767.460000001</v>
      </c>
    </row>
    <row r="40" spans="1:11" x14ac:dyDescent="0.3">
      <c r="A40" s="64">
        <v>33</v>
      </c>
      <c r="B40" s="76" t="s">
        <v>258</v>
      </c>
      <c r="C40" s="48">
        <v>102420078.86999999</v>
      </c>
      <c r="D40" s="48">
        <f t="shared" si="0"/>
        <v>18381792.059999999</v>
      </c>
      <c r="E40" s="79">
        <f t="shared" si="2"/>
        <v>0.17947449623946965</v>
      </c>
      <c r="F40" s="48">
        <f t="shared" si="1"/>
        <v>2640000</v>
      </c>
      <c r="G40" s="40">
        <v>0</v>
      </c>
      <c r="H40" s="48">
        <v>2640000</v>
      </c>
      <c r="I40" s="48">
        <v>1475406.23</v>
      </c>
      <c r="J40" s="48">
        <v>14266385.83</v>
      </c>
    </row>
    <row r="41" spans="1:11" x14ac:dyDescent="0.3">
      <c r="A41" s="64">
        <v>34</v>
      </c>
      <c r="B41" s="76" t="s">
        <v>257</v>
      </c>
      <c r="C41" s="48">
        <v>10533364.159999998</v>
      </c>
      <c r="D41" s="48">
        <f t="shared" si="0"/>
        <v>5802723.0099999998</v>
      </c>
      <c r="E41" s="79">
        <f t="shared" si="2"/>
        <v>0.55088981277563664</v>
      </c>
      <c r="F41" s="40">
        <f t="shared" si="1"/>
        <v>0</v>
      </c>
      <c r="G41" s="40">
        <v>0</v>
      </c>
      <c r="H41" s="40">
        <v>0</v>
      </c>
      <c r="I41" s="48">
        <v>3176191.16</v>
      </c>
      <c r="J41" s="48">
        <v>2626531.85</v>
      </c>
    </row>
    <row r="42" spans="1:11" x14ac:dyDescent="0.3">
      <c r="A42" s="64">
        <v>35</v>
      </c>
      <c r="B42" s="76" t="s">
        <v>256</v>
      </c>
      <c r="C42" s="48">
        <v>163255804.07999998</v>
      </c>
      <c r="D42" s="48">
        <f t="shared" si="0"/>
        <v>5044726.66</v>
      </c>
      <c r="E42" s="79">
        <f t="shared" si="2"/>
        <v>3.0900749216413406E-2</v>
      </c>
      <c r="F42" s="48">
        <f t="shared" si="1"/>
        <v>5044726.66</v>
      </c>
      <c r="G42" s="48">
        <v>3663918.8800000004</v>
      </c>
      <c r="H42" s="48">
        <v>1380807.78</v>
      </c>
      <c r="I42" s="40">
        <v>0</v>
      </c>
      <c r="J42" s="40">
        <v>0</v>
      </c>
    </row>
    <row r="43" spans="1:11" x14ac:dyDescent="0.3">
      <c r="A43" s="64">
        <v>36</v>
      </c>
      <c r="B43" s="88" t="s">
        <v>260</v>
      </c>
      <c r="C43" s="48">
        <v>2908190.89</v>
      </c>
      <c r="D43" s="48">
        <f t="shared" si="0"/>
        <v>2889014.06</v>
      </c>
      <c r="E43" s="79">
        <f t="shared" si="2"/>
        <v>0.99340592460215016</v>
      </c>
      <c r="F43" s="48">
        <f t="shared" si="1"/>
        <v>2786666.68</v>
      </c>
      <c r="G43" s="40">
        <v>0</v>
      </c>
      <c r="H43" s="48">
        <v>2786666.68</v>
      </c>
      <c r="I43" s="48">
        <v>2347.38</v>
      </c>
      <c r="J43" s="48">
        <v>100000</v>
      </c>
    </row>
    <row r="44" spans="1:11" x14ac:dyDescent="0.3">
      <c r="A44" s="64">
        <v>37</v>
      </c>
      <c r="B44" s="76" t="s">
        <v>259</v>
      </c>
      <c r="C44" s="48">
        <v>1638244.05</v>
      </c>
      <c r="D44" s="48">
        <f t="shared" si="0"/>
        <v>1568750</v>
      </c>
      <c r="E44" s="79">
        <f t="shared" si="2"/>
        <v>0.95758016029418813</v>
      </c>
      <c r="F44" s="40">
        <f t="shared" si="1"/>
        <v>0</v>
      </c>
      <c r="G44" s="40">
        <v>0</v>
      </c>
      <c r="H44" s="40">
        <v>0</v>
      </c>
      <c r="I44" s="40">
        <v>0</v>
      </c>
      <c r="J44" s="48">
        <v>1568750</v>
      </c>
    </row>
    <row r="45" spans="1:11" x14ac:dyDescent="0.3">
      <c r="A45" s="64">
        <v>38</v>
      </c>
      <c r="B45" s="76" t="s">
        <v>279</v>
      </c>
      <c r="C45" s="48">
        <v>1146891.5900000001</v>
      </c>
      <c r="D45" s="48">
        <f t="shared" si="0"/>
        <v>88459.37</v>
      </c>
      <c r="E45" s="79">
        <f t="shared" si="2"/>
        <v>7.7129670119910801E-2</v>
      </c>
      <c r="F45" s="48">
        <f t="shared" si="1"/>
        <v>88459.37</v>
      </c>
      <c r="G45" s="40">
        <v>0</v>
      </c>
      <c r="H45" s="48">
        <v>88459.37</v>
      </c>
      <c r="I45" s="40">
        <v>0</v>
      </c>
      <c r="J45" s="40">
        <v>0</v>
      </c>
    </row>
    <row r="46" spans="1:11" x14ac:dyDescent="0.3">
      <c r="A46" s="64">
        <v>39</v>
      </c>
      <c r="B46" s="76" t="s">
        <v>261</v>
      </c>
      <c r="C46" s="48">
        <v>3397.36</v>
      </c>
      <c r="D46" s="40">
        <f t="shared" si="0"/>
        <v>2E-3</v>
      </c>
      <c r="E46" s="79">
        <f t="shared" si="2"/>
        <v>5.8869239644900742E-7</v>
      </c>
      <c r="F46" s="40">
        <f t="shared" si="1"/>
        <v>0</v>
      </c>
      <c r="G46" s="40">
        <v>0</v>
      </c>
      <c r="H46" s="40">
        <v>0</v>
      </c>
      <c r="I46" s="40">
        <v>0</v>
      </c>
      <c r="J46" s="40">
        <v>2E-3</v>
      </c>
    </row>
    <row r="47" spans="1:11" x14ac:dyDescent="0.3">
      <c r="A47" s="64">
        <v>40</v>
      </c>
      <c r="B47" s="76" t="s">
        <v>262</v>
      </c>
      <c r="C47" s="48">
        <v>23411961.670000002</v>
      </c>
      <c r="D47" s="40">
        <f t="shared" si="0"/>
        <v>0</v>
      </c>
      <c r="E47" s="79">
        <f t="shared" si="2"/>
        <v>0</v>
      </c>
      <c r="F47" s="40">
        <f t="shared" si="1"/>
        <v>0</v>
      </c>
      <c r="G47" s="40">
        <v>0</v>
      </c>
      <c r="H47" s="40">
        <v>0</v>
      </c>
      <c r="I47" s="40">
        <v>0</v>
      </c>
      <c r="J47" s="40">
        <v>0</v>
      </c>
    </row>
    <row r="48" spans="1:11" s="60" customFormat="1" x14ac:dyDescent="0.3">
      <c r="A48" s="64">
        <v>41</v>
      </c>
      <c r="B48" s="76" t="s">
        <v>263</v>
      </c>
      <c r="C48" s="48">
        <v>592109871.09000003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40">
        <v>0</v>
      </c>
      <c r="K48" s="57"/>
    </row>
    <row r="49" spans="1:10" x14ac:dyDescent="0.3">
      <c r="A49" s="64">
        <v>42</v>
      </c>
      <c r="B49" s="76" t="s">
        <v>264</v>
      </c>
      <c r="C49" s="48">
        <v>127780747</v>
      </c>
      <c r="D49" s="40">
        <f t="shared" si="0"/>
        <v>0</v>
      </c>
      <c r="E49" s="79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</row>
    <row r="50" spans="1:10" x14ac:dyDescent="0.3">
      <c r="A50" s="64">
        <v>43</v>
      </c>
      <c r="B50" s="55" t="s">
        <v>265</v>
      </c>
      <c r="C50" s="48">
        <v>61064260.939999998</v>
      </c>
      <c r="D50" s="40">
        <f t="shared" si="0"/>
        <v>0</v>
      </c>
      <c r="E50" s="79">
        <f t="shared" si="2"/>
        <v>0</v>
      </c>
      <c r="F50" s="40">
        <f t="shared" si="1"/>
        <v>0</v>
      </c>
      <c r="G50" s="40">
        <v>0</v>
      </c>
      <c r="H50" s="40">
        <v>0</v>
      </c>
      <c r="I50" s="40">
        <v>0</v>
      </c>
      <c r="J50" s="40">
        <v>0</v>
      </c>
    </row>
    <row r="51" spans="1:10" x14ac:dyDescent="0.3">
      <c r="A51" s="55"/>
      <c r="B51" s="56" t="s">
        <v>271</v>
      </c>
      <c r="C51" s="78">
        <v>60945485939.689987</v>
      </c>
      <c r="D51" s="59">
        <f t="shared" ref="D51" si="3">F51+I51+J51</f>
        <v>12395728893.130001</v>
      </c>
      <c r="E51" s="80">
        <f t="shared" si="2"/>
        <v>0.20339043494372136</v>
      </c>
      <c r="F51" s="59">
        <f t="shared" ref="F51" si="4">G51+H51</f>
        <v>4037464118.3200002</v>
      </c>
      <c r="G51" s="59">
        <v>1369838667.5699997</v>
      </c>
      <c r="H51" s="78">
        <v>2667625450.7500005</v>
      </c>
      <c r="I51" s="78">
        <v>2221745035.0900002</v>
      </c>
      <c r="J51" s="78">
        <v>6136519739.7200003</v>
      </c>
    </row>
  </sheetData>
  <sortState xmlns:xlrd2="http://schemas.microsoft.com/office/spreadsheetml/2017/richdata2" ref="B8:J50">
    <sortCondition descending="1" ref="D8:D50"/>
  </sortState>
  <mergeCells count="2">
    <mergeCell ref="A1:J5"/>
    <mergeCell ref="A6:J6"/>
  </mergeCells>
  <pageMargins left="0.7" right="0.7" top="0.75" bottom="0.75" header="0.3" footer="0.3"/>
  <pageSetup paperSize="9" orientation="portrait" verticalDpi="0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903A3-7D54-4771-938C-779E63CC395D}">
  <dimension ref="A1:J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2.86328125" style="57" bestFit="1" customWidth="1"/>
    <col min="5" max="5" width="14.59765625" style="57" bestFit="1" customWidth="1"/>
    <col min="6" max="6" width="18.1328125" style="57" bestFit="1" customWidth="1"/>
    <col min="7" max="7" width="13" style="57" bestFit="1" customWidth="1"/>
    <col min="8" max="8" width="14" style="57" bestFit="1" customWidth="1"/>
    <col min="9" max="9" width="13" style="57" bestFit="1" customWidth="1"/>
    <col min="10" max="10" width="12.86328125" style="57" bestFit="1" customWidth="1"/>
    <col min="11" max="16384" width="11.3984375" style="57"/>
  </cols>
  <sheetData>
    <row r="1" spans="1:10" x14ac:dyDescent="0.3">
      <c r="A1" s="96" t="s">
        <v>295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10408682299.660002</v>
      </c>
      <c r="D8" s="48">
        <f t="shared" ref="D8:D50" si="0">F8+I8+J8</f>
        <v>1946413915.6400003</v>
      </c>
      <c r="E8" s="79">
        <f>D8/C8</f>
        <v>0.18699907054551754</v>
      </c>
      <c r="F8" s="48">
        <f t="shared" ref="F8:F50" si="1">G8+H8</f>
        <v>503105595.33000004</v>
      </c>
      <c r="G8" s="48">
        <v>157629277.09000003</v>
      </c>
      <c r="H8" s="48">
        <v>345476318.24000001</v>
      </c>
      <c r="I8" s="48">
        <v>477089088.79000002</v>
      </c>
      <c r="J8" s="48">
        <v>966219231.5200001</v>
      </c>
    </row>
    <row r="9" spans="1:10" x14ac:dyDescent="0.3">
      <c r="A9" s="64">
        <v>2</v>
      </c>
      <c r="B9" s="54" t="s">
        <v>224</v>
      </c>
      <c r="C9" s="48">
        <v>7507714170.8900003</v>
      </c>
      <c r="D9" s="48">
        <f t="shared" si="0"/>
        <v>1676286477.6200004</v>
      </c>
      <c r="E9" s="79">
        <f t="shared" ref="E9:E51" si="2">D9/C9</f>
        <v>0.22327521259660388</v>
      </c>
      <c r="F9" s="48">
        <f t="shared" si="1"/>
        <v>875616365.77000022</v>
      </c>
      <c r="G9" s="48">
        <v>262348208.09</v>
      </c>
      <c r="H9" s="48">
        <v>613268157.68000019</v>
      </c>
      <c r="I9" s="48">
        <v>337237675.19999999</v>
      </c>
      <c r="J9" s="48">
        <v>463432436.64999998</v>
      </c>
    </row>
    <row r="10" spans="1:10" x14ac:dyDescent="0.3">
      <c r="A10" s="64">
        <v>3</v>
      </c>
      <c r="B10" s="76" t="s">
        <v>225</v>
      </c>
      <c r="C10" s="48">
        <v>5939437296.6500006</v>
      </c>
      <c r="D10" s="48">
        <f t="shared" si="0"/>
        <v>1135479122.27</v>
      </c>
      <c r="E10" s="79">
        <f t="shared" si="2"/>
        <v>0.19117621174491398</v>
      </c>
      <c r="F10" s="48">
        <f t="shared" si="1"/>
        <v>118350095.38</v>
      </c>
      <c r="G10" s="48">
        <v>42437200.019999996</v>
      </c>
      <c r="H10" s="48">
        <v>75912895.359999999</v>
      </c>
      <c r="I10" s="48">
        <v>274740785.09000003</v>
      </c>
      <c r="J10" s="48">
        <v>742388241.80000007</v>
      </c>
    </row>
    <row r="11" spans="1:10" x14ac:dyDescent="0.3">
      <c r="A11" s="64">
        <v>4</v>
      </c>
      <c r="B11" s="76" t="s">
        <v>234</v>
      </c>
      <c r="C11" s="48">
        <v>1839291595.77</v>
      </c>
      <c r="D11" s="48">
        <f t="shared" si="0"/>
        <v>922529571.37000012</v>
      </c>
      <c r="E11" s="79">
        <f t="shared" si="2"/>
        <v>0.50156787183262963</v>
      </c>
      <c r="F11" s="48">
        <f t="shared" si="1"/>
        <v>327171739.63999999</v>
      </c>
      <c r="G11" s="48">
        <v>117689319.25</v>
      </c>
      <c r="H11" s="48">
        <v>209482420.38999996</v>
      </c>
      <c r="I11" s="48">
        <v>115536784.34</v>
      </c>
      <c r="J11" s="48">
        <v>479821047.39000005</v>
      </c>
    </row>
    <row r="12" spans="1:10" x14ac:dyDescent="0.3">
      <c r="A12" s="64">
        <v>5</v>
      </c>
      <c r="B12" s="76" t="s">
        <v>228</v>
      </c>
      <c r="C12" s="48">
        <v>4423719459.4700003</v>
      </c>
      <c r="D12" s="48">
        <f t="shared" si="0"/>
        <v>802774653.13000011</v>
      </c>
      <c r="E12" s="79">
        <f t="shared" si="2"/>
        <v>0.18147051604085659</v>
      </c>
      <c r="F12" s="48">
        <f t="shared" si="1"/>
        <v>157963279.52000001</v>
      </c>
      <c r="G12" s="48">
        <v>31538726.809999995</v>
      </c>
      <c r="H12" s="48">
        <v>126424552.71000001</v>
      </c>
      <c r="I12" s="48">
        <v>221509404.98000005</v>
      </c>
      <c r="J12" s="48">
        <v>423301968.63000005</v>
      </c>
    </row>
    <row r="13" spans="1:10" x14ac:dyDescent="0.3">
      <c r="A13" s="64">
        <v>6</v>
      </c>
      <c r="B13" s="55" t="s">
        <v>226</v>
      </c>
      <c r="C13" s="48">
        <v>3335486528.6199999</v>
      </c>
      <c r="D13" s="48">
        <f t="shared" si="0"/>
        <v>747085670.21000004</v>
      </c>
      <c r="E13" s="79">
        <f t="shared" si="2"/>
        <v>0.22398101860093372</v>
      </c>
      <c r="F13" s="48">
        <f t="shared" si="1"/>
        <v>285285971.56999999</v>
      </c>
      <c r="G13" s="48">
        <v>95598531.170000002</v>
      </c>
      <c r="H13" s="48">
        <v>189687440.39999998</v>
      </c>
      <c r="I13" s="48">
        <v>156991878.75</v>
      </c>
      <c r="J13" s="48">
        <v>304807819.88999999</v>
      </c>
    </row>
    <row r="14" spans="1:10" x14ac:dyDescent="0.3">
      <c r="A14" s="64">
        <v>7</v>
      </c>
      <c r="B14" s="88" t="s">
        <v>229</v>
      </c>
      <c r="C14" s="48">
        <v>1772987776.3199999</v>
      </c>
      <c r="D14" s="48">
        <f t="shared" si="0"/>
        <v>644076811.75999999</v>
      </c>
      <c r="E14" s="79">
        <f t="shared" si="2"/>
        <v>0.36327199790223086</v>
      </c>
      <c r="F14" s="48">
        <f t="shared" si="1"/>
        <v>261750249.95999998</v>
      </c>
      <c r="G14" s="48">
        <v>106723274.86999999</v>
      </c>
      <c r="H14" s="48">
        <v>155026975.08999997</v>
      </c>
      <c r="I14" s="48">
        <v>61625511.409999996</v>
      </c>
      <c r="J14" s="48">
        <v>320701050.38999999</v>
      </c>
    </row>
    <row r="15" spans="1:10" x14ac:dyDescent="0.3">
      <c r="A15" s="64">
        <v>8</v>
      </c>
      <c r="B15" s="76" t="s">
        <v>227</v>
      </c>
      <c r="C15" s="48">
        <v>2990130114.2200003</v>
      </c>
      <c r="D15" s="48">
        <f t="shared" si="0"/>
        <v>542487865.77999997</v>
      </c>
      <c r="E15" s="79">
        <f t="shared" si="2"/>
        <v>0.18142617379762832</v>
      </c>
      <c r="F15" s="48">
        <f t="shared" si="1"/>
        <v>54711892.010000005</v>
      </c>
      <c r="G15" s="48">
        <v>36405949.43</v>
      </c>
      <c r="H15" s="48">
        <v>18305942.580000002</v>
      </c>
      <c r="I15" s="48">
        <v>29810442.050000001</v>
      </c>
      <c r="J15" s="48">
        <v>457965531.72000003</v>
      </c>
    </row>
    <row r="16" spans="1:10" x14ac:dyDescent="0.3">
      <c r="A16" s="64">
        <v>9</v>
      </c>
      <c r="B16" s="76" t="s">
        <v>231</v>
      </c>
      <c r="C16" s="48">
        <v>2645673799.2399998</v>
      </c>
      <c r="D16" s="48">
        <f t="shared" si="0"/>
        <v>529845719.80000007</v>
      </c>
      <c r="E16" s="79">
        <f t="shared" si="2"/>
        <v>0.20026872547636235</v>
      </c>
      <c r="F16" s="48">
        <f t="shared" si="1"/>
        <v>351055956.00000006</v>
      </c>
      <c r="G16" s="48">
        <v>85013157.150000021</v>
      </c>
      <c r="H16" s="48">
        <v>266042798.85000005</v>
      </c>
      <c r="I16" s="48">
        <v>63448646.780000009</v>
      </c>
      <c r="J16" s="48">
        <v>115341117.02</v>
      </c>
    </row>
    <row r="17" spans="1:10" x14ac:dyDescent="0.3">
      <c r="A17" s="64">
        <v>10</v>
      </c>
      <c r="B17" s="76" t="s">
        <v>232</v>
      </c>
      <c r="C17" s="48">
        <v>6445498356.0299997</v>
      </c>
      <c r="D17" s="48">
        <f t="shared" si="0"/>
        <v>464838783</v>
      </c>
      <c r="E17" s="79">
        <f t="shared" si="2"/>
        <v>7.2118361889756177E-2</v>
      </c>
      <c r="F17" s="48">
        <f t="shared" si="1"/>
        <v>21951442.550000001</v>
      </c>
      <c r="G17" s="40">
        <v>0</v>
      </c>
      <c r="H17" s="48">
        <v>21951442.550000001</v>
      </c>
      <c r="I17" s="48">
        <v>22457041.980000008</v>
      </c>
      <c r="J17" s="48">
        <v>420430298.46999997</v>
      </c>
    </row>
    <row r="18" spans="1:10" x14ac:dyDescent="0.3">
      <c r="A18" s="64">
        <v>11</v>
      </c>
      <c r="B18" s="76" t="s">
        <v>251</v>
      </c>
      <c r="C18" s="48">
        <v>497734284.17000002</v>
      </c>
      <c r="D18" s="48">
        <f t="shared" si="0"/>
        <v>316074553.68000007</v>
      </c>
      <c r="E18" s="79">
        <f t="shared" si="2"/>
        <v>0.63502668739621226</v>
      </c>
      <c r="F18" s="48">
        <f t="shared" si="1"/>
        <v>123293259.76000002</v>
      </c>
      <c r="G18" s="48">
        <v>57027228.830000006</v>
      </c>
      <c r="H18" s="48">
        <v>66266030.930000007</v>
      </c>
      <c r="I18" s="48">
        <v>37625393.270000003</v>
      </c>
      <c r="J18" s="48">
        <v>155155900.65000001</v>
      </c>
    </row>
    <row r="19" spans="1:10" x14ac:dyDescent="0.3">
      <c r="A19" s="64">
        <v>12</v>
      </c>
      <c r="B19" s="76" t="s">
        <v>233</v>
      </c>
      <c r="C19" s="48">
        <v>764495625.74000001</v>
      </c>
      <c r="D19" s="48">
        <f t="shared" si="0"/>
        <v>315743729.65999997</v>
      </c>
      <c r="E19" s="79">
        <f t="shared" si="2"/>
        <v>0.41300920375361616</v>
      </c>
      <c r="F19" s="48">
        <f t="shared" si="1"/>
        <v>55861346.329999998</v>
      </c>
      <c r="G19" s="48">
        <v>40004776.68</v>
      </c>
      <c r="H19" s="48">
        <v>15856569.650000002</v>
      </c>
      <c r="I19" s="48">
        <v>66377698.670000009</v>
      </c>
      <c r="J19" s="48">
        <v>193504684.65999997</v>
      </c>
    </row>
    <row r="20" spans="1:10" x14ac:dyDescent="0.3">
      <c r="A20" s="64">
        <v>13</v>
      </c>
      <c r="B20" s="55" t="s">
        <v>247</v>
      </c>
      <c r="C20" s="48">
        <v>728812407.78999996</v>
      </c>
      <c r="D20" s="48">
        <f t="shared" si="0"/>
        <v>245881054.56999999</v>
      </c>
      <c r="E20" s="79">
        <f t="shared" si="2"/>
        <v>0.33737221257743483</v>
      </c>
      <c r="F20" s="48">
        <f t="shared" si="1"/>
        <v>157917740.56</v>
      </c>
      <c r="G20" s="48">
        <v>25000000</v>
      </c>
      <c r="H20" s="48">
        <v>132917740.56</v>
      </c>
      <c r="I20" s="48">
        <v>14457616.51</v>
      </c>
      <c r="J20" s="48">
        <v>73505697.5</v>
      </c>
    </row>
    <row r="21" spans="1:10" x14ac:dyDescent="0.3">
      <c r="A21" s="64">
        <v>14</v>
      </c>
      <c r="B21" s="76" t="s">
        <v>235</v>
      </c>
      <c r="C21" s="48">
        <v>591946706.7700001</v>
      </c>
      <c r="D21" s="48">
        <f t="shared" si="0"/>
        <v>229649308.83000001</v>
      </c>
      <c r="E21" s="79">
        <f t="shared" si="2"/>
        <v>0.38795605449534137</v>
      </c>
      <c r="F21" s="48">
        <f t="shared" si="1"/>
        <v>155242393.04000002</v>
      </c>
      <c r="G21" s="48">
        <v>32408889.920000006</v>
      </c>
      <c r="H21" s="48">
        <v>122833503.12</v>
      </c>
      <c r="I21" s="48">
        <v>47257369.340000004</v>
      </c>
      <c r="J21" s="48">
        <v>27149546.449999999</v>
      </c>
    </row>
    <row r="22" spans="1:10" x14ac:dyDescent="0.3">
      <c r="A22" s="64">
        <v>15</v>
      </c>
      <c r="B22" s="76" t="s">
        <v>237</v>
      </c>
      <c r="C22" s="48">
        <v>369431751.72000003</v>
      </c>
      <c r="D22" s="48">
        <f t="shared" si="0"/>
        <v>192301493.09999999</v>
      </c>
      <c r="E22" s="79">
        <f t="shared" si="2"/>
        <v>0.52053320323627539</v>
      </c>
      <c r="F22" s="48">
        <f t="shared" si="1"/>
        <v>68871014.879999995</v>
      </c>
      <c r="G22" s="48">
        <v>30890335.500000004</v>
      </c>
      <c r="H22" s="48">
        <v>37980679.379999995</v>
      </c>
      <c r="I22" s="48">
        <v>12418038.819999998</v>
      </c>
      <c r="J22" s="48">
        <v>111012439.40000001</v>
      </c>
    </row>
    <row r="23" spans="1:10" x14ac:dyDescent="0.3">
      <c r="A23" s="64">
        <v>16</v>
      </c>
      <c r="B23" s="76" t="s">
        <v>238</v>
      </c>
      <c r="C23" s="48">
        <v>1259426234.1900001</v>
      </c>
      <c r="D23" s="48">
        <f t="shared" si="0"/>
        <v>179070518.19</v>
      </c>
      <c r="E23" s="79">
        <f t="shared" si="2"/>
        <v>0.14218420525849154</v>
      </c>
      <c r="F23" s="48">
        <f t="shared" si="1"/>
        <v>35208833.900000006</v>
      </c>
      <c r="G23" s="48">
        <v>6580466.0199999996</v>
      </c>
      <c r="H23" s="48">
        <v>28628367.880000003</v>
      </c>
      <c r="I23" s="48">
        <v>80244699.709999993</v>
      </c>
      <c r="J23" s="48">
        <v>63616984.580000013</v>
      </c>
    </row>
    <row r="24" spans="1:10" x14ac:dyDescent="0.3">
      <c r="A24" s="64">
        <v>17</v>
      </c>
      <c r="B24" s="76" t="s">
        <v>242</v>
      </c>
      <c r="C24" s="48">
        <v>4598319217.4799995</v>
      </c>
      <c r="D24" s="48">
        <f t="shared" si="0"/>
        <v>146620453.81999999</v>
      </c>
      <c r="E24" s="79">
        <f t="shared" si="2"/>
        <v>3.1885662322580527E-2</v>
      </c>
      <c r="F24" s="48">
        <f t="shared" si="1"/>
        <v>23816478.530000001</v>
      </c>
      <c r="G24" s="48">
        <v>6458932.6699999999</v>
      </c>
      <c r="H24" s="48">
        <v>17357545.859999999</v>
      </c>
      <c r="I24" s="48">
        <v>10077918.360000001</v>
      </c>
      <c r="J24" s="48">
        <v>112726056.93000001</v>
      </c>
    </row>
    <row r="25" spans="1:10" x14ac:dyDescent="0.3">
      <c r="A25" s="64">
        <v>18</v>
      </c>
      <c r="B25" s="88" t="s">
        <v>239</v>
      </c>
      <c r="C25" s="48">
        <v>429794677.39000005</v>
      </c>
      <c r="D25" s="48">
        <f t="shared" si="0"/>
        <v>146454544.23999998</v>
      </c>
      <c r="E25" s="79">
        <f t="shared" si="2"/>
        <v>0.34075467181066471</v>
      </c>
      <c r="F25" s="48">
        <f t="shared" si="1"/>
        <v>29760553.789999999</v>
      </c>
      <c r="G25" s="48">
        <v>13357611.52</v>
      </c>
      <c r="H25" s="48">
        <v>16402942.270000001</v>
      </c>
      <c r="I25" s="48">
        <v>2476847.2799999998</v>
      </c>
      <c r="J25" s="48">
        <v>114217143.16999999</v>
      </c>
    </row>
    <row r="26" spans="1:10" x14ac:dyDescent="0.3">
      <c r="A26" s="64">
        <v>19</v>
      </c>
      <c r="B26" s="88" t="s">
        <v>236</v>
      </c>
      <c r="C26" s="48">
        <v>329062707.87</v>
      </c>
      <c r="D26" s="48">
        <f t="shared" si="0"/>
        <v>144007490.31</v>
      </c>
      <c r="E26" s="79">
        <f t="shared" si="2"/>
        <v>0.43762932373027152</v>
      </c>
      <c r="F26" s="48">
        <f t="shared" si="1"/>
        <v>49775679.449999996</v>
      </c>
      <c r="G26" s="48">
        <v>27353328.869999997</v>
      </c>
      <c r="H26" s="48">
        <v>22422350.579999998</v>
      </c>
      <c r="I26" s="48">
        <v>12713287.059999999</v>
      </c>
      <c r="J26" s="48">
        <v>81518523.799999997</v>
      </c>
    </row>
    <row r="27" spans="1:10" x14ac:dyDescent="0.3">
      <c r="A27" s="64">
        <v>20</v>
      </c>
      <c r="B27" s="76" t="s">
        <v>240</v>
      </c>
      <c r="C27" s="48">
        <v>446765813.11000001</v>
      </c>
      <c r="D27" s="48">
        <f t="shared" si="0"/>
        <v>139730500.25</v>
      </c>
      <c r="E27" s="79">
        <f t="shared" si="2"/>
        <v>0.31276005493194797</v>
      </c>
      <c r="F27" s="48">
        <f t="shared" si="1"/>
        <v>31537586.899999999</v>
      </c>
      <c r="G27" s="40">
        <v>0</v>
      </c>
      <c r="H27" s="48">
        <v>31537586.899999999</v>
      </c>
      <c r="I27" s="48">
        <v>15021517.589999998</v>
      </c>
      <c r="J27" s="48">
        <v>93171395.75999999</v>
      </c>
    </row>
    <row r="28" spans="1:10" x14ac:dyDescent="0.3">
      <c r="A28" s="64">
        <v>21</v>
      </c>
      <c r="B28" s="76" t="s">
        <v>241</v>
      </c>
      <c r="C28" s="48">
        <v>250361596.40000001</v>
      </c>
      <c r="D28" s="48">
        <f t="shared" si="0"/>
        <v>121338267.29000002</v>
      </c>
      <c r="E28" s="79">
        <f t="shared" si="2"/>
        <v>0.48465207537716443</v>
      </c>
      <c r="F28" s="48">
        <f t="shared" si="1"/>
        <v>66597060.860000014</v>
      </c>
      <c r="G28" s="48">
        <v>22355388.180000003</v>
      </c>
      <c r="H28" s="48">
        <v>44241672.680000007</v>
      </c>
      <c r="I28" s="48">
        <v>2447904.6500000004</v>
      </c>
      <c r="J28" s="48">
        <v>52293301.779999994</v>
      </c>
    </row>
    <row r="29" spans="1:10" x14ac:dyDescent="0.3">
      <c r="A29" s="64">
        <v>22</v>
      </c>
      <c r="B29" s="76" t="s">
        <v>244</v>
      </c>
      <c r="C29" s="48">
        <v>325667869.74000001</v>
      </c>
      <c r="D29" s="48">
        <f t="shared" si="0"/>
        <v>96764765.879999995</v>
      </c>
      <c r="E29" s="79">
        <f t="shared" si="2"/>
        <v>0.29712714968551562</v>
      </c>
      <c r="F29" s="48">
        <f t="shared" si="1"/>
        <v>19281364.210000001</v>
      </c>
      <c r="G29" s="48">
        <v>2064191.8599999999</v>
      </c>
      <c r="H29" s="48">
        <v>17217172.350000001</v>
      </c>
      <c r="I29" s="48">
        <v>5599607.6099999994</v>
      </c>
      <c r="J29" s="48">
        <v>71883794.060000002</v>
      </c>
    </row>
    <row r="30" spans="1:10" x14ac:dyDescent="0.3">
      <c r="A30" s="64">
        <v>23</v>
      </c>
      <c r="B30" s="76" t="s">
        <v>245</v>
      </c>
      <c r="C30" s="48">
        <v>183931115.03</v>
      </c>
      <c r="D30" s="48">
        <f t="shared" si="0"/>
        <v>88077376.319999993</v>
      </c>
      <c r="E30" s="79">
        <f t="shared" si="2"/>
        <v>0.47886066642739689</v>
      </c>
      <c r="F30" s="48">
        <f t="shared" si="1"/>
        <v>5810687.0299999993</v>
      </c>
      <c r="G30" s="40">
        <v>0</v>
      </c>
      <c r="H30" s="48">
        <v>5810687.0299999993</v>
      </c>
      <c r="I30" s="48">
        <v>12165470.959999999</v>
      </c>
      <c r="J30" s="48">
        <v>70101218.329999998</v>
      </c>
    </row>
    <row r="31" spans="1:10" x14ac:dyDescent="0.3">
      <c r="A31" s="64">
        <v>24</v>
      </c>
      <c r="B31" s="76" t="s">
        <v>243</v>
      </c>
      <c r="C31" s="48">
        <v>174353488.78</v>
      </c>
      <c r="D31" s="48">
        <f t="shared" si="0"/>
        <v>81620519.290000007</v>
      </c>
      <c r="E31" s="79">
        <f t="shared" si="2"/>
        <v>0.46813241226844127</v>
      </c>
      <c r="F31" s="48">
        <f t="shared" si="1"/>
        <v>144893.09</v>
      </c>
      <c r="G31" s="40">
        <v>0</v>
      </c>
      <c r="H31" s="48">
        <v>144893.09</v>
      </c>
      <c r="I31" s="48">
        <v>2362963.2400000002</v>
      </c>
      <c r="J31" s="48">
        <v>79112662.960000008</v>
      </c>
    </row>
    <row r="32" spans="1:10" x14ac:dyDescent="0.3">
      <c r="A32" s="64">
        <v>25</v>
      </c>
      <c r="B32" s="76" t="s">
        <v>246</v>
      </c>
      <c r="C32" s="48">
        <v>202251632.27999997</v>
      </c>
      <c r="D32" s="48">
        <f t="shared" si="0"/>
        <v>65598507.209999993</v>
      </c>
      <c r="E32" s="79">
        <f t="shared" si="2"/>
        <v>0.32434105213640257</v>
      </c>
      <c r="F32" s="48">
        <f t="shared" si="1"/>
        <v>2624370.7600000002</v>
      </c>
      <c r="G32" s="48">
        <v>888134.4</v>
      </c>
      <c r="H32" s="48">
        <v>1736236.36</v>
      </c>
      <c r="I32" s="48">
        <v>15244502.229999999</v>
      </c>
      <c r="J32" s="48">
        <v>47729634.219999999</v>
      </c>
    </row>
    <row r="33" spans="1:10" x14ac:dyDescent="0.3">
      <c r="A33" s="64">
        <v>26</v>
      </c>
      <c r="B33" s="76" t="s">
        <v>252</v>
      </c>
      <c r="C33" s="48">
        <v>193744385.61000001</v>
      </c>
      <c r="D33" s="48">
        <f t="shared" si="0"/>
        <v>58684199.890000008</v>
      </c>
      <c r="E33" s="79">
        <f t="shared" si="2"/>
        <v>0.30289497011866473</v>
      </c>
      <c r="F33" s="48">
        <f t="shared" si="1"/>
        <v>28760045.050000004</v>
      </c>
      <c r="G33" s="48">
        <v>18298903.700000003</v>
      </c>
      <c r="H33" s="48">
        <v>10461141.35</v>
      </c>
      <c r="I33" s="48">
        <v>11852119.460000005</v>
      </c>
      <c r="J33" s="48">
        <v>18072035.380000003</v>
      </c>
    </row>
    <row r="34" spans="1:10" x14ac:dyDescent="0.3">
      <c r="A34" s="64">
        <v>27</v>
      </c>
      <c r="B34" s="76" t="s">
        <v>248</v>
      </c>
      <c r="C34" s="48">
        <v>94244518.710000008</v>
      </c>
      <c r="D34" s="48">
        <f t="shared" si="0"/>
        <v>47920595.659999996</v>
      </c>
      <c r="E34" s="79">
        <f t="shared" si="2"/>
        <v>0.5084709043658715</v>
      </c>
      <c r="F34" s="48">
        <f t="shared" si="1"/>
        <v>7253847.0200000014</v>
      </c>
      <c r="G34" s="40">
        <v>0</v>
      </c>
      <c r="H34" s="48">
        <v>7253847.0200000014</v>
      </c>
      <c r="I34" s="48">
        <v>13270584.09</v>
      </c>
      <c r="J34" s="48">
        <v>27396164.550000001</v>
      </c>
    </row>
    <row r="35" spans="1:10" x14ac:dyDescent="0.3">
      <c r="A35" s="64">
        <v>28</v>
      </c>
      <c r="B35" s="76" t="s">
        <v>249</v>
      </c>
      <c r="C35" s="48">
        <v>145045829.30999997</v>
      </c>
      <c r="D35" s="48">
        <f t="shared" si="0"/>
        <v>38604331.309999995</v>
      </c>
      <c r="E35" s="79">
        <f t="shared" si="2"/>
        <v>0.26615264633009666</v>
      </c>
      <c r="F35" s="48">
        <f t="shared" si="1"/>
        <v>26179219.479999997</v>
      </c>
      <c r="G35" s="48">
        <v>18444121.649999999</v>
      </c>
      <c r="H35" s="48">
        <v>7735097.8300000001</v>
      </c>
      <c r="I35" s="48">
        <v>3763378.77</v>
      </c>
      <c r="J35" s="48">
        <v>8661733.0599999987</v>
      </c>
    </row>
    <row r="36" spans="1:10" x14ac:dyDescent="0.3">
      <c r="A36" s="64">
        <v>29</v>
      </c>
      <c r="B36" s="76" t="s">
        <v>250</v>
      </c>
      <c r="C36" s="48">
        <v>96255640.319999993</v>
      </c>
      <c r="D36" s="48">
        <f t="shared" si="0"/>
        <v>36179446.089999996</v>
      </c>
      <c r="E36" s="79">
        <f t="shared" si="2"/>
        <v>0.37586832282993637</v>
      </c>
      <c r="F36" s="48">
        <f t="shared" si="1"/>
        <v>7244263.5</v>
      </c>
      <c r="G36" s="40">
        <v>0</v>
      </c>
      <c r="H36" s="48">
        <v>7244263.5</v>
      </c>
      <c r="I36" s="48">
        <v>1323338.99</v>
      </c>
      <c r="J36" s="48">
        <v>27611843.599999998</v>
      </c>
    </row>
    <row r="37" spans="1:10" x14ac:dyDescent="0.3">
      <c r="A37" s="64">
        <v>30</v>
      </c>
      <c r="B37" s="76" t="s">
        <v>254</v>
      </c>
      <c r="C37" s="48">
        <v>418842199.47000003</v>
      </c>
      <c r="D37" s="48">
        <f t="shared" si="0"/>
        <v>30711570.829999998</v>
      </c>
      <c r="E37" s="79">
        <f t="shared" si="2"/>
        <v>7.3324920146208297E-2</v>
      </c>
      <c r="F37" s="48">
        <f t="shared" si="1"/>
        <v>5653657.3999999994</v>
      </c>
      <c r="G37" s="40">
        <v>0</v>
      </c>
      <c r="H37" s="48">
        <v>5653657.3999999994</v>
      </c>
      <c r="I37" s="48">
        <v>60315.040000000001</v>
      </c>
      <c r="J37" s="48">
        <v>24997598.390000001</v>
      </c>
    </row>
    <row r="38" spans="1:10" x14ac:dyDescent="0.3">
      <c r="A38" s="64">
        <v>31</v>
      </c>
      <c r="B38" s="76" t="s">
        <v>253</v>
      </c>
      <c r="C38" s="48">
        <v>30653785.750000004</v>
      </c>
      <c r="D38" s="48">
        <f t="shared" si="0"/>
        <v>22102149.490000002</v>
      </c>
      <c r="E38" s="79">
        <f t="shared" si="2"/>
        <v>0.72102511808023584</v>
      </c>
      <c r="F38" s="48">
        <f t="shared" si="1"/>
        <v>22102149.490000002</v>
      </c>
      <c r="G38" s="48">
        <v>3146664.33</v>
      </c>
      <c r="H38" s="48">
        <v>18955485.16</v>
      </c>
      <c r="I38" s="40">
        <v>0</v>
      </c>
      <c r="J38" s="40">
        <v>0</v>
      </c>
    </row>
    <row r="39" spans="1:10" x14ac:dyDescent="0.3">
      <c r="A39" s="64">
        <v>32</v>
      </c>
      <c r="B39" s="76" t="s">
        <v>255</v>
      </c>
      <c r="C39" s="48">
        <v>70475245.590000004</v>
      </c>
      <c r="D39" s="48">
        <f t="shared" si="0"/>
        <v>20191404.520000003</v>
      </c>
      <c r="E39" s="79">
        <f t="shared" si="2"/>
        <v>0.28650349993054919</v>
      </c>
      <c r="F39" s="48">
        <f t="shared" si="1"/>
        <v>7039529.9000000004</v>
      </c>
      <c r="G39" s="48">
        <v>1881882.19</v>
      </c>
      <c r="H39" s="48">
        <v>5157647.71</v>
      </c>
      <c r="I39" s="48">
        <v>2348449.4900000002</v>
      </c>
      <c r="J39" s="48">
        <v>10803425.130000001</v>
      </c>
    </row>
    <row r="40" spans="1:10" x14ac:dyDescent="0.3">
      <c r="A40" s="64">
        <v>33</v>
      </c>
      <c r="B40" s="76" t="s">
        <v>258</v>
      </c>
      <c r="C40" s="48">
        <v>103139276.31</v>
      </c>
      <c r="D40" s="48">
        <f t="shared" si="0"/>
        <v>17749133.73</v>
      </c>
      <c r="E40" s="79">
        <f t="shared" si="2"/>
        <v>0.17208898845336487</v>
      </c>
      <c r="F40" s="48">
        <f t="shared" si="1"/>
        <v>2640000</v>
      </c>
      <c r="G40" s="40">
        <v>0</v>
      </c>
      <c r="H40" s="48">
        <v>2640000</v>
      </c>
      <c r="I40" s="48">
        <v>1475406.23</v>
      </c>
      <c r="J40" s="48">
        <v>13633727.5</v>
      </c>
    </row>
    <row r="41" spans="1:10" x14ac:dyDescent="0.3">
      <c r="A41" s="64">
        <v>34</v>
      </c>
      <c r="B41" s="76" t="s">
        <v>257</v>
      </c>
      <c r="C41" s="48">
        <v>12685589.67</v>
      </c>
      <c r="D41" s="48">
        <f t="shared" si="0"/>
        <v>8061144.2899999991</v>
      </c>
      <c r="E41" s="79">
        <f t="shared" si="2"/>
        <v>0.63545680569061003</v>
      </c>
      <c r="F41" s="40">
        <f t="shared" si="1"/>
        <v>0</v>
      </c>
      <c r="G41" s="40">
        <v>0</v>
      </c>
      <c r="H41" s="40">
        <v>0</v>
      </c>
      <c r="I41" s="48">
        <v>5095156.6899999995</v>
      </c>
      <c r="J41" s="48">
        <v>2965987.6</v>
      </c>
    </row>
    <row r="42" spans="1:10" x14ac:dyDescent="0.3">
      <c r="A42" s="64">
        <v>35</v>
      </c>
      <c r="B42" s="76" t="s">
        <v>256</v>
      </c>
      <c r="C42" s="48">
        <v>163950671.31999999</v>
      </c>
      <c r="D42" s="48">
        <f t="shared" si="0"/>
        <v>4979521.3999999994</v>
      </c>
      <c r="E42" s="79">
        <f t="shared" si="2"/>
        <v>3.0372070818062934E-2</v>
      </c>
      <c r="F42" s="48">
        <f t="shared" si="1"/>
        <v>4979521.3999999994</v>
      </c>
      <c r="G42" s="48">
        <v>3606409.3899999997</v>
      </c>
      <c r="H42" s="48">
        <v>1373112.01</v>
      </c>
      <c r="I42" s="40">
        <v>0</v>
      </c>
      <c r="J42" s="40">
        <v>0</v>
      </c>
    </row>
    <row r="43" spans="1:10" x14ac:dyDescent="0.3">
      <c r="A43" s="64">
        <v>36</v>
      </c>
      <c r="B43" s="76" t="s">
        <v>260</v>
      </c>
      <c r="C43" s="48">
        <v>2897538.4000000004</v>
      </c>
      <c r="D43" s="48">
        <f t="shared" si="0"/>
        <v>2887803.0700000003</v>
      </c>
      <c r="E43" s="79">
        <f t="shared" si="2"/>
        <v>0.99664013771137594</v>
      </c>
      <c r="F43" s="48">
        <f t="shared" si="1"/>
        <v>2786666.68</v>
      </c>
      <c r="G43" s="40">
        <v>0</v>
      </c>
      <c r="H43" s="48">
        <v>2786666.68</v>
      </c>
      <c r="I43" s="48">
        <v>1136.3900000000001</v>
      </c>
      <c r="J43" s="48">
        <v>100000</v>
      </c>
    </row>
    <row r="44" spans="1:10" x14ac:dyDescent="0.3">
      <c r="A44" s="64">
        <v>37</v>
      </c>
      <c r="B44" s="76" t="s">
        <v>259</v>
      </c>
      <c r="C44" s="48">
        <v>1637300.18</v>
      </c>
      <c r="D44" s="48">
        <f t="shared" si="0"/>
        <v>1568750</v>
      </c>
      <c r="E44" s="79">
        <f t="shared" si="2"/>
        <v>0.95813218563256985</v>
      </c>
      <c r="F44" s="40">
        <f t="shared" si="1"/>
        <v>0</v>
      </c>
      <c r="G44" s="40">
        <v>0</v>
      </c>
      <c r="H44" s="40">
        <v>0</v>
      </c>
      <c r="I44" s="40">
        <v>0</v>
      </c>
      <c r="J44" s="48">
        <v>1568750</v>
      </c>
    </row>
    <row r="45" spans="1:10" x14ac:dyDescent="0.3">
      <c r="A45" s="64">
        <v>38</v>
      </c>
      <c r="B45" s="76" t="s">
        <v>279</v>
      </c>
      <c r="C45" s="48">
        <v>1146891.5900000001</v>
      </c>
      <c r="D45" s="48">
        <f t="shared" si="0"/>
        <v>88459.37</v>
      </c>
      <c r="E45" s="79">
        <f t="shared" si="2"/>
        <v>7.7129670119910801E-2</v>
      </c>
      <c r="F45" s="48">
        <f t="shared" si="1"/>
        <v>88459.37</v>
      </c>
      <c r="G45" s="40">
        <v>0</v>
      </c>
      <c r="H45" s="48">
        <v>88459.37</v>
      </c>
      <c r="I45" s="40">
        <v>0</v>
      </c>
      <c r="J45" s="40">
        <v>0</v>
      </c>
    </row>
    <row r="46" spans="1:10" x14ac:dyDescent="0.3">
      <c r="A46" s="64">
        <v>39</v>
      </c>
      <c r="B46" s="76" t="s">
        <v>261</v>
      </c>
      <c r="C46" s="48">
        <v>3397.36</v>
      </c>
      <c r="D46" s="40">
        <f t="shared" si="0"/>
        <v>2E-3</v>
      </c>
      <c r="E46" s="79">
        <f t="shared" si="2"/>
        <v>5.8869239644900742E-7</v>
      </c>
      <c r="F46" s="40">
        <f t="shared" si="1"/>
        <v>0</v>
      </c>
      <c r="G46" s="40">
        <v>0</v>
      </c>
      <c r="H46" s="40">
        <v>0</v>
      </c>
      <c r="I46" s="40">
        <v>0</v>
      </c>
      <c r="J46" s="40">
        <v>2E-3</v>
      </c>
    </row>
    <row r="47" spans="1:10" x14ac:dyDescent="0.3">
      <c r="A47" s="64">
        <v>40</v>
      </c>
      <c r="B47" s="76" t="s">
        <v>262</v>
      </c>
      <c r="C47" s="48">
        <v>23783215.07</v>
      </c>
      <c r="D47" s="40">
        <f t="shared" si="0"/>
        <v>0</v>
      </c>
      <c r="E47" s="79">
        <f t="shared" si="2"/>
        <v>0</v>
      </c>
      <c r="F47" s="40">
        <f t="shared" si="1"/>
        <v>0</v>
      </c>
      <c r="G47" s="40">
        <v>0</v>
      </c>
      <c r="H47" s="40">
        <v>0</v>
      </c>
      <c r="I47" s="40">
        <v>0</v>
      </c>
      <c r="J47" s="40">
        <v>0</v>
      </c>
    </row>
    <row r="48" spans="1:10" x14ac:dyDescent="0.3">
      <c r="A48" s="64">
        <v>41</v>
      </c>
      <c r="B48" s="76" t="s">
        <v>263</v>
      </c>
      <c r="C48" s="48">
        <v>594680107.38999999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40">
        <v>0</v>
      </c>
    </row>
    <row r="49" spans="1:10" x14ac:dyDescent="0.3">
      <c r="A49" s="64">
        <v>42</v>
      </c>
      <c r="B49" s="88" t="s">
        <v>264</v>
      </c>
      <c r="C49" s="48">
        <v>127780747</v>
      </c>
      <c r="D49" s="40">
        <f t="shared" si="0"/>
        <v>0</v>
      </c>
      <c r="E49" s="79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</row>
    <row r="50" spans="1:10" x14ac:dyDescent="0.3">
      <c r="A50" s="64">
        <v>43</v>
      </c>
      <c r="B50" s="55" t="s">
        <v>265</v>
      </c>
      <c r="C50" s="54">
        <v>61800363.829999998</v>
      </c>
      <c r="D50" s="40">
        <f t="shared" si="0"/>
        <v>0</v>
      </c>
      <c r="E50" s="79">
        <f t="shared" si="2"/>
        <v>0</v>
      </c>
      <c r="F50" s="40">
        <f t="shared" si="1"/>
        <v>0</v>
      </c>
      <c r="G50" s="40">
        <v>0</v>
      </c>
      <c r="H50" s="40">
        <v>0</v>
      </c>
      <c r="I50" s="40">
        <v>0</v>
      </c>
      <c r="J50" s="40">
        <v>0</v>
      </c>
    </row>
    <row r="51" spans="1:10" x14ac:dyDescent="0.3">
      <c r="A51" s="55"/>
      <c r="B51" s="55" t="s">
        <v>271</v>
      </c>
      <c r="C51" s="78">
        <v>60603743228.209991</v>
      </c>
      <c r="D51" s="59">
        <f t="shared" ref="D51" si="3">F51+I51+J51</f>
        <v>12210480184.870003</v>
      </c>
      <c r="E51" s="80">
        <f t="shared" si="2"/>
        <v>0.20148062701160407</v>
      </c>
      <c r="F51" s="59">
        <f t="shared" ref="F51" si="4">G51+H51</f>
        <v>3897433210.1099997</v>
      </c>
      <c r="G51" s="78">
        <v>1245150909.5899999</v>
      </c>
      <c r="H51" s="78">
        <v>2652282300.52</v>
      </c>
      <c r="I51" s="78">
        <v>2136127979.8199997</v>
      </c>
      <c r="J51" s="78">
        <v>6176918994.9400024</v>
      </c>
    </row>
  </sheetData>
  <sortState xmlns:xlrd2="http://schemas.microsoft.com/office/spreadsheetml/2017/richdata2" ref="B8:J50">
    <sortCondition descending="1" ref="D8:D50"/>
  </sortState>
  <mergeCells count="2">
    <mergeCell ref="A1:J5"/>
    <mergeCell ref="A6:J6"/>
  </mergeCells>
  <pageMargins left="0.7" right="0.7" top="0.75" bottom="0.75" header="0.3" footer="0.3"/>
  <pageSetup paperSize="9" orientation="portrait" verticalDpi="0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AE76E-F8D7-4988-9B66-EA7B81CAAFC9}">
  <dimension ref="A1:J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2.86328125" style="57" bestFit="1" customWidth="1"/>
    <col min="5" max="5" width="14.59765625" style="57" bestFit="1" customWidth="1"/>
    <col min="6" max="6" width="18.1328125" style="57" bestFit="1" customWidth="1"/>
    <col min="7" max="7" width="13" style="57" bestFit="1" customWidth="1"/>
    <col min="8" max="8" width="14" style="57" bestFit="1" customWidth="1"/>
    <col min="9" max="9" width="13" style="57" bestFit="1" customWidth="1"/>
    <col min="10" max="10" width="12.86328125" style="57" bestFit="1" customWidth="1"/>
    <col min="11" max="16384" width="11.3984375" style="57"/>
  </cols>
  <sheetData>
    <row r="1" spans="1:10" x14ac:dyDescent="0.3">
      <c r="A1" s="96" t="s">
        <v>296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10453321981.08</v>
      </c>
      <c r="D8" s="48">
        <f t="shared" ref="D8:D50" si="0">F8+I8+J8</f>
        <v>1971709714.1399999</v>
      </c>
      <c r="E8" s="79">
        <f>D8/C8</f>
        <v>0.18862039433097896</v>
      </c>
      <c r="F8" s="48">
        <f t="shared" ref="F8:F50" si="1">G8+H8</f>
        <v>515839818.44000006</v>
      </c>
      <c r="G8" s="48">
        <v>159085552.22999999</v>
      </c>
      <c r="H8" s="48">
        <v>356754266.21000004</v>
      </c>
      <c r="I8" s="48">
        <v>491025326.70999998</v>
      </c>
      <c r="J8" s="48">
        <v>964844568.98999989</v>
      </c>
    </row>
    <row r="9" spans="1:10" x14ac:dyDescent="0.3">
      <c r="A9" s="64">
        <v>2</v>
      </c>
      <c r="B9" s="88" t="s">
        <v>224</v>
      </c>
      <c r="C9" s="48">
        <v>7585967378.8700008</v>
      </c>
      <c r="D9" s="48">
        <f t="shared" si="0"/>
        <v>1589746128.8199999</v>
      </c>
      <c r="E9" s="79">
        <f t="shared" ref="E9:E51" si="2">D9/C9</f>
        <v>0.20956406077464668</v>
      </c>
      <c r="F9" s="48">
        <f t="shared" si="1"/>
        <v>772752674.99000001</v>
      </c>
      <c r="G9" s="48">
        <v>343157553.91999996</v>
      </c>
      <c r="H9" s="48">
        <v>429595121.06999999</v>
      </c>
      <c r="I9" s="48">
        <v>369370851.36999995</v>
      </c>
      <c r="J9" s="48">
        <v>447622602.46000004</v>
      </c>
    </row>
    <row r="10" spans="1:10" x14ac:dyDescent="0.3">
      <c r="A10" s="64">
        <v>3</v>
      </c>
      <c r="B10" s="76" t="s">
        <v>225</v>
      </c>
      <c r="C10" s="48">
        <v>5943411206.7699995</v>
      </c>
      <c r="D10" s="48">
        <f t="shared" si="0"/>
        <v>1125895332.6899998</v>
      </c>
      <c r="E10" s="79">
        <f t="shared" si="2"/>
        <v>0.1894358800897907</v>
      </c>
      <c r="F10" s="48">
        <f t="shared" si="1"/>
        <v>108578586.98000002</v>
      </c>
      <c r="G10" s="48">
        <v>36905309.050000004</v>
      </c>
      <c r="H10" s="48">
        <v>71673277.930000007</v>
      </c>
      <c r="I10" s="48">
        <v>276473646.00999999</v>
      </c>
      <c r="J10" s="48">
        <v>740843099.69999981</v>
      </c>
    </row>
    <row r="11" spans="1:10" x14ac:dyDescent="0.3">
      <c r="A11" s="64">
        <v>4</v>
      </c>
      <c r="B11" s="76" t="s">
        <v>234</v>
      </c>
      <c r="C11" s="48">
        <v>1840324348.6499999</v>
      </c>
      <c r="D11" s="48">
        <f t="shared" si="0"/>
        <v>922778648.31000006</v>
      </c>
      <c r="E11" s="79">
        <f t="shared" si="2"/>
        <v>0.50142174611063506</v>
      </c>
      <c r="F11" s="48">
        <f t="shared" si="1"/>
        <v>332756240.97000003</v>
      </c>
      <c r="G11" s="48">
        <v>120613545.84999999</v>
      </c>
      <c r="H11" s="48">
        <v>212142695.12</v>
      </c>
      <c r="I11" s="48">
        <v>111609248.63000001</v>
      </c>
      <c r="J11" s="48">
        <v>478413158.71000004</v>
      </c>
    </row>
    <row r="12" spans="1:10" x14ac:dyDescent="0.3">
      <c r="A12" s="64">
        <v>5</v>
      </c>
      <c r="B12" s="76" t="s">
        <v>228</v>
      </c>
      <c r="C12" s="48">
        <v>4443590181.5699997</v>
      </c>
      <c r="D12" s="48">
        <f t="shared" si="0"/>
        <v>804054792.76999998</v>
      </c>
      <c r="E12" s="79">
        <f t="shared" si="2"/>
        <v>0.18094710806249759</v>
      </c>
      <c r="F12" s="48">
        <f t="shared" si="1"/>
        <v>148943028.12</v>
      </c>
      <c r="G12" s="48">
        <v>28763617.899999999</v>
      </c>
      <c r="H12" s="48">
        <v>120179410.22</v>
      </c>
      <c r="I12" s="48">
        <v>222204790.77000007</v>
      </c>
      <c r="J12" s="48">
        <v>432906973.87999994</v>
      </c>
    </row>
    <row r="13" spans="1:10" x14ac:dyDescent="0.3">
      <c r="A13" s="64">
        <v>6</v>
      </c>
      <c r="B13" s="55" t="s">
        <v>226</v>
      </c>
      <c r="C13" s="54">
        <v>3318862774.0799999</v>
      </c>
      <c r="D13" s="48">
        <f t="shared" si="0"/>
        <v>737441114.31999993</v>
      </c>
      <c r="E13" s="79">
        <f t="shared" si="2"/>
        <v>0.22219692844167718</v>
      </c>
      <c r="F13" s="48">
        <f t="shared" si="1"/>
        <v>279411033.69999999</v>
      </c>
      <c r="G13" s="48">
        <v>99101219.120000005</v>
      </c>
      <c r="H13" s="48">
        <v>180309814.57999998</v>
      </c>
      <c r="I13" s="48">
        <v>157147014.56999999</v>
      </c>
      <c r="J13" s="48">
        <v>300883066.05000001</v>
      </c>
    </row>
    <row r="14" spans="1:10" x14ac:dyDescent="0.3">
      <c r="A14" s="64">
        <v>7</v>
      </c>
      <c r="B14" s="76" t="s">
        <v>229</v>
      </c>
      <c r="C14" s="48">
        <v>1764851262.6400003</v>
      </c>
      <c r="D14" s="48">
        <f t="shared" si="0"/>
        <v>639678817.33000004</v>
      </c>
      <c r="E14" s="79">
        <f t="shared" si="2"/>
        <v>0.36245480334309832</v>
      </c>
      <c r="F14" s="48">
        <f t="shared" si="1"/>
        <v>252103770.90000004</v>
      </c>
      <c r="G14" s="48">
        <v>101068744.89999999</v>
      </c>
      <c r="H14" s="48">
        <v>151035026.00000003</v>
      </c>
      <c r="I14" s="48">
        <v>73398910.530000046</v>
      </c>
      <c r="J14" s="48">
        <v>314176135.89999998</v>
      </c>
    </row>
    <row r="15" spans="1:10" x14ac:dyDescent="0.3">
      <c r="A15" s="64">
        <v>8</v>
      </c>
      <c r="B15" s="76" t="s">
        <v>227</v>
      </c>
      <c r="C15" s="48">
        <v>3008521005.1700001</v>
      </c>
      <c r="D15" s="48">
        <f t="shared" si="0"/>
        <v>550950520.22000003</v>
      </c>
      <c r="E15" s="79">
        <f t="shared" si="2"/>
        <v>0.18313002278302787</v>
      </c>
      <c r="F15" s="48">
        <f t="shared" si="1"/>
        <v>57493663.310000002</v>
      </c>
      <c r="G15" s="48">
        <v>37693989.700000003</v>
      </c>
      <c r="H15" s="48">
        <v>19799673.609999999</v>
      </c>
      <c r="I15" s="48">
        <v>37996854.309999995</v>
      </c>
      <c r="J15" s="48">
        <v>455460002.60000002</v>
      </c>
    </row>
    <row r="16" spans="1:10" x14ac:dyDescent="0.3">
      <c r="A16" s="64">
        <v>9</v>
      </c>
      <c r="B16" s="76" t="s">
        <v>231</v>
      </c>
      <c r="C16" s="48">
        <v>2638428224.6500001</v>
      </c>
      <c r="D16" s="48">
        <f t="shared" si="0"/>
        <v>527705322.67000002</v>
      </c>
      <c r="E16" s="79">
        <f t="shared" si="2"/>
        <v>0.20000745812973655</v>
      </c>
      <c r="F16" s="48">
        <f t="shared" si="1"/>
        <v>343816158.20000005</v>
      </c>
      <c r="G16" s="48">
        <v>95257275.199999988</v>
      </c>
      <c r="H16" s="48">
        <v>248558883.00000006</v>
      </c>
      <c r="I16" s="48">
        <v>71713417.959999964</v>
      </c>
      <c r="J16" s="48">
        <v>112175746.50999999</v>
      </c>
    </row>
    <row r="17" spans="1:10" x14ac:dyDescent="0.3">
      <c r="A17" s="64">
        <v>10</v>
      </c>
      <c r="B17" s="76" t="s">
        <v>232</v>
      </c>
      <c r="C17" s="48">
        <v>6583025221.9499998</v>
      </c>
      <c r="D17" s="48">
        <f t="shared" si="0"/>
        <v>482185767.37000006</v>
      </c>
      <c r="E17" s="79">
        <f t="shared" si="2"/>
        <v>7.3246835780338804E-2</v>
      </c>
      <c r="F17" s="48">
        <f t="shared" si="1"/>
        <v>46855649.159999996</v>
      </c>
      <c r="G17" s="40">
        <v>0</v>
      </c>
      <c r="H17" s="48">
        <v>46855649.159999996</v>
      </c>
      <c r="I17" s="48">
        <v>22062162.54999999</v>
      </c>
      <c r="J17" s="48">
        <v>413267955.66000009</v>
      </c>
    </row>
    <row r="18" spans="1:10" x14ac:dyDescent="0.3">
      <c r="A18" s="64">
        <v>11</v>
      </c>
      <c r="B18" s="76" t="s">
        <v>251</v>
      </c>
      <c r="C18" s="48">
        <v>508597268.14999992</v>
      </c>
      <c r="D18" s="48">
        <f t="shared" si="0"/>
        <v>321316441.04999995</v>
      </c>
      <c r="E18" s="79">
        <f t="shared" si="2"/>
        <v>0.63176989176283682</v>
      </c>
      <c r="F18" s="48">
        <f t="shared" si="1"/>
        <v>125144557.75</v>
      </c>
      <c r="G18" s="48">
        <v>57523481.379999995</v>
      </c>
      <c r="H18" s="48">
        <v>67621076.370000005</v>
      </c>
      <c r="I18" s="48">
        <v>38073586.660000004</v>
      </c>
      <c r="J18" s="48">
        <v>158098296.63999999</v>
      </c>
    </row>
    <row r="19" spans="1:10" x14ac:dyDescent="0.3">
      <c r="A19" s="64">
        <v>12</v>
      </c>
      <c r="B19" s="76" t="s">
        <v>233</v>
      </c>
      <c r="C19" s="48">
        <v>764041758.81999993</v>
      </c>
      <c r="D19" s="48">
        <f t="shared" si="0"/>
        <v>312584483.71999997</v>
      </c>
      <c r="E19" s="79">
        <f t="shared" si="2"/>
        <v>0.4091196326791891</v>
      </c>
      <c r="F19" s="48">
        <f t="shared" si="1"/>
        <v>55733668.159999996</v>
      </c>
      <c r="G19" s="48">
        <v>38385575.149999991</v>
      </c>
      <c r="H19" s="48">
        <v>17348093.010000002</v>
      </c>
      <c r="I19" s="48">
        <v>63823819.929999992</v>
      </c>
      <c r="J19" s="48">
        <v>193026995.62999997</v>
      </c>
    </row>
    <row r="20" spans="1:10" x14ac:dyDescent="0.3">
      <c r="A20" s="64">
        <v>13</v>
      </c>
      <c r="B20" s="55" t="s">
        <v>247</v>
      </c>
      <c r="C20" s="48">
        <v>753419356.45999992</v>
      </c>
      <c r="D20" s="48">
        <f t="shared" si="0"/>
        <v>293088638.17999995</v>
      </c>
      <c r="E20" s="79">
        <f t="shared" si="2"/>
        <v>0.38901129320210187</v>
      </c>
      <c r="F20" s="48">
        <f t="shared" si="1"/>
        <v>199091158.44999999</v>
      </c>
      <c r="G20" s="48">
        <v>25000000</v>
      </c>
      <c r="H20" s="48">
        <v>174091158.44999999</v>
      </c>
      <c r="I20" s="48">
        <v>14457616.51</v>
      </c>
      <c r="J20" s="48">
        <v>79539863.219999999</v>
      </c>
    </row>
    <row r="21" spans="1:10" x14ac:dyDescent="0.3">
      <c r="A21" s="64">
        <v>14</v>
      </c>
      <c r="B21" s="76" t="s">
        <v>235</v>
      </c>
      <c r="C21" s="48">
        <v>621361446.32000005</v>
      </c>
      <c r="D21" s="48">
        <f t="shared" si="0"/>
        <v>253017970.10999998</v>
      </c>
      <c r="E21" s="79">
        <f t="shared" si="2"/>
        <v>0.40719933882041365</v>
      </c>
      <c r="F21" s="48">
        <f t="shared" si="1"/>
        <v>169541303.38</v>
      </c>
      <c r="G21" s="48">
        <v>34484896.309999995</v>
      </c>
      <c r="H21" s="48">
        <v>135056407.06999999</v>
      </c>
      <c r="I21" s="48">
        <v>49027276.229999997</v>
      </c>
      <c r="J21" s="48">
        <v>34449390.5</v>
      </c>
    </row>
    <row r="22" spans="1:10" x14ac:dyDescent="0.3">
      <c r="A22" s="64">
        <v>15</v>
      </c>
      <c r="B22" s="76" t="s">
        <v>237</v>
      </c>
      <c r="C22" s="48">
        <v>364820246</v>
      </c>
      <c r="D22" s="48">
        <f t="shared" si="0"/>
        <v>190905731.18000001</v>
      </c>
      <c r="E22" s="79">
        <f t="shared" si="2"/>
        <v>0.5232871072073122</v>
      </c>
      <c r="F22" s="48">
        <f t="shared" si="1"/>
        <v>67300203.950000003</v>
      </c>
      <c r="G22" s="48">
        <v>31630336.620000001</v>
      </c>
      <c r="H22" s="48">
        <v>35669867.330000006</v>
      </c>
      <c r="I22" s="48">
        <v>11948828.68</v>
      </c>
      <c r="J22" s="48">
        <v>111656698.55</v>
      </c>
    </row>
    <row r="23" spans="1:10" x14ac:dyDescent="0.3">
      <c r="A23" s="64">
        <v>16</v>
      </c>
      <c r="B23" s="76" t="s">
        <v>238</v>
      </c>
      <c r="C23" s="48">
        <v>1270528620.2599998</v>
      </c>
      <c r="D23" s="48">
        <f t="shared" si="0"/>
        <v>182593820.10999998</v>
      </c>
      <c r="E23" s="79">
        <f t="shared" si="2"/>
        <v>0.14371484215179203</v>
      </c>
      <c r="F23" s="48">
        <f t="shared" si="1"/>
        <v>35037837.060000002</v>
      </c>
      <c r="G23" s="48">
        <v>6482195.6399999997</v>
      </c>
      <c r="H23" s="48">
        <v>28555641.420000002</v>
      </c>
      <c r="I23" s="48">
        <v>84885360.309999987</v>
      </c>
      <c r="J23" s="48">
        <v>62670622.739999995</v>
      </c>
    </row>
    <row r="24" spans="1:10" x14ac:dyDescent="0.3">
      <c r="A24" s="64">
        <v>17</v>
      </c>
      <c r="B24" s="54" t="s">
        <v>242</v>
      </c>
      <c r="C24" s="48">
        <v>4661252781.6700001</v>
      </c>
      <c r="D24" s="48">
        <f t="shared" si="0"/>
        <v>149753460.67000002</v>
      </c>
      <c r="E24" s="79">
        <f t="shared" si="2"/>
        <v>3.2127298750862301E-2</v>
      </c>
      <c r="F24" s="48">
        <f t="shared" si="1"/>
        <v>24827971.440000005</v>
      </c>
      <c r="G24" s="48">
        <v>6663056.9000000004</v>
      </c>
      <c r="H24" s="48">
        <v>18164914.540000003</v>
      </c>
      <c r="I24" s="48">
        <v>10149215.539999999</v>
      </c>
      <c r="J24" s="48">
        <v>114776273.69000001</v>
      </c>
    </row>
    <row r="25" spans="1:10" x14ac:dyDescent="0.3">
      <c r="A25" s="64">
        <v>18</v>
      </c>
      <c r="B25" s="76" t="s">
        <v>239</v>
      </c>
      <c r="C25" s="48">
        <v>428794900.25</v>
      </c>
      <c r="D25" s="48">
        <f t="shared" si="0"/>
        <v>148011193.32000002</v>
      </c>
      <c r="E25" s="79">
        <f t="shared" si="2"/>
        <v>0.34517946280075895</v>
      </c>
      <c r="F25" s="48">
        <f t="shared" si="1"/>
        <v>34143725.240000002</v>
      </c>
      <c r="G25" s="48">
        <v>13986655.820000002</v>
      </c>
      <c r="H25" s="48">
        <v>20157069.420000002</v>
      </c>
      <c r="I25" s="48">
        <v>2191882.3099999996</v>
      </c>
      <c r="J25" s="48">
        <v>111675585.77000001</v>
      </c>
    </row>
    <row r="26" spans="1:10" x14ac:dyDescent="0.3">
      <c r="A26" s="64">
        <v>19</v>
      </c>
      <c r="B26" s="76" t="s">
        <v>236</v>
      </c>
      <c r="C26" s="48">
        <v>322978865.82999998</v>
      </c>
      <c r="D26" s="48">
        <f t="shared" si="0"/>
        <v>145577806.84999999</v>
      </c>
      <c r="E26" s="79">
        <f t="shared" si="2"/>
        <v>0.45073477633247033</v>
      </c>
      <c r="F26" s="48">
        <f t="shared" si="1"/>
        <v>55801081.119999997</v>
      </c>
      <c r="G26" s="48">
        <v>29527554.969999999</v>
      </c>
      <c r="H26" s="48">
        <v>26273526.149999999</v>
      </c>
      <c r="I26" s="48">
        <v>12403912.08</v>
      </c>
      <c r="J26" s="48">
        <v>77372813.649999991</v>
      </c>
    </row>
    <row r="27" spans="1:10" x14ac:dyDescent="0.3">
      <c r="A27" s="64">
        <v>20</v>
      </c>
      <c r="B27" s="76" t="s">
        <v>240</v>
      </c>
      <c r="C27" s="48">
        <v>445890770.11000001</v>
      </c>
      <c r="D27" s="48">
        <f t="shared" si="0"/>
        <v>138731174.88</v>
      </c>
      <c r="E27" s="79">
        <f t="shared" si="2"/>
        <v>0.31113264543640451</v>
      </c>
      <c r="F27" s="48">
        <f t="shared" si="1"/>
        <v>30774410.310000002</v>
      </c>
      <c r="G27" s="40">
        <v>0</v>
      </c>
      <c r="H27" s="48">
        <v>30774410.310000002</v>
      </c>
      <c r="I27" s="48">
        <v>14223680.26</v>
      </c>
      <c r="J27" s="48">
        <v>93733084.310000002</v>
      </c>
    </row>
    <row r="28" spans="1:10" x14ac:dyDescent="0.3">
      <c r="A28" s="64">
        <v>21</v>
      </c>
      <c r="B28" s="76" t="s">
        <v>241</v>
      </c>
      <c r="C28" s="48">
        <v>255636801.54000002</v>
      </c>
      <c r="D28" s="48">
        <f t="shared" si="0"/>
        <v>108887092.41000001</v>
      </c>
      <c r="E28" s="79">
        <f t="shared" si="2"/>
        <v>0.42594451093913493</v>
      </c>
      <c r="F28" s="48">
        <f t="shared" si="1"/>
        <v>64475228.770000011</v>
      </c>
      <c r="G28" s="48">
        <v>22838042.23</v>
      </c>
      <c r="H28" s="48">
        <v>41637186.540000007</v>
      </c>
      <c r="I28" s="48">
        <v>2039941.5</v>
      </c>
      <c r="J28" s="48">
        <v>42371922.140000001</v>
      </c>
    </row>
    <row r="29" spans="1:10" x14ac:dyDescent="0.3">
      <c r="A29" s="64">
        <v>22</v>
      </c>
      <c r="B29" s="76" t="s">
        <v>244</v>
      </c>
      <c r="C29" s="48">
        <v>327780039.56999999</v>
      </c>
      <c r="D29" s="48">
        <f t="shared" si="0"/>
        <v>95426939.549999997</v>
      </c>
      <c r="E29" s="79">
        <f t="shared" si="2"/>
        <v>0.29113102699964993</v>
      </c>
      <c r="F29" s="48">
        <f t="shared" si="1"/>
        <v>18300371.68</v>
      </c>
      <c r="G29" s="48">
        <v>1966470.7000000002</v>
      </c>
      <c r="H29" s="48">
        <v>16333900.98</v>
      </c>
      <c r="I29" s="48">
        <v>5253152.2299999986</v>
      </c>
      <c r="J29" s="48">
        <v>71873415.640000001</v>
      </c>
    </row>
    <row r="30" spans="1:10" x14ac:dyDescent="0.3">
      <c r="A30" s="64">
        <v>23</v>
      </c>
      <c r="B30" s="88" t="s">
        <v>245</v>
      </c>
      <c r="C30" s="48">
        <v>164186105.31</v>
      </c>
      <c r="D30" s="48">
        <f t="shared" si="0"/>
        <v>84645283.140000001</v>
      </c>
      <c r="E30" s="79">
        <f t="shared" si="2"/>
        <v>0.51554474101313952</v>
      </c>
      <c r="F30" s="48">
        <f t="shared" si="1"/>
        <v>4486889.5</v>
      </c>
      <c r="G30" s="48">
        <v>264841.15999999997</v>
      </c>
      <c r="H30" s="48">
        <v>4222048.34</v>
      </c>
      <c r="I30" s="48">
        <v>9453942.8800000008</v>
      </c>
      <c r="J30" s="48">
        <v>70704450.760000005</v>
      </c>
    </row>
    <row r="31" spans="1:10" x14ac:dyDescent="0.3">
      <c r="A31" s="64">
        <v>24</v>
      </c>
      <c r="B31" s="76" t="s">
        <v>243</v>
      </c>
      <c r="C31" s="48">
        <v>173635737.69999999</v>
      </c>
      <c r="D31" s="48">
        <f t="shared" si="0"/>
        <v>83072696.699999988</v>
      </c>
      <c r="E31" s="79">
        <f t="shared" si="2"/>
        <v>0.47843086797908652</v>
      </c>
      <c r="F31" s="48">
        <f t="shared" si="1"/>
        <v>58935.08</v>
      </c>
      <c r="G31" s="40">
        <v>0</v>
      </c>
      <c r="H31" s="48">
        <v>58935.08</v>
      </c>
      <c r="I31" s="48">
        <v>2371180.3600000003</v>
      </c>
      <c r="J31" s="48">
        <v>80642581.25999999</v>
      </c>
    </row>
    <row r="32" spans="1:10" x14ac:dyDescent="0.3">
      <c r="A32" s="64">
        <v>25</v>
      </c>
      <c r="B32" s="76" t="s">
        <v>246</v>
      </c>
      <c r="C32" s="48">
        <v>203024405.73000002</v>
      </c>
      <c r="D32" s="48">
        <f t="shared" si="0"/>
        <v>66039269.07</v>
      </c>
      <c r="E32" s="79">
        <f t="shared" si="2"/>
        <v>0.3252774898295967</v>
      </c>
      <c r="F32" s="48">
        <f t="shared" si="1"/>
        <v>2690920.1799999997</v>
      </c>
      <c r="G32" s="48">
        <v>966224.19</v>
      </c>
      <c r="H32" s="48">
        <v>1724695.99</v>
      </c>
      <c r="I32" s="48">
        <v>15292262.450000001</v>
      </c>
      <c r="J32" s="48">
        <v>48056086.439999998</v>
      </c>
    </row>
    <row r="33" spans="1:10" x14ac:dyDescent="0.3">
      <c r="A33" s="64">
        <v>26</v>
      </c>
      <c r="B33" s="76" t="s">
        <v>248</v>
      </c>
      <c r="C33" s="48">
        <v>105184682.55000001</v>
      </c>
      <c r="D33" s="48">
        <f t="shared" si="0"/>
        <v>58951418.580000006</v>
      </c>
      <c r="E33" s="79">
        <f t="shared" si="2"/>
        <v>0.56045630552696857</v>
      </c>
      <c r="F33" s="48">
        <f t="shared" si="1"/>
        <v>6851339.25</v>
      </c>
      <c r="G33" s="48">
        <v>3317082.55</v>
      </c>
      <c r="H33" s="48">
        <v>3534256.7</v>
      </c>
      <c r="I33" s="48">
        <v>13055997.780000001</v>
      </c>
      <c r="J33" s="48">
        <v>39044081.550000004</v>
      </c>
    </row>
    <row r="34" spans="1:10" x14ac:dyDescent="0.3">
      <c r="A34" s="64">
        <v>27</v>
      </c>
      <c r="B34" s="76" t="s">
        <v>252</v>
      </c>
      <c r="C34" s="48">
        <v>189659448.44999999</v>
      </c>
      <c r="D34" s="48">
        <f t="shared" si="0"/>
        <v>55617136.11999999</v>
      </c>
      <c r="E34" s="79">
        <f t="shared" si="2"/>
        <v>0.29324737878620566</v>
      </c>
      <c r="F34" s="48">
        <f t="shared" si="1"/>
        <v>29673081.699999996</v>
      </c>
      <c r="G34" s="48">
        <v>19223008.169999998</v>
      </c>
      <c r="H34" s="48">
        <v>10450073.529999999</v>
      </c>
      <c r="I34" s="48">
        <v>10039328.199999999</v>
      </c>
      <c r="J34" s="48">
        <v>15904726.219999999</v>
      </c>
    </row>
    <row r="35" spans="1:10" x14ac:dyDescent="0.3">
      <c r="A35" s="64">
        <v>28</v>
      </c>
      <c r="B35" s="76" t="s">
        <v>249</v>
      </c>
      <c r="C35" s="48">
        <v>142499465.41</v>
      </c>
      <c r="D35" s="48">
        <f t="shared" si="0"/>
        <v>35971374.68</v>
      </c>
      <c r="E35" s="79">
        <f t="shared" si="2"/>
        <v>0.25243164650830813</v>
      </c>
      <c r="F35" s="48">
        <f t="shared" si="1"/>
        <v>25422132.73</v>
      </c>
      <c r="G35" s="48">
        <v>17724896.350000001</v>
      </c>
      <c r="H35" s="48">
        <v>7697236.3799999999</v>
      </c>
      <c r="I35" s="48">
        <v>3659494.9</v>
      </c>
      <c r="J35" s="48">
        <v>6889747.0499999989</v>
      </c>
    </row>
    <row r="36" spans="1:10" x14ac:dyDescent="0.3">
      <c r="A36" s="64">
        <v>29</v>
      </c>
      <c r="B36" s="88" t="s">
        <v>250</v>
      </c>
      <c r="C36" s="48">
        <v>91900300.550000012</v>
      </c>
      <c r="D36" s="48">
        <f t="shared" si="0"/>
        <v>34233531.82</v>
      </c>
      <c r="E36" s="79">
        <f t="shared" si="2"/>
        <v>0.37250728904172226</v>
      </c>
      <c r="F36" s="48">
        <f t="shared" si="1"/>
        <v>7203686.4499999993</v>
      </c>
      <c r="G36" s="40">
        <v>0</v>
      </c>
      <c r="H36" s="48">
        <v>7203686.4499999993</v>
      </c>
      <c r="I36" s="48">
        <v>1283555.57</v>
      </c>
      <c r="J36" s="48">
        <v>25746289.800000001</v>
      </c>
    </row>
    <row r="37" spans="1:10" x14ac:dyDescent="0.3">
      <c r="A37" s="64">
        <v>30</v>
      </c>
      <c r="B37" s="76" t="s">
        <v>254</v>
      </c>
      <c r="C37" s="48">
        <v>418649077.06999993</v>
      </c>
      <c r="D37" s="48">
        <f t="shared" si="0"/>
        <v>28951059.589999996</v>
      </c>
      <c r="E37" s="79">
        <f t="shared" si="2"/>
        <v>6.9153525412309111E-2</v>
      </c>
      <c r="F37" s="48">
        <f t="shared" si="1"/>
        <v>5663509.1099999994</v>
      </c>
      <c r="G37" s="40">
        <v>0</v>
      </c>
      <c r="H37" s="48">
        <v>5663509.1099999994</v>
      </c>
      <c r="I37" s="48">
        <v>59040.33</v>
      </c>
      <c r="J37" s="48">
        <v>23228510.149999999</v>
      </c>
    </row>
    <row r="38" spans="1:10" x14ac:dyDescent="0.3">
      <c r="A38" s="64">
        <v>31</v>
      </c>
      <c r="B38" s="76" t="s">
        <v>253</v>
      </c>
      <c r="C38" s="48">
        <v>30680017.150000002</v>
      </c>
      <c r="D38" s="48">
        <f t="shared" si="0"/>
        <v>22114447.719999999</v>
      </c>
      <c r="E38" s="79">
        <f t="shared" si="2"/>
        <v>0.72080949667917626</v>
      </c>
      <c r="F38" s="48">
        <f t="shared" si="1"/>
        <v>22114447.719999999</v>
      </c>
      <c r="G38" s="48">
        <v>3146664.33</v>
      </c>
      <c r="H38" s="48">
        <v>18967783.390000001</v>
      </c>
      <c r="I38" s="40">
        <v>0</v>
      </c>
      <c r="J38" s="40">
        <v>0</v>
      </c>
    </row>
    <row r="39" spans="1:10" x14ac:dyDescent="0.3">
      <c r="A39" s="64">
        <v>32</v>
      </c>
      <c r="B39" s="76" t="s">
        <v>255</v>
      </c>
      <c r="C39" s="48">
        <v>70596863.349999994</v>
      </c>
      <c r="D39" s="48">
        <f t="shared" si="0"/>
        <v>20009671.390000001</v>
      </c>
      <c r="E39" s="79">
        <f t="shared" si="2"/>
        <v>0.28343570012165425</v>
      </c>
      <c r="F39" s="48">
        <f t="shared" si="1"/>
        <v>7017640.2200000007</v>
      </c>
      <c r="G39" s="48">
        <v>1863088.9899999998</v>
      </c>
      <c r="H39" s="48">
        <v>5154551.2300000004</v>
      </c>
      <c r="I39" s="48">
        <v>2192972.48</v>
      </c>
      <c r="J39" s="48">
        <v>10799058.689999999</v>
      </c>
    </row>
    <row r="40" spans="1:10" x14ac:dyDescent="0.3">
      <c r="A40" s="64">
        <v>33</v>
      </c>
      <c r="B40" s="76" t="s">
        <v>258</v>
      </c>
      <c r="C40" s="48">
        <v>99238442.469999999</v>
      </c>
      <c r="D40" s="48">
        <f t="shared" si="0"/>
        <v>13964991.440000001</v>
      </c>
      <c r="E40" s="79">
        <f t="shared" si="2"/>
        <v>0.1407215902670142</v>
      </c>
      <c r="F40" s="48">
        <f t="shared" si="1"/>
        <v>2290000</v>
      </c>
      <c r="G40" s="40">
        <v>0</v>
      </c>
      <c r="H40" s="48">
        <v>2290000</v>
      </c>
      <c r="I40" s="48">
        <v>1145515.73</v>
      </c>
      <c r="J40" s="48">
        <v>10529475.710000001</v>
      </c>
    </row>
    <row r="41" spans="1:10" x14ac:dyDescent="0.3">
      <c r="A41" s="64">
        <v>34</v>
      </c>
      <c r="B41" s="76" t="s">
        <v>257</v>
      </c>
      <c r="C41" s="48">
        <v>13511474.91</v>
      </c>
      <c r="D41" s="48">
        <f t="shared" si="0"/>
        <v>7985270.0399999991</v>
      </c>
      <c r="E41" s="79">
        <f t="shared" si="2"/>
        <v>0.59099913911618984</v>
      </c>
      <c r="F41" s="40">
        <f t="shared" si="1"/>
        <v>0</v>
      </c>
      <c r="G41" s="40">
        <v>0</v>
      </c>
      <c r="H41" s="48">
        <v>0</v>
      </c>
      <c r="I41" s="48">
        <v>5040481.5199999996</v>
      </c>
      <c r="J41" s="48">
        <v>2944788.52</v>
      </c>
    </row>
    <row r="42" spans="1:10" x14ac:dyDescent="0.3">
      <c r="A42" s="64">
        <v>35</v>
      </c>
      <c r="B42" s="55" t="s">
        <v>256</v>
      </c>
      <c r="C42" s="48">
        <v>165852620.16</v>
      </c>
      <c r="D42" s="48">
        <f t="shared" si="0"/>
        <v>4902476.78</v>
      </c>
      <c r="E42" s="79">
        <f t="shared" si="2"/>
        <v>2.9559236237995654E-2</v>
      </c>
      <c r="F42" s="48">
        <f t="shared" si="1"/>
        <v>4902476.78</v>
      </c>
      <c r="G42" s="48">
        <v>3536970.46</v>
      </c>
      <c r="H42" s="48">
        <v>1365506.32</v>
      </c>
      <c r="I42" s="40">
        <v>0</v>
      </c>
      <c r="J42" s="40">
        <v>0</v>
      </c>
    </row>
    <row r="43" spans="1:10" x14ac:dyDescent="0.3">
      <c r="A43" s="64">
        <v>36</v>
      </c>
      <c r="B43" s="76" t="s">
        <v>260</v>
      </c>
      <c r="C43" s="48">
        <v>3247270.07</v>
      </c>
      <c r="D43" s="48">
        <f t="shared" si="0"/>
        <v>3236667.1673600003</v>
      </c>
      <c r="E43" s="79">
        <f t="shared" si="2"/>
        <v>0.99673482574241212</v>
      </c>
      <c r="F43" s="48">
        <f t="shared" si="1"/>
        <v>3136666.68</v>
      </c>
      <c r="G43" s="48">
        <v>0</v>
      </c>
      <c r="H43" s="48">
        <v>3136666.68</v>
      </c>
      <c r="I43" s="90">
        <v>0.48736000000000002</v>
      </c>
      <c r="J43" s="48">
        <v>100000</v>
      </c>
    </row>
    <row r="44" spans="1:10" x14ac:dyDescent="0.3">
      <c r="A44" s="64">
        <v>37</v>
      </c>
      <c r="B44" s="76" t="s">
        <v>259</v>
      </c>
      <c r="C44" s="48">
        <v>1586314.72</v>
      </c>
      <c r="D44" s="48">
        <f t="shared" si="0"/>
        <v>1518750</v>
      </c>
      <c r="E44" s="79">
        <f t="shared" si="2"/>
        <v>0.95740774567104814</v>
      </c>
      <c r="F44" s="40">
        <f t="shared" si="1"/>
        <v>0</v>
      </c>
      <c r="G44" s="40">
        <v>0</v>
      </c>
      <c r="H44" s="40">
        <v>0</v>
      </c>
      <c r="I44" s="40">
        <v>0</v>
      </c>
      <c r="J44" s="48">
        <v>1518750</v>
      </c>
    </row>
    <row r="45" spans="1:10" x14ac:dyDescent="0.3">
      <c r="A45" s="64">
        <v>38</v>
      </c>
      <c r="B45" s="88" t="s">
        <v>279</v>
      </c>
      <c r="C45" s="48">
        <v>1146891.5900000001</v>
      </c>
      <c r="D45" s="48">
        <f t="shared" si="0"/>
        <v>88459.37</v>
      </c>
      <c r="E45" s="79">
        <f t="shared" si="2"/>
        <v>7.7129670119910801E-2</v>
      </c>
      <c r="F45" s="48">
        <f t="shared" si="1"/>
        <v>88459.37</v>
      </c>
      <c r="G45" s="40">
        <v>0</v>
      </c>
      <c r="H45" s="48">
        <v>88459.37</v>
      </c>
      <c r="I45" s="40">
        <v>0</v>
      </c>
      <c r="J45" s="40">
        <v>0</v>
      </c>
    </row>
    <row r="46" spans="1:10" x14ac:dyDescent="0.3">
      <c r="A46" s="64">
        <v>39</v>
      </c>
      <c r="B46" s="76" t="s">
        <v>261</v>
      </c>
      <c r="C46" s="48">
        <v>3397.36</v>
      </c>
      <c r="D46" s="40">
        <f t="shared" si="0"/>
        <v>2E-3</v>
      </c>
      <c r="E46" s="79">
        <f t="shared" si="2"/>
        <v>5.8869239644900742E-7</v>
      </c>
      <c r="F46" s="40">
        <f t="shared" si="1"/>
        <v>0</v>
      </c>
      <c r="G46" s="40">
        <v>0</v>
      </c>
      <c r="H46" s="40">
        <v>0</v>
      </c>
      <c r="I46" s="40">
        <v>0</v>
      </c>
      <c r="J46" s="40">
        <v>2E-3</v>
      </c>
    </row>
    <row r="47" spans="1:10" x14ac:dyDescent="0.3">
      <c r="A47" s="64">
        <v>40</v>
      </c>
      <c r="B47" s="76" t="s">
        <v>262</v>
      </c>
      <c r="C47" s="48">
        <v>23435577.940000001</v>
      </c>
      <c r="D47" s="40">
        <f t="shared" si="0"/>
        <v>0</v>
      </c>
      <c r="E47" s="79">
        <f t="shared" si="2"/>
        <v>0</v>
      </c>
      <c r="F47" s="40">
        <f t="shared" si="1"/>
        <v>0</v>
      </c>
      <c r="G47" s="40">
        <v>0</v>
      </c>
      <c r="H47" s="40">
        <v>0</v>
      </c>
      <c r="I47" s="40">
        <v>0</v>
      </c>
      <c r="J47" s="40">
        <v>0</v>
      </c>
    </row>
    <row r="48" spans="1:10" x14ac:dyDescent="0.3">
      <c r="A48" s="64">
        <v>41</v>
      </c>
      <c r="B48" s="76" t="s">
        <v>263</v>
      </c>
      <c r="C48" s="48">
        <v>597206592.66999996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40">
        <v>0</v>
      </c>
    </row>
    <row r="49" spans="1:10" x14ac:dyDescent="0.3">
      <c r="A49" s="64">
        <v>42</v>
      </c>
      <c r="B49" s="76" t="s">
        <v>264</v>
      </c>
      <c r="C49" s="48">
        <v>127780747</v>
      </c>
      <c r="D49" s="40">
        <f t="shared" si="0"/>
        <v>0</v>
      </c>
      <c r="E49" s="79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</row>
    <row r="50" spans="1:10" x14ac:dyDescent="0.3">
      <c r="A50" s="64">
        <v>43</v>
      </c>
      <c r="B50" s="55" t="s">
        <v>265</v>
      </c>
      <c r="C50" s="54">
        <v>63517937.229999997</v>
      </c>
      <c r="D50" s="40">
        <f t="shared" si="0"/>
        <v>0</v>
      </c>
      <c r="E50" s="79">
        <f t="shared" si="2"/>
        <v>0</v>
      </c>
      <c r="F50" s="40">
        <f t="shared" si="1"/>
        <v>0</v>
      </c>
      <c r="G50" s="40">
        <v>0</v>
      </c>
      <c r="H50" s="40">
        <v>0</v>
      </c>
      <c r="I50" s="40">
        <v>0</v>
      </c>
      <c r="J50" s="40">
        <v>0</v>
      </c>
    </row>
    <row r="51" spans="1:10" x14ac:dyDescent="0.3">
      <c r="A51" s="55"/>
      <c r="B51" s="56" t="s">
        <v>271</v>
      </c>
      <c r="C51" s="78">
        <v>60991949809.800018</v>
      </c>
      <c r="D51" s="59">
        <f t="shared" ref="D51" si="3">F51+I51+J51</f>
        <v>12213343903.150002</v>
      </c>
      <c r="E51" s="80">
        <f t="shared" si="2"/>
        <v>0.20024517893323021</v>
      </c>
      <c r="F51" s="59">
        <f t="shared" ref="F51" si="4">G51+H51</f>
        <v>3860322326.849999</v>
      </c>
      <c r="G51" s="78">
        <v>1340177849.7899995</v>
      </c>
      <c r="H51" s="78">
        <v>2520144477.0599995</v>
      </c>
      <c r="I51" s="78">
        <v>2205074755.2099996</v>
      </c>
      <c r="J51" s="78">
        <v>6147946821.0900021</v>
      </c>
    </row>
  </sheetData>
  <sortState xmlns:xlrd2="http://schemas.microsoft.com/office/spreadsheetml/2017/richdata2" ref="B8:J50">
    <sortCondition descending="1" ref="D8:D50"/>
  </sortState>
  <mergeCells count="2">
    <mergeCell ref="A1:J5"/>
    <mergeCell ref="A6:J6"/>
  </mergeCells>
  <pageMargins left="0.7" right="0.7" top="0.75" bottom="0.75" header="0.3" footer="0.3"/>
  <pageSetup paperSize="9" orientation="portrait" verticalDpi="0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4E2AD-9588-45DD-9352-678CAA589EB6}">
  <dimension ref="A1:J51"/>
  <sheetViews>
    <sheetView workbookViewId="0">
      <selection sqref="A1:J5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2.86328125" style="57" bestFit="1" customWidth="1"/>
    <col min="5" max="5" width="14.59765625" style="57" bestFit="1" customWidth="1"/>
    <col min="6" max="6" width="18.1328125" style="57" bestFit="1" customWidth="1"/>
    <col min="7" max="7" width="13" style="57" bestFit="1" customWidth="1"/>
    <col min="8" max="8" width="14" style="57" bestFit="1" customWidth="1"/>
    <col min="9" max="9" width="13" style="57" bestFit="1" customWidth="1"/>
    <col min="10" max="10" width="12.86328125" style="57" bestFit="1" customWidth="1"/>
    <col min="11" max="16384" width="11.3984375" style="57"/>
  </cols>
  <sheetData>
    <row r="1" spans="1:10" x14ac:dyDescent="0.3">
      <c r="A1" s="96" t="s">
        <v>297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10454102159.379999</v>
      </c>
      <c r="D8" s="48">
        <f t="shared" ref="D8:D50" si="0">F8+I8+J8</f>
        <v>1952289912.3200002</v>
      </c>
      <c r="E8" s="79">
        <f>D8/C8</f>
        <v>0.18674869276729783</v>
      </c>
      <c r="F8" s="48">
        <f t="shared" ref="F8:F50" si="1">G8+H8</f>
        <v>516037068.81000006</v>
      </c>
      <c r="G8" s="48">
        <v>170107403.79999998</v>
      </c>
      <c r="H8" s="48">
        <v>345929665.01000005</v>
      </c>
      <c r="I8" s="48">
        <v>472934286.51000017</v>
      </c>
      <c r="J8" s="48">
        <v>963318557</v>
      </c>
    </row>
    <row r="9" spans="1:10" x14ac:dyDescent="0.3">
      <c r="A9" s="64">
        <v>2</v>
      </c>
      <c r="B9" s="76" t="s">
        <v>224</v>
      </c>
      <c r="C9" s="48">
        <v>7565257384.6300001</v>
      </c>
      <c r="D9" s="48">
        <f t="shared" si="0"/>
        <v>1604148154.6099999</v>
      </c>
      <c r="E9" s="79">
        <f t="shared" ref="E9:E51" si="2">D9/C9</f>
        <v>0.21204145120945614</v>
      </c>
      <c r="F9" s="48">
        <f t="shared" si="1"/>
        <v>748776238.38</v>
      </c>
      <c r="G9" s="48">
        <v>343789819.66000009</v>
      </c>
      <c r="H9" s="48">
        <v>404986418.71999991</v>
      </c>
      <c r="I9" s="48">
        <v>410283585.79999995</v>
      </c>
      <c r="J9" s="48">
        <v>445088330.43000001</v>
      </c>
    </row>
    <row r="10" spans="1:10" x14ac:dyDescent="0.3">
      <c r="A10" s="64">
        <v>3</v>
      </c>
      <c r="B10" s="76" t="s">
        <v>225</v>
      </c>
      <c r="C10" s="48">
        <v>5977275392.7199993</v>
      </c>
      <c r="D10" s="48">
        <f t="shared" si="0"/>
        <v>1126037791.46</v>
      </c>
      <c r="E10" s="79">
        <f t="shared" si="2"/>
        <v>0.18838646665526798</v>
      </c>
      <c r="F10" s="48">
        <f t="shared" si="1"/>
        <v>109965598.91999999</v>
      </c>
      <c r="G10" s="48">
        <v>35769808.469999999</v>
      </c>
      <c r="H10" s="48">
        <v>74195790.449999988</v>
      </c>
      <c r="I10" s="48">
        <v>265582290.15000004</v>
      </c>
      <c r="J10" s="48">
        <v>750489902.38999987</v>
      </c>
    </row>
    <row r="11" spans="1:10" x14ac:dyDescent="0.3">
      <c r="A11" s="64">
        <v>4</v>
      </c>
      <c r="B11" s="76" t="s">
        <v>234</v>
      </c>
      <c r="C11" s="48">
        <v>1858211796.0899997</v>
      </c>
      <c r="D11" s="48">
        <f t="shared" si="0"/>
        <v>924111574.08000004</v>
      </c>
      <c r="E11" s="79">
        <f t="shared" si="2"/>
        <v>0.4973122956298584</v>
      </c>
      <c r="F11" s="48">
        <f t="shared" si="1"/>
        <v>331255272.70000005</v>
      </c>
      <c r="G11" s="48">
        <v>120060974.45000002</v>
      </c>
      <c r="H11" s="48">
        <v>211194298.25000003</v>
      </c>
      <c r="I11" s="48">
        <v>113814986.70000003</v>
      </c>
      <c r="J11" s="48">
        <v>479041314.67999995</v>
      </c>
    </row>
    <row r="12" spans="1:10" x14ac:dyDescent="0.3">
      <c r="A12" s="64">
        <v>5</v>
      </c>
      <c r="B12" s="54" t="s">
        <v>228</v>
      </c>
      <c r="C12" s="48">
        <v>4478902154.54</v>
      </c>
      <c r="D12" s="48">
        <f t="shared" si="0"/>
        <v>813062689.11000013</v>
      </c>
      <c r="E12" s="79">
        <f t="shared" si="2"/>
        <v>0.18153169260146623</v>
      </c>
      <c r="F12" s="48">
        <f t="shared" si="1"/>
        <v>138950751.84</v>
      </c>
      <c r="G12" s="48">
        <v>34558934.550000004</v>
      </c>
      <c r="H12" s="48">
        <v>104391817.28999999</v>
      </c>
      <c r="I12" s="48">
        <v>236316747.22</v>
      </c>
      <c r="J12" s="48">
        <v>437795190.05000007</v>
      </c>
    </row>
    <row r="13" spans="1:10" x14ac:dyDescent="0.3">
      <c r="A13" s="64">
        <v>6</v>
      </c>
      <c r="B13" s="55" t="s">
        <v>226</v>
      </c>
      <c r="C13" s="54">
        <v>3326509504.4100003</v>
      </c>
      <c r="D13" s="48">
        <f t="shared" si="0"/>
        <v>746116334.6500001</v>
      </c>
      <c r="E13" s="79">
        <f t="shared" si="2"/>
        <v>0.22429406369074348</v>
      </c>
      <c r="F13" s="48">
        <f t="shared" si="1"/>
        <v>282324342.49000001</v>
      </c>
      <c r="G13" s="48">
        <v>101683363.27</v>
      </c>
      <c r="H13" s="48">
        <v>180640979.22000003</v>
      </c>
      <c r="I13" s="48">
        <v>162620727.22</v>
      </c>
      <c r="J13" s="48">
        <v>301171264.94</v>
      </c>
    </row>
    <row r="14" spans="1:10" x14ac:dyDescent="0.3">
      <c r="A14" s="64">
        <v>7</v>
      </c>
      <c r="B14" s="76" t="s">
        <v>229</v>
      </c>
      <c r="C14" s="48">
        <v>1781759374.5</v>
      </c>
      <c r="D14" s="48">
        <f t="shared" si="0"/>
        <v>658127514.09000003</v>
      </c>
      <c r="E14" s="79">
        <f t="shared" si="2"/>
        <v>0.36936946902534734</v>
      </c>
      <c r="F14" s="48">
        <f t="shared" si="1"/>
        <v>269687001.21000004</v>
      </c>
      <c r="G14" s="48">
        <v>108575842.95999999</v>
      </c>
      <c r="H14" s="48">
        <v>161111158.25000003</v>
      </c>
      <c r="I14" s="48">
        <v>72832508.310000002</v>
      </c>
      <c r="J14" s="48">
        <v>315608004.56999999</v>
      </c>
    </row>
    <row r="15" spans="1:10" x14ac:dyDescent="0.3">
      <c r="A15" s="64">
        <v>8</v>
      </c>
      <c r="B15" s="76" t="s">
        <v>227</v>
      </c>
      <c r="C15" s="48">
        <v>3017498649.7799997</v>
      </c>
      <c r="D15" s="48">
        <f t="shared" si="0"/>
        <v>538491868.08000004</v>
      </c>
      <c r="E15" s="79">
        <f t="shared" si="2"/>
        <v>0.17845637416250726</v>
      </c>
      <c r="F15" s="48">
        <f t="shared" si="1"/>
        <v>58273421.739999995</v>
      </c>
      <c r="G15" s="48">
        <v>40121530.969999999</v>
      </c>
      <c r="H15" s="48">
        <v>18151890.77</v>
      </c>
      <c r="I15" s="48">
        <v>31108919.149999999</v>
      </c>
      <c r="J15" s="48">
        <v>449109527.19000006</v>
      </c>
    </row>
    <row r="16" spans="1:10" x14ac:dyDescent="0.3">
      <c r="A16" s="64">
        <v>9</v>
      </c>
      <c r="B16" s="76" t="s">
        <v>231</v>
      </c>
      <c r="C16" s="48">
        <v>2617321143.1499996</v>
      </c>
      <c r="D16" s="48">
        <f t="shared" si="0"/>
        <v>508665043.31999999</v>
      </c>
      <c r="E16" s="79">
        <f t="shared" si="2"/>
        <v>0.19434567464190167</v>
      </c>
      <c r="F16" s="48">
        <f t="shared" si="1"/>
        <v>344808245.88</v>
      </c>
      <c r="G16" s="48">
        <v>96954594.23999998</v>
      </c>
      <c r="H16" s="48">
        <v>247853651.63999999</v>
      </c>
      <c r="I16" s="48">
        <v>69855661.899999991</v>
      </c>
      <c r="J16" s="48">
        <v>94001135.540000007</v>
      </c>
    </row>
    <row r="17" spans="1:10" x14ac:dyDescent="0.3">
      <c r="A17" s="64">
        <v>10</v>
      </c>
      <c r="B17" s="76" t="s">
        <v>232</v>
      </c>
      <c r="C17" s="48">
        <v>6589104185.3300009</v>
      </c>
      <c r="D17" s="48">
        <f t="shared" si="0"/>
        <v>471740673.11000001</v>
      </c>
      <c r="E17" s="79">
        <f t="shared" si="2"/>
        <v>7.159405282440133E-2</v>
      </c>
      <c r="F17" s="48">
        <f t="shared" si="1"/>
        <v>46461596.119999997</v>
      </c>
      <c r="G17" s="40">
        <v>0</v>
      </c>
      <c r="H17" s="48">
        <v>46461596.119999997</v>
      </c>
      <c r="I17" s="48">
        <v>22157030.580000006</v>
      </c>
      <c r="J17" s="48">
        <v>403122046.41000003</v>
      </c>
    </row>
    <row r="18" spans="1:10" x14ac:dyDescent="0.3">
      <c r="A18" s="64">
        <v>11</v>
      </c>
      <c r="B18" s="76" t="s">
        <v>251</v>
      </c>
      <c r="C18" s="48">
        <v>510653264.49000001</v>
      </c>
      <c r="D18" s="48">
        <f t="shared" si="0"/>
        <v>325870158.11000001</v>
      </c>
      <c r="E18" s="79">
        <f t="shared" si="2"/>
        <v>0.63814368921239206</v>
      </c>
      <c r="F18" s="48">
        <f t="shared" si="1"/>
        <v>125426586.07000002</v>
      </c>
      <c r="G18" s="48">
        <v>60562586.430000007</v>
      </c>
      <c r="H18" s="48">
        <v>64863999.640000015</v>
      </c>
      <c r="I18" s="48">
        <v>41477659.490000002</v>
      </c>
      <c r="J18" s="48">
        <v>158965912.55000001</v>
      </c>
    </row>
    <row r="19" spans="1:10" x14ac:dyDescent="0.3">
      <c r="A19" s="64">
        <v>12</v>
      </c>
      <c r="B19" s="76" t="s">
        <v>233</v>
      </c>
      <c r="C19" s="48">
        <v>767984077.32000005</v>
      </c>
      <c r="D19" s="48">
        <f t="shared" si="0"/>
        <v>312270073.38</v>
      </c>
      <c r="E19" s="79">
        <f t="shared" si="2"/>
        <v>0.40661008815406047</v>
      </c>
      <c r="F19" s="48">
        <f t="shared" si="1"/>
        <v>55403443.269999996</v>
      </c>
      <c r="G19" s="48">
        <v>38028739.309999995</v>
      </c>
      <c r="H19" s="48">
        <v>17374703.960000001</v>
      </c>
      <c r="I19" s="48">
        <v>64268808.600000016</v>
      </c>
      <c r="J19" s="48">
        <v>192597821.50999999</v>
      </c>
    </row>
    <row r="20" spans="1:10" x14ac:dyDescent="0.3">
      <c r="A20" s="64">
        <v>13</v>
      </c>
      <c r="B20" s="55" t="s">
        <v>247</v>
      </c>
      <c r="C20" s="54">
        <v>868213950.05000007</v>
      </c>
      <c r="D20" s="48">
        <f t="shared" si="0"/>
        <v>306356906.04000002</v>
      </c>
      <c r="E20" s="79">
        <f t="shared" si="2"/>
        <v>0.352858769456949</v>
      </c>
      <c r="F20" s="48">
        <f t="shared" si="1"/>
        <v>209155717.19999999</v>
      </c>
      <c r="G20" s="48">
        <v>25000000</v>
      </c>
      <c r="H20" s="48">
        <v>184155717.19999999</v>
      </c>
      <c r="I20" s="48">
        <v>17928137.420000002</v>
      </c>
      <c r="J20" s="48">
        <v>79273051.420000002</v>
      </c>
    </row>
    <row r="21" spans="1:10" x14ac:dyDescent="0.3">
      <c r="A21" s="64">
        <v>14</v>
      </c>
      <c r="B21" s="76" t="s">
        <v>235</v>
      </c>
      <c r="C21" s="48">
        <v>652802773.53999996</v>
      </c>
      <c r="D21" s="48">
        <f t="shared" si="0"/>
        <v>266892546.48999998</v>
      </c>
      <c r="E21" s="79">
        <f t="shared" si="2"/>
        <v>0.40884101187668492</v>
      </c>
      <c r="F21" s="48">
        <f t="shared" si="1"/>
        <v>179282732.96999997</v>
      </c>
      <c r="G21" s="48">
        <v>39110110.140000001</v>
      </c>
      <c r="H21" s="48">
        <v>140172622.82999998</v>
      </c>
      <c r="I21" s="48">
        <v>50472211.800000004</v>
      </c>
      <c r="J21" s="48">
        <v>37137601.719999999</v>
      </c>
    </row>
    <row r="22" spans="1:10" x14ac:dyDescent="0.3">
      <c r="A22" s="64">
        <v>15</v>
      </c>
      <c r="B22" s="76" t="s">
        <v>237</v>
      </c>
      <c r="C22" s="48">
        <v>369192627.95999998</v>
      </c>
      <c r="D22" s="48">
        <f t="shared" si="0"/>
        <v>191347791.53</v>
      </c>
      <c r="E22" s="79">
        <f t="shared" si="2"/>
        <v>0.51828714074629767</v>
      </c>
      <c r="F22" s="48">
        <f t="shared" si="1"/>
        <v>66852891.910000011</v>
      </c>
      <c r="G22" s="48">
        <v>29619107.970000003</v>
      </c>
      <c r="H22" s="48">
        <v>37233783.940000005</v>
      </c>
      <c r="I22" s="48">
        <v>11721965.059999999</v>
      </c>
      <c r="J22" s="48">
        <v>112772934.55999999</v>
      </c>
    </row>
    <row r="23" spans="1:10" x14ac:dyDescent="0.3">
      <c r="A23" s="64">
        <v>16</v>
      </c>
      <c r="B23" s="76" t="s">
        <v>238</v>
      </c>
      <c r="C23" s="48">
        <v>1265686035.5799999</v>
      </c>
      <c r="D23" s="48">
        <f t="shared" si="0"/>
        <v>175578949.83999997</v>
      </c>
      <c r="E23" s="79">
        <f t="shared" si="2"/>
        <v>0.13872235681224138</v>
      </c>
      <c r="F23" s="48">
        <f t="shared" si="1"/>
        <v>33473672.989999995</v>
      </c>
      <c r="G23" s="48">
        <v>7053742.0399999991</v>
      </c>
      <c r="H23" s="48">
        <v>26419930.949999996</v>
      </c>
      <c r="I23" s="48">
        <v>77937926.469999984</v>
      </c>
      <c r="J23" s="48">
        <v>64167350.379999995</v>
      </c>
    </row>
    <row r="24" spans="1:10" x14ac:dyDescent="0.3">
      <c r="A24" s="64">
        <v>17</v>
      </c>
      <c r="B24" s="76" t="s">
        <v>239</v>
      </c>
      <c r="C24" s="48">
        <v>426614525.44</v>
      </c>
      <c r="D24" s="48">
        <f t="shared" si="0"/>
        <v>149830422.35999998</v>
      </c>
      <c r="E24" s="79">
        <f t="shared" si="2"/>
        <v>0.35120797212769178</v>
      </c>
      <c r="F24" s="48">
        <f t="shared" si="1"/>
        <v>34685807.049999997</v>
      </c>
      <c r="G24" s="48">
        <v>14447767.189999999</v>
      </c>
      <c r="H24" s="48">
        <v>20238039.859999996</v>
      </c>
      <c r="I24" s="48">
        <v>2178487.29</v>
      </c>
      <c r="J24" s="48">
        <v>112966128.02</v>
      </c>
    </row>
    <row r="25" spans="1:10" x14ac:dyDescent="0.3">
      <c r="A25" s="64">
        <v>18</v>
      </c>
      <c r="B25" s="88" t="s">
        <v>242</v>
      </c>
      <c r="C25" s="48">
        <v>4694044062.539999</v>
      </c>
      <c r="D25" s="48">
        <f t="shared" si="0"/>
        <v>146751220.35999998</v>
      </c>
      <c r="E25" s="79">
        <f t="shared" si="2"/>
        <v>3.1263281384834571E-2</v>
      </c>
      <c r="F25" s="48">
        <f t="shared" si="1"/>
        <v>23149126.669999998</v>
      </c>
      <c r="G25" s="48">
        <v>5268668.8900000006</v>
      </c>
      <c r="H25" s="48">
        <v>17880457.779999997</v>
      </c>
      <c r="I25" s="48">
        <v>9960430.4299999978</v>
      </c>
      <c r="J25" s="48">
        <v>113641663.25999999</v>
      </c>
    </row>
    <row r="26" spans="1:10" x14ac:dyDescent="0.3">
      <c r="A26" s="64">
        <v>19</v>
      </c>
      <c r="B26" s="76" t="s">
        <v>236</v>
      </c>
      <c r="C26" s="48">
        <v>319521820.99000007</v>
      </c>
      <c r="D26" s="48">
        <f t="shared" si="0"/>
        <v>141664738.32000002</v>
      </c>
      <c r="E26" s="79">
        <f t="shared" si="2"/>
        <v>0.44336483148809308</v>
      </c>
      <c r="F26" s="48">
        <f t="shared" si="1"/>
        <v>54623675.870000005</v>
      </c>
      <c r="G26" s="48">
        <v>28430763.770000003</v>
      </c>
      <c r="H26" s="48">
        <v>26192912.100000001</v>
      </c>
      <c r="I26" s="48">
        <v>11617115.509999998</v>
      </c>
      <c r="J26" s="48">
        <v>75423946.940000013</v>
      </c>
    </row>
    <row r="27" spans="1:10" x14ac:dyDescent="0.3">
      <c r="A27" s="64">
        <v>20</v>
      </c>
      <c r="B27" s="76" t="s">
        <v>240</v>
      </c>
      <c r="C27" s="48">
        <v>446555377.66999996</v>
      </c>
      <c r="D27" s="48">
        <f t="shared" si="0"/>
        <v>139456406.05000001</v>
      </c>
      <c r="E27" s="79">
        <f t="shared" si="2"/>
        <v>0.31229364379764996</v>
      </c>
      <c r="F27" s="48">
        <f t="shared" si="1"/>
        <v>31522442.989999998</v>
      </c>
      <c r="G27" s="40">
        <v>0</v>
      </c>
      <c r="H27" s="48">
        <v>31522442.989999998</v>
      </c>
      <c r="I27" s="48">
        <v>13562573.479999999</v>
      </c>
      <c r="J27" s="48">
        <v>94371389.579999998</v>
      </c>
    </row>
    <row r="28" spans="1:10" x14ac:dyDescent="0.3">
      <c r="A28" s="64">
        <v>21</v>
      </c>
      <c r="B28" s="76" t="s">
        <v>241</v>
      </c>
      <c r="C28" s="48">
        <v>250002129.38</v>
      </c>
      <c r="D28" s="48">
        <f t="shared" si="0"/>
        <v>123225249.48999999</v>
      </c>
      <c r="E28" s="79">
        <f t="shared" si="2"/>
        <v>0.49289679970165057</v>
      </c>
      <c r="F28" s="48">
        <f t="shared" si="1"/>
        <v>65138423.25</v>
      </c>
      <c r="G28" s="48">
        <v>23027657.75</v>
      </c>
      <c r="H28" s="48">
        <v>42110765.5</v>
      </c>
      <c r="I28" s="48">
        <v>2023184.3499999999</v>
      </c>
      <c r="J28" s="48">
        <v>56063641.890000001</v>
      </c>
    </row>
    <row r="29" spans="1:10" x14ac:dyDescent="0.3">
      <c r="A29" s="64">
        <v>22</v>
      </c>
      <c r="B29" s="76" t="s">
        <v>244</v>
      </c>
      <c r="C29" s="48">
        <v>320079933.94999999</v>
      </c>
      <c r="D29" s="48">
        <f t="shared" si="0"/>
        <v>97238863.449999988</v>
      </c>
      <c r="E29" s="79">
        <f t="shared" si="2"/>
        <v>0.3037955620960287</v>
      </c>
      <c r="F29" s="48">
        <f t="shared" si="1"/>
        <v>18270872</v>
      </c>
      <c r="G29" s="48">
        <v>1965470.15</v>
      </c>
      <c r="H29" s="48">
        <v>16305401.850000001</v>
      </c>
      <c r="I29" s="48">
        <v>5096042.91</v>
      </c>
      <c r="J29" s="48">
        <v>73871948.539999992</v>
      </c>
    </row>
    <row r="30" spans="1:10" x14ac:dyDescent="0.3">
      <c r="A30" s="64">
        <v>23</v>
      </c>
      <c r="B30" s="76" t="s">
        <v>243</v>
      </c>
      <c r="C30" s="48">
        <v>178916937.17999998</v>
      </c>
      <c r="D30" s="48">
        <f t="shared" si="0"/>
        <v>86243614.109999999</v>
      </c>
      <c r="E30" s="79">
        <f t="shared" si="2"/>
        <v>0.48203158107515737</v>
      </c>
      <c r="F30" s="48">
        <f t="shared" si="1"/>
        <v>60258.3</v>
      </c>
      <c r="G30" s="40">
        <v>0</v>
      </c>
      <c r="H30" s="48">
        <v>60258.3</v>
      </c>
      <c r="I30" s="48">
        <v>2516062.29</v>
      </c>
      <c r="J30" s="48">
        <v>83667293.519999996</v>
      </c>
    </row>
    <row r="31" spans="1:10" x14ac:dyDescent="0.3">
      <c r="A31" s="64">
        <v>24</v>
      </c>
      <c r="B31" s="88" t="s">
        <v>246</v>
      </c>
      <c r="C31" s="48">
        <v>203199746.72</v>
      </c>
      <c r="D31" s="48">
        <f t="shared" si="0"/>
        <v>65820704.010000005</v>
      </c>
      <c r="E31" s="79">
        <f t="shared" si="2"/>
        <v>0.32392119120452417</v>
      </c>
      <c r="F31" s="48">
        <f t="shared" si="1"/>
        <v>2680182.73</v>
      </c>
      <c r="G31" s="48">
        <v>985291.72</v>
      </c>
      <c r="H31" s="48">
        <v>1694891.01</v>
      </c>
      <c r="I31" s="48">
        <v>15105775.110000001</v>
      </c>
      <c r="J31" s="48">
        <v>48034746.170000009</v>
      </c>
    </row>
    <row r="32" spans="1:10" x14ac:dyDescent="0.3">
      <c r="A32" s="64">
        <v>25</v>
      </c>
      <c r="B32" s="76" t="s">
        <v>245</v>
      </c>
      <c r="C32" s="48">
        <v>131646473.06000002</v>
      </c>
      <c r="D32" s="48">
        <f t="shared" si="0"/>
        <v>63944781.060000002</v>
      </c>
      <c r="E32" s="79">
        <f t="shared" si="2"/>
        <v>0.48573106117971065</v>
      </c>
      <c r="F32" s="48">
        <f t="shared" si="1"/>
        <v>3340436.75</v>
      </c>
      <c r="G32" s="40">
        <v>0</v>
      </c>
      <c r="H32" s="48">
        <v>3340436.75</v>
      </c>
      <c r="I32" s="48">
        <v>7679638.2999999998</v>
      </c>
      <c r="J32" s="48">
        <v>52924706.009999998</v>
      </c>
    </row>
    <row r="33" spans="1:10" x14ac:dyDescent="0.3">
      <c r="A33" s="64">
        <v>26</v>
      </c>
      <c r="B33" s="76" t="s">
        <v>252</v>
      </c>
      <c r="C33" s="48">
        <v>194764911.31</v>
      </c>
      <c r="D33" s="48">
        <f t="shared" si="0"/>
        <v>58919699.260000005</v>
      </c>
      <c r="E33" s="79">
        <f t="shared" si="2"/>
        <v>0.30251701327360619</v>
      </c>
      <c r="F33" s="48">
        <f t="shared" si="1"/>
        <v>32288927.729999997</v>
      </c>
      <c r="G33" s="48">
        <v>21800247.999999996</v>
      </c>
      <c r="H33" s="48">
        <v>10488679.73</v>
      </c>
      <c r="I33" s="48">
        <v>10400962.950000001</v>
      </c>
      <c r="J33" s="48">
        <v>16229808.580000002</v>
      </c>
    </row>
    <row r="34" spans="1:10" x14ac:dyDescent="0.3">
      <c r="A34" s="64">
        <v>27</v>
      </c>
      <c r="B34" s="88" t="s">
        <v>248</v>
      </c>
      <c r="C34" s="48">
        <v>113341826.77000001</v>
      </c>
      <c r="D34" s="48">
        <f t="shared" si="0"/>
        <v>56933847.939999998</v>
      </c>
      <c r="E34" s="79">
        <f t="shared" si="2"/>
        <v>0.50231983692598814</v>
      </c>
      <c r="F34" s="48">
        <f t="shared" si="1"/>
        <v>10369820.27</v>
      </c>
      <c r="G34" s="48">
        <v>5385563.5700000003</v>
      </c>
      <c r="H34" s="48">
        <v>4984256.7</v>
      </c>
      <c r="I34" s="48">
        <v>12973746.949999999</v>
      </c>
      <c r="J34" s="48">
        <v>33590280.719999999</v>
      </c>
    </row>
    <row r="35" spans="1:10" x14ac:dyDescent="0.3">
      <c r="A35" s="64">
        <v>28</v>
      </c>
      <c r="B35" s="76" t="s">
        <v>250</v>
      </c>
      <c r="C35" s="48">
        <v>88046740.140000001</v>
      </c>
      <c r="D35" s="48">
        <f t="shared" si="0"/>
        <v>33698319.969999999</v>
      </c>
      <c r="E35" s="79">
        <f t="shared" si="2"/>
        <v>0.38273217062230236</v>
      </c>
      <c r="F35" s="48">
        <f t="shared" si="1"/>
        <v>7151655.4300000006</v>
      </c>
      <c r="G35" s="40">
        <v>0</v>
      </c>
      <c r="H35" s="48">
        <v>7151655.4300000006</v>
      </c>
      <c r="I35" s="48">
        <v>1716741.26</v>
      </c>
      <c r="J35" s="48">
        <v>24829923.280000001</v>
      </c>
    </row>
    <row r="36" spans="1:10" x14ac:dyDescent="0.3">
      <c r="A36" s="64">
        <v>29</v>
      </c>
      <c r="B36" s="76" t="s">
        <v>254</v>
      </c>
      <c r="C36" s="48">
        <v>425020502.23000002</v>
      </c>
      <c r="D36" s="48">
        <f t="shared" si="0"/>
        <v>31309120.66</v>
      </c>
      <c r="E36" s="79">
        <f t="shared" si="2"/>
        <v>7.3664965562195525E-2</v>
      </c>
      <c r="F36" s="48">
        <f t="shared" si="1"/>
        <v>5669701.709999999</v>
      </c>
      <c r="G36" s="40">
        <v>0</v>
      </c>
      <c r="H36" s="48">
        <v>5669701.709999999</v>
      </c>
      <c r="I36" s="48">
        <v>57853.289999999994</v>
      </c>
      <c r="J36" s="48">
        <v>25581565.66</v>
      </c>
    </row>
    <row r="37" spans="1:10" x14ac:dyDescent="0.3">
      <c r="A37" s="64">
        <v>30</v>
      </c>
      <c r="B37" s="76" t="s">
        <v>249</v>
      </c>
      <c r="C37" s="48">
        <v>133683454.31</v>
      </c>
      <c r="D37" s="48">
        <f t="shared" si="0"/>
        <v>27611070.57</v>
      </c>
      <c r="E37" s="79">
        <f t="shared" si="2"/>
        <v>0.20654067260988329</v>
      </c>
      <c r="F37" s="48">
        <f t="shared" si="1"/>
        <v>17092064.170000002</v>
      </c>
      <c r="G37" s="48">
        <v>9437036.9700000007</v>
      </c>
      <c r="H37" s="48">
        <v>7655027.1999999993</v>
      </c>
      <c r="I37" s="48">
        <v>3651661.62</v>
      </c>
      <c r="J37" s="48">
        <v>6867344.7799999993</v>
      </c>
    </row>
    <row r="38" spans="1:10" x14ac:dyDescent="0.3">
      <c r="A38" s="64">
        <v>31</v>
      </c>
      <c r="B38" s="76" t="s">
        <v>253</v>
      </c>
      <c r="C38" s="48">
        <v>30706694.740000002</v>
      </c>
      <c r="D38" s="48">
        <f t="shared" si="0"/>
        <v>22125940.640000001</v>
      </c>
      <c r="E38" s="79">
        <f t="shared" si="2"/>
        <v>0.72055754705431374</v>
      </c>
      <c r="F38" s="48">
        <f t="shared" si="1"/>
        <v>22125940.640000001</v>
      </c>
      <c r="G38" s="48">
        <v>3146664.33</v>
      </c>
      <c r="H38" s="48">
        <v>18979276.309999999</v>
      </c>
      <c r="I38" s="40">
        <v>0</v>
      </c>
      <c r="J38" s="40">
        <v>0</v>
      </c>
    </row>
    <row r="39" spans="1:10" x14ac:dyDescent="0.3">
      <c r="A39" s="64">
        <v>32</v>
      </c>
      <c r="B39" s="76" t="s">
        <v>255</v>
      </c>
      <c r="C39" s="48">
        <v>70856868.890000001</v>
      </c>
      <c r="D39" s="48">
        <f t="shared" si="0"/>
        <v>19815710.829999998</v>
      </c>
      <c r="E39" s="79">
        <f t="shared" si="2"/>
        <v>0.27965829058524178</v>
      </c>
      <c r="F39" s="48">
        <f t="shared" si="1"/>
        <v>6771753.5</v>
      </c>
      <c r="G39" s="48">
        <v>1828753.5</v>
      </c>
      <c r="H39" s="48">
        <v>4943000</v>
      </c>
      <c r="I39" s="48">
        <v>2247706.48</v>
      </c>
      <c r="J39" s="48">
        <v>10796250.85</v>
      </c>
    </row>
    <row r="40" spans="1:10" x14ac:dyDescent="0.3">
      <c r="A40" s="64">
        <v>33</v>
      </c>
      <c r="B40" s="76" t="s">
        <v>258</v>
      </c>
      <c r="C40" s="48">
        <v>91938916.790000007</v>
      </c>
      <c r="D40" s="48">
        <f t="shared" si="0"/>
        <v>13961480.899999999</v>
      </c>
      <c r="E40" s="79">
        <f t="shared" si="2"/>
        <v>0.15185605168581406</v>
      </c>
      <c r="F40" s="48">
        <f t="shared" si="1"/>
        <v>2292849.54</v>
      </c>
      <c r="G40" s="40">
        <v>0</v>
      </c>
      <c r="H40" s="48">
        <v>2292849.54</v>
      </c>
      <c r="I40" s="48">
        <v>1145515.73</v>
      </c>
      <c r="J40" s="48">
        <v>10523115.629999999</v>
      </c>
    </row>
    <row r="41" spans="1:10" x14ac:dyDescent="0.3">
      <c r="A41" s="64">
        <v>34</v>
      </c>
      <c r="B41" s="76" t="s">
        <v>257</v>
      </c>
      <c r="C41" s="48">
        <v>13779756.460000001</v>
      </c>
      <c r="D41" s="48">
        <f t="shared" si="0"/>
        <v>7733575.8900000006</v>
      </c>
      <c r="E41" s="79">
        <f t="shared" si="2"/>
        <v>0.56122732738050152</v>
      </c>
      <c r="F41" s="40">
        <f t="shared" si="1"/>
        <v>0</v>
      </c>
      <c r="G41" s="40">
        <v>0</v>
      </c>
      <c r="H41" s="40">
        <v>0</v>
      </c>
      <c r="I41" s="48">
        <v>4815154.66</v>
      </c>
      <c r="J41" s="48">
        <v>2918421.23</v>
      </c>
    </row>
    <row r="42" spans="1:10" x14ac:dyDescent="0.3">
      <c r="A42" s="64">
        <v>35</v>
      </c>
      <c r="B42" s="55" t="s">
        <v>256</v>
      </c>
      <c r="C42" s="48">
        <v>169780740.21000001</v>
      </c>
      <c r="D42" s="48">
        <f t="shared" si="0"/>
        <v>4837103.2799999993</v>
      </c>
      <c r="E42" s="79">
        <f t="shared" si="2"/>
        <v>2.8490294446926297E-2</v>
      </c>
      <c r="F42" s="48">
        <f t="shared" si="1"/>
        <v>4837103.2799999993</v>
      </c>
      <c r="G42" s="48">
        <v>3479241.9699999997</v>
      </c>
      <c r="H42" s="48">
        <v>1357861.31</v>
      </c>
      <c r="I42" s="40">
        <v>0</v>
      </c>
      <c r="J42" s="40">
        <v>0</v>
      </c>
    </row>
    <row r="43" spans="1:10" x14ac:dyDescent="0.3">
      <c r="A43" s="64">
        <v>36</v>
      </c>
      <c r="B43" s="88" t="s">
        <v>260</v>
      </c>
      <c r="C43" s="48">
        <v>2916356.9000000004</v>
      </c>
      <c r="D43" s="48">
        <f t="shared" si="0"/>
        <v>2905029.41</v>
      </c>
      <c r="E43" s="79">
        <f t="shared" si="2"/>
        <v>0.99611587662675982</v>
      </c>
      <c r="F43" s="48">
        <f t="shared" si="1"/>
        <v>2803333.35</v>
      </c>
      <c r="G43" s="40">
        <v>0</v>
      </c>
      <c r="H43" s="48">
        <v>2803333.35</v>
      </c>
      <c r="I43" s="48">
        <v>1087.8900000000001</v>
      </c>
      <c r="J43" s="48">
        <v>100608.17</v>
      </c>
    </row>
    <row r="44" spans="1:10" x14ac:dyDescent="0.3">
      <c r="A44" s="64">
        <v>37</v>
      </c>
      <c r="B44" s="76" t="s">
        <v>259</v>
      </c>
      <c r="C44" s="48">
        <v>1491593.94</v>
      </c>
      <c r="D44" s="48">
        <f t="shared" si="0"/>
        <v>1425000</v>
      </c>
      <c r="E44" s="79">
        <f t="shared" si="2"/>
        <v>0.95535384113990174</v>
      </c>
      <c r="F44" s="40">
        <f t="shared" si="1"/>
        <v>0</v>
      </c>
      <c r="G44" s="40">
        <v>0</v>
      </c>
      <c r="H44" s="40">
        <v>0</v>
      </c>
      <c r="I44" s="40">
        <v>0</v>
      </c>
      <c r="J44" s="48">
        <v>1425000</v>
      </c>
    </row>
    <row r="45" spans="1:10" x14ac:dyDescent="0.3">
      <c r="A45" s="64">
        <v>38</v>
      </c>
      <c r="B45" s="76" t="s">
        <v>279</v>
      </c>
      <c r="C45" s="48">
        <v>1146891.5900000001</v>
      </c>
      <c r="D45" s="48">
        <f t="shared" si="0"/>
        <v>88459.37</v>
      </c>
      <c r="E45" s="79">
        <f t="shared" si="2"/>
        <v>7.7129670119910801E-2</v>
      </c>
      <c r="F45" s="48">
        <f t="shared" si="1"/>
        <v>88459.37</v>
      </c>
      <c r="G45" s="40">
        <v>0</v>
      </c>
      <c r="H45" s="48">
        <v>88459.37</v>
      </c>
      <c r="I45" s="40">
        <v>0</v>
      </c>
      <c r="J45" s="40">
        <v>0</v>
      </c>
    </row>
    <row r="46" spans="1:10" x14ac:dyDescent="0.3">
      <c r="A46" s="64">
        <v>39</v>
      </c>
      <c r="B46" s="55" t="s">
        <v>261</v>
      </c>
      <c r="C46" s="48">
        <v>3397.36</v>
      </c>
      <c r="D46" s="40">
        <f t="shared" si="0"/>
        <v>2E-3</v>
      </c>
      <c r="E46" s="79">
        <f t="shared" si="2"/>
        <v>5.8869239644900742E-7</v>
      </c>
      <c r="F46" s="40">
        <f t="shared" si="1"/>
        <v>0</v>
      </c>
      <c r="G46" s="40">
        <v>0</v>
      </c>
      <c r="H46" s="40">
        <v>0</v>
      </c>
      <c r="I46" s="40">
        <v>0</v>
      </c>
      <c r="J46" s="40">
        <v>2E-3</v>
      </c>
    </row>
    <row r="47" spans="1:10" x14ac:dyDescent="0.3">
      <c r="A47" s="64">
        <v>40</v>
      </c>
      <c r="B47" s="76" t="s">
        <v>262</v>
      </c>
      <c r="C47" s="48">
        <v>23640525.079999998</v>
      </c>
      <c r="D47" s="40">
        <f t="shared" si="0"/>
        <v>0</v>
      </c>
      <c r="E47" s="79">
        <f t="shared" si="2"/>
        <v>0</v>
      </c>
      <c r="F47" s="40">
        <f t="shared" si="1"/>
        <v>0</v>
      </c>
      <c r="G47" s="40">
        <v>0</v>
      </c>
      <c r="H47" s="40">
        <v>0</v>
      </c>
      <c r="I47" s="40">
        <v>0</v>
      </c>
      <c r="J47" s="40">
        <v>0</v>
      </c>
    </row>
    <row r="48" spans="1:10" x14ac:dyDescent="0.3">
      <c r="A48" s="64">
        <v>41</v>
      </c>
      <c r="B48" s="76" t="s">
        <v>263</v>
      </c>
      <c r="C48" s="48">
        <v>598927492.16999996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40">
        <v>0</v>
      </c>
    </row>
    <row r="49" spans="1:10" x14ac:dyDescent="0.3">
      <c r="A49" s="64">
        <v>42</v>
      </c>
      <c r="B49" s="76" t="s">
        <v>264</v>
      </c>
      <c r="C49" s="48">
        <v>127780747</v>
      </c>
      <c r="D49" s="40">
        <f t="shared" si="0"/>
        <v>0</v>
      </c>
      <c r="E49" s="79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</row>
    <row r="50" spans="1:10" x14ac:dyDescent="0.3">
      <c r="A50" s="64">
        <v>43</v>
      </c>
      <c r="B50" s="55" t="s">
        <v>265</v>
      </c>
      <c r="C50" s="54">
        <v>66953084.030000001</v>
      </c>
      <c r="D50" s="40">
        <f t="shared" si="0"/>
        <v>0</v>
      </c>
      <c r="E50" s="79">
        <f t="shared" si="2"/>
        <v>0</v>
      </c>
      <c r="F50" s="40">
        <f t="shared" si="1"/>
        <v>0</v>
      </c>
      <c r="G50" s="40">
        <v>0</v>
      </c>
      <c r="H50" s="40">
        <v>0</v>
      </c>
      <c r="I50" s="40">
        <v>0</v>
      </c>
      <c r="J50" s="40">
        <v>0</v>
      </c>
    </row>
    <row r="51" spans="1:10" s="60" customFormat="1" x14ac:dyDescent="0.3">
      <c r="A51" s="56"/>
      <c r="B51" s="56" t="s">
        <v>271</v>
      </c>
      <c r="C51" s="78">
        <v>61225835980.319984</v>
      </c>
      <c r="D51" s="59">
        <f t="shared" ref="D51" si="3">F51+I51+J51</f>
        <v>12216648340.150002</v>
      </c>
      <c r="E51" s="80">
        <f t="shared" si="2"/>
        <v>0.19953420226188234</v>
      </c>
      <c r="F51" s="59">
        <f t="shared" ref="F51" si="4">G51+H51</f>
        <v>3861097417.0999999</v>
      </c>
      <c r="G51" s="78">
        <v>1370199686.0700002</v>
      </c>
      <c r="H51" s="78">
        <v>2490897731.0299997</v>
      </c>
      <c r="I51" s="78">
        <v>2228063192.8800006</v>
      </c>
      <c r="J51" s="78">
        <v>6127487730.170001</v>
      </c>
    </row>
  </sheetData>
  <sortState xmlns:xlrd2="http://schemas.microsoft.com/office/spreadsheetml/2017/richdata2" ref="B8:J50">
    <sortCondition descending="1" ref="D8:D50"/>
  </sortState>
  <mergeCells count="2">
    <mergeCell ref="A1:J5"/>
    <mergeCell ref="A6:J6"/>
  </mergeCells>
  <pageMargins left="0.7" right="0.7" top="0.75" bottom="0.75" header="0.3" footer="0.3"/>
  <pageSetup paperSize="9" orientation="portrait" verticalDpi="0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A5DD9-70E9-4971-9EE5-AB6EF3E7BAE1}">
  <dimension ref="A1:K51"/>
  <sheetViews>
    <sheetView workbookViewId="0">
      <selection activeCell="E24" sqref="E24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2.86328125" style="57" bestFit="1" customWidth="1"/>
    <col min="5" max="5" width="14.59765625" style="57" bestFit="1" customWidth="1"/>
    <col min="6" max="6" width="18.1328125" style="57" bestFit="1" customWidth="1"/>
    <col min="7" max="7" width="13" style="57" bestFit="1" customWidth="1"/>
    <col min="8" max="8" width="14" style="57" bestFit="1" customWidth="1"/>
    <col min="9" max="9" width="13" style="57" bestFit="1" customWidth="1"/>
    <col min="10" max="10" width="12.86328125" style="57" bestFit="1" customWidth="1"/>
    <col min="11" max="16384" width="11.3984375" style="57"/>
  </cols>
  <sheetData>
    <row r="1" spans="1:10" x14ac:dyDescent="0.3">
      <c r="A1" s="96" t="s">
        <v>298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10445752021.66</v>
      </c>
      <c r="D8" s="48">
        <f t="shared" ref="D8:D50" si="0">F8+I8+J8</f>
        <v>1945890597.9200001</v>
      </c>
      <c r="E8" s="79">
        <f>D8/C8</f>
        <v>0.18628535254188108</v>
      </c>
      <c r="F8" s="48">
        <f t="shared" ref="F8:F50" si="1">G8+H8</f>
        <v>500775464.18000007</v>
      </c>
      <c r="G8" s="48">
        <v>163414321.70000002</v>
      </c>
      <c r="H8" s="48">
        <v>337361142.48000002</v>
      </c>
      <c r="I8" s="48">
        <v>479723377.0399999</v>
      </c>
      <c r="J8" s="48">
        <v>965391756.70000005</v>
      </c>
    </row>
    <row r="9" spans="1:10" x14ac:dyDescent="0.3">
      <c r="A9" s="64">
        <v>2</v>
      </c>
      <c r="B9" s="76" t="s">
        <v>224</v>
      </c>
      <c r="C9" s="48">
        <v>7721539900.4699993</v>
      </c>
      <c r="D9" s="48">
        <f t="shared" si="0"/>
        <v>1805165108.9299998</v>
      </c>
      <c r="E9" s="79">
        <f t="shared" ref="E9:E51" si="2">D9/C9</f>
        <v>0.23378304485872331</v>
      </c>
      <c r="F9" s="48">
        <f t="shared" si="1"/>
        <v>637573362.82000005</v>
      </c>
      <c r="G9" s="48">
        <v>318737910.69000006</v>
      </c>
      <c r="H9" s="48">
        <v>318835452.13</v>
      </c>
      <c r="I9" s="48">
        <v>766580354.74000001</v>
      </c>
      <c r="J9" s="48">
        <v>401011391.37</v>
      </c>
    </row>
    <row r="10" spans="1:10" x14ac:dyDescent="0.3">
      <c r="A10" s="64">
        <v>3</v>
      </c>
      <c r="B10" s="76" t="s">
        <v>225</v>
      </c>
      <c r="C10" s="48">
        <v>5985421334.5600004</v>
      </c>
      <c r="D10" s="48">
        <f t="shared" si="0"/>
        <v>1126024741.5699999</v>
      </c>
      <c r="E10" s="79">
        <f t="shared" si="2"/>
        <v>0.1881278992120905</v>
      </c>
      <c r="F10" s="48">
        <f t="shared" si="1"/>
        <v>110042468.07000001</v>
      </c>
      <c r="G10" s="48">
        <v>35215627.120000005</v>
      </c>
      <c r="H10" s="48">
        <v>74826840.950000003</v>
      </c>
      <c r="I10" s="48">
        <v>268683757.33000004</v>
      </c>
      <c r="J10" s="48">
        <v>747298516.16999984</v>
      </c>
    </row>
    <row r="11" spans="1:10" x14ac:dyDescent="0.3">
      <c r="A11" s="64">
        <v>4</v>
      </c>
      <c r="B11" s="88" t="s">
        <v>234</v>
      </c>
      <c r="C11" s="48">
        <v>1852764810.6400003</v>
      </c>
      <c r="D11" s="48">
        <f t="shared" si="0"/>
        <v>930035097.35000014</v>
      </c>
      <c r="E11" s="79">
        <f t="shared" si="2"/>
        <v>0.50197148176013673</v>
      </c>
      <c r="F11" s="48">
        <f t="shared" si="1"/>
        <v>340696625.35000002</v>
      </c>
      <c r="G11" s="48">
        <v>125612842.86</v>
      </c>
      <c r="H11" s="48">
        <v>215083782.49000001</v>
      </c>
      <c r="I11" s="48">
        <v>111540897.16000001</v>
      </c>
      <c r="J11" s="48">
        <v>477797574.84000003</v>
      </c>
    </row>
    <row r="12" spans="1:10" x14ac:dyDescent="0.3">
      <c r="A12" s="64">
        <v>5</v>
      </c>
      <c r="B12" s="76" t="s">
        <v>228</v>
      </c>
      <c r="C12" s="48">
        <v>4538346774.7900009</v>
      </c>
      <c r="D12" s="48">
        <f t="shared" si="0"/>
        <v>833019248.96000004</v>
      </c>
      <c r="E12" s="79">
        <f t="shared" si="2"/>
        <v>0.18355125562183283</v>
      </c>
      <c r="F12" s="48">
        <f t="shared" si="1"/>
        <v>149980475.38000003</v>
      </c>
      <c r="G12" s="48">
        <v>35481448.289999999</v>
      </c>
      <c r="H12" s="48">
        <v>114499027.09000002</v>
      </c>
      <c r="I12" s="48">
        <v>243653421.22999993</v>
      </c>
      <c r="J12" s="48">
        <v>439385352.35000002</v>
      </c>
    </row>
    <row r="13" spans="1:10" x14ac:dyDescent="0.3">
      <c r="A13" s="64">
        <v>6</v>
      </c>
      <c r="B13" s="55" t="s">
        <v>226</v>
      </c>
      <c r="C13" s="54">
        <v>3318658014.1499996</v>
      </c>
      <c r="D13" s="48">
        <f t="shared" si="0"/>
        <v>749449163.67000008</v>
      </c>
      <c r="E13" s="79">
        <f t="shared" si="2"/>
        <v>0.22582898282212871</v>
      </c>
      <c r="F13" s="48">
        <f t="shared" si="1"/>
        <v>285258711.72000003</v>
      </c>
      <c r="G13" s="48">
        <v>107758291.77000001</v>
      </c>
      <c r="H13" s="48">
        <v>177500419.94999999</v>
      </c>
      <c r="I13" s="48">
        <v>159723282.48000002</v>
      </c>
      <c r="J13" s="48">
        <v>304467169.46999997</v>
      </c>
    </row>
    <row r="14" spans="1:10" x14ac:dyDescent="0.3">
      <c r="A14" s="64">
        <v>7</v>
      </c>
      <c r="B14" s="76" t="s">
        <v>229</v>
      </c>
      <c r="C14" s="48">
        <v>1742384377.99</v>
      </c>
      <c r="D14" s="48">
        <f t="shared" si="0"/>
        <v>643660376.38000011</v>
      </c>
      <c r="E14" s="79">
        <f t="shared" si="2"/>
        <v>0.36941353728304277</v>
      </c>
      <c r="F14" s="48">
        <f t="shared" si="1"/>
        <v>262129209.55000001</v>
      </c>
      <c r="G14" s="48">
        <v>108076620.81</v>
      </c>
      <c r="H14" s="48">
        <v>154052588.74000001</v>
      </c>
      <c r="I14" s="48">
        <v>58691992.400000013</v>
      </c>
      <c r="J14" s="48">
        <v>322839174.43000001</v>
      </c>
    </row>
    <row r="15" spans="1:10" x14ac:dyDescent="0.3">
      <c r="A15" s="64">
        <v>8</v>
      </c>
      <c r="B15" s="76" t="s">
        <v>227</v>
      </c>
      <c r="C15" s="48">
        <v>3011054011.1999998</v>
      </c>
      <c r="D15" s="48">
        <f t="shared" si="0"/>
        <v>529899911.67000002</v>
      </c>
      <c r="E15" s="79">
        <f t="shared" si="2"/>
        <v>0.17598485769400671</v>
      </c>
      <c r="F15" s="48">
        <f t="shared" si="1"/>
        <v>51303148.890000001</v>
      </c>
      <c r="G15" s="48">
        <v>37817189.159999996</v>
      </c>
      <c r="H15" s="48">
        <v>13485959.73</v>
      </c>
      <c r="I15" s="48">
        <v>29349156.41</v>
      </c>
      <c r="J15" s="48">
        <v>449247606.37</v>
      </c>
    </row>
    <row r="16" spans="1:10" x14ac:dyDescent="0.3">
      <c r="A16" s="64">
        <v>9</v>
      </c>
      <c r="B16" s="88" t="s">
        <v>231</v>
      </c>
      <c r="C16" s="48">
        <v>2629956843.8600006</v>
      </c>
      <c r="D16" s="48">
        <f t="shared" si="0"/>
        <v>519202056.78999996</v>
      </c>
      <c r="E16" s="79">
        <f t="shared" si="2"/>
        <v>0.19741847019358863</v>
      </c>
      <c r="F16" s="48">
        <f t="shared" si="1"/>
        <v>346872471.13</v>
      </c>
      <c r="G16" s="48">
        <v>96611462.699999988</v>
      </c>
      <c r="H16" s="48">
        <v>250261008.43000004</v>
      </c>
      <c r="I16" s="48">
        <v>77247421.789999992</v>
      </c>
      <c r="J16" s="48">
        <v>95082163.86999999</v>
      </c>
    </row>
    <row r="17" spans="1:10" x14ac:dyDescent="0.3">
      <c r="A17" s="64">
        <v>10</v>
      </c>
      <c r="B17" s="76" t="s">
        <v>232</v>
      </c>
      <c r="C17" s="48">
        <v>6530692803.1400003</v>
      </c>
      <c r="D17" s="48">
        <f t="shared" si="0"/>
        <v>479874661.31</v>
      </c>
      <c r="E17" s="79">
        <f t="shared" si="2"/>
        <v>7.3479901103183587E-2</v>
      </c>
      <c r="F17" s="48">
        <f t="shared" si="1"/>
        <v>47141868.150000006</v>
      </c>
      <c r="G17" s="40">
        <v>0</v>
      </c>
      <c r="H17" s="48">
        <v>47141868.150000006</v>
      </c>
      <c r="I17" s="48">
        <v>21376027.010000002</v>
      </c>
      <c r="J17" s="48">
        <v>411356766.14999998</v>
      </c>
    </row>
    <row r="18" spans="1:10" x14ac:dyDescent="0.3">
      <c r="A18" s="64">
        <v>11</v>
      </c>
      <c r="B18" s="76" t="s">
        <v>235</v>
      </c>
      <c r="C18" s="48">
        <v>761336098.67999995</v>
      </c>
      <c r="D18" s="48">
        <f t="shared" si="0"/>
        <v>370849740.38999999</v>
      </c>
      <c r="E18" s="79">
        <f t="shared" si="2"/>
        <v>0.48710384419309299</v>
      </c>
      <c r="F18" s="48">
        <f t="shared" si="1"/>
        <v>213504367.20999998</v>
      </c>
      <c r="G18" s="48">
        <v>50365379.389999993</v>
      </c>
      <c r="H18" s="48">
        <v>163138987.81999999</v>
      </c>
      <c r="I18" s="48">
        <v>84732838.079999998</v>
      </c>
      <c r="J18" s="48">
        <v>72612535.100000009</v>
      </c>
    </row>
    <row r="19" spans="1:10" x14ac:dyDescent="0.3">
      <c r="A19" s="64">
        <v>12</v>
      </c>
      <c r="B19" s="76" t="s">
        <v>251</v>
      </c>
      <c r="C19" s="48">
        <v>517017608.75000006</v>
      </c>
      <c r="D19" s="48">
        <f t="shared" si="0"/>
        <v>335404518.66000003</v>
      </c>
      <c r="E19" s="79">
        <f t="shared" si="2"/>
        <v>0.64872939138555019</v>
      </c>
      <c r="F19" s="48">
        <f t="shared" si="1"/>
        <v>127912052.40000001</v>
      </c>
      <c r="G19" s="48">
        <v>69396951.549999997</v>
      </c>
      <c r="H19" s="48">
        <v>58515100.850000016</v>
      </c>
      <c r="I19" s="48">
        <v>44910496.219999999</v>
      </c>
      <c r="J19" s="48">
        <v>162581970.04000002</v>
      </c>
    </row>
    <row r="20" spans="1:10" x14ac:dyDescent="0.3">
      <c r="A20" s="64">
        <v>13</v>
      </c>
      <c r="B20" s="76" t="s">
        <v>233</v>
      </c>
      <c r="C20" s="48">
        <v>794112830.68999994</v>
      </c>
      <c r="D20" s="48">
        <f t="shared" si="0"/>
        <v>332097455.50999999</v>
      </c>
      <c r="E20" s="79">
        <f t="shared" si="2"/>
        <v>0.41819933223021027</v>
      </c>
      <c r="F20" s="48">
        <f t="shared" si="1"/>
        <v>57876039.810000002</v>
      </c>
      <c r="G20" s="48">
        <v>39816577.329999998</v>
      </c>
      <c r="H20" s="48">
        <v>18059462.48</v>
      </c>
      <c r="I20" s="48">
        <v>60588803.530000001</v>
      </c>
      <c r="J20" s="48">
        <v>213632612.17000002</v>
      </c>
    </row>
    <row r="21" spans="1:10" x14ac:dyDescent="0.3">
      <c r="A21" s="64">
        <v>14</v>
      </c>
      <c r="B21" s="55" t="s">
        <v>247</v>
      </c>
      <c r="C21" s="54">
        <v>784302799.24000001</v>
      </c>
      <c r="D21" s="48">
        <f t="shared" si="0"/>
        <v>284829975.57999998</v>
      </c>
      <c r="E21" s="79">
        <f t="shared" si="2"/>
        <v>0.36316327808086885</v>
      </c>
      <c r="F21" s="48">
        <f t="shared" si="1"/>
        <v>191964638.07999998</v>
      </c>
      <c r="G21" s="48">
        <v>25000000</v>
      </c>
      <c r="H21" s="48">
        <v>166964638.07999998</v>
      </c>
      <c r="I21" s="48">
        <v>13806422.75</v>
      </c>
      <c r="J21" s="48">
        <v>79058914.75</v>
      </c>
    </row>
    <row r="22" spans="1:10" x14ac:dyDescent="0.3">
      <c r="A22" s="64">
        <v>15</v>
      </c>
      <c r="B22" s="76" t="s">
        <v>238</v>
      </c>
      <c r="C22" s="48">
        <v>1270337251.53</v>
      </c>
      <c r="D22" s="48">
        <f t="shared" si="0"/>
        <v>180035258.54000002</v>
      </c>
      <c r="E22" s="79">
        <f t="shared" si="2"/>
        <v>0.14172241137002378</v>
      </c>
      <c r="F22" s="48">
        <f t="shared" si="1"/>
        <v>31896969.089999996</v>
      </c>
      <c r="G22" s="48">
        <v>7197804.4199999999</v>
      </c>
      <c r="H22" s="48">
        <v>24699164.669999998</v>
      </c>
      <c r="I22" s="48">
        <v>82935129.340000004</v>
      </c>
      <c r="J22" s="48">
        <v>65203160.109999999</v>
      </c>
    </row>
    <row r="23" spans="1:10" x14ac:dyDescent="0.3">
      <c r="A23" s="64">
        <v>16</v>
      </c>
      <c r="B23" s="76" t="s">
        <v>237</v>
      </c>
      <c r="C23" s="48">
        <v>358125142.26000005</v>
      </c>
      <c r="D23" s="48">
        <f t="shared" si="0"/>
        <v>177299242.25999999</v>
      </c>
      <c r="E23" s="79">
        <f t="shared" si="2"/>
        <v>0.49507622151610942</v>
      </c>
      <c r="F23" s="48">
        <f t="shared" si="1"/>
        <v>69912670.469999999</v>
      </c>
      <c r="G23" s="48">
        <v>29867897.439999998</v>
      </c>
      <c r="H23" s="48">
        <v>40044773.029999994</v>
      </c>
      <c r="I23" s="48">
        <v>12179601.290000001</v>
      </c>
      <c r="J23" s="48">
        <v>95206970.5</v>
      </c>
    </row>
    <row r="24" spans="1:10" x14ac:dyDescent="0.3">
      <c r="A24" s="64">
        <v>17</v>
      </c>
      <c r="B24" s="76" t="s">
        <v>239</v>
      </c>
      <c r="C24" s="48">
        <v>428627826.24000001</v>
      </c>
      <c r="D24" s="48">
        <f t="shared" si="0"/>
        <v>152483574.43000001</v>
      </c>
      <c r="E24" s="79">
        <f t="shared" si="2"/>
        <v>0.3557481924764736</v>
      </c>
      <c r="F24" s="48">
        <f t="shared" si="1"/>
        <v>37384388.800000004</v>
      </c>
      <c r="G24" s="48">
        <v>14973907.810000001</v>
      </c>
      <c r="H24" s="48">
        <v>22410480.990000002</v>
      </c>
      <c r="I24" s="48">
        <v>2201679.7799999998</v>
      </c>
      <c r="J24" s="48">
        <v>112897505.84999999</v>
      </c>
    </row>
    <row r="25" spans="1:10" x14ac:dyDescent="0.3">
      <c r="A25" s="64">
        <v>18</v>
      </c>
      <c r="B25" s="76" t="s">
        <v>242</v>
      </c>
      <c r="C25" s="48">
        <v>4651521594.3699999</v>
      </c>
      <c r="D25" s="48">
        <f t="shared" si="0"/>
        <v>146707054.82000002</v>
      </c>
      <c r="E25" s="79">
        <f t="shared" si="2"/>
        <v>3.1539583734829457E-2</v>
      </c>
      <c r="F25" s="48">
        <f t="shared" si="1"/>
        <v>26032640.07</v>
      </c>
      <c r="G25" s="48">
        <v>8209740.4100000001</v>
      </c>
      <c r="H25" s="48">
        <v>17822899.66</v>
      </c>
      <c r="I25" s="48">
        <v>7370908.5300000003</v>
      </c>
      <c r="J25" s="48">
        <v>113303506.22000001</v>
      </c>
    </row>
    <row r="26" spans="1:10" x14ac:dyDescent="0.3">
      <c r="A26" s="64">
        <v>19</v>
      </c>
      <c r="B26" s="76" t="s">
        <v>240</v>
      </c>
      <c r="C26" s="48">
        <v>448258287.80000001</v>
      </c>
      <c r="D26" s="48">
        <f t="shared" si="0"/>
        <v>142255885.25999999</v>
      </c>
      <c r="E26" s="79">
        <f t="shared" si="2"/>
        <v>0.3173524932649332</v>
      </c>
      <c r="F26" s="48">
        <f t="shared" si="1"/>
        <v>30393672.27</v>
      </c>
      <c r="G26" s="40">
        <v>0</v>
      </c>
      <c r="H26" s="48">
        <v>30393672.27</v>
      </c>
      <c r="I26" s="48">
        <v>13915867.430000002</v>
      </c>
      <c r="J26" s="48">
        <v>97946345.560000002</v>
      </c>
    </row>
    <row r="27" spans="1:10" x14ac:dyDescent="0.3">
      <c r="A27" s="64">
        <v>20</v>
      </c>
      <c r="B27" s="76" t="s">
        <v>236</v>
      </c>
      <c r="C27" s="48">
        <v>315650893.69999999</v>
      </c>
      <c r="D27" s="48">
        <f t="shared" si="0"/>
        <v>140452242.46000001</v>
      </c>
      <c r="E27" s="79">
        <f t="shared" si="2"/>
        <v>0.44496069950458694</v>
      </c>
      <c r="F27" s="48">
        <f t="shared" si="1"/>
        <v>55611746.260000005</v>
      </c>
      <c r="G27" s="48">
        <v>27693983.880000003</v>
      </c>
      <c r="H27" s="48">
        <v>27917762.379999999</v>
      </c>
      <c r="I27" s="48">
        <v>11341509.789999999</v>
      </c>
      <c r="J27" s="48">
        <v>73498986.409999996</v>
      </c>
    </row>
    <row r="28" spans="1:10" x14ac:dyDescent="0.3">
      <c r="A28" s="64">
        <v>21</v>
      </c>
      <c r="B28" s="54" t="s">
        <v>241</v>
      </c>
      <c r="C28" s="48">
        <v>312764583.15999997</v>
      </c>
      <c r="D28" s="48">
        <f t="shared" si="0"/>
        <v>138014644.46000001</v>
      </c>
      <c r="E28" s="79">
        <f t="shared" si="2"/>
        <v>0.44127325116410737</v>
      </c>
      <c r="F28" s="48">
        <f t="shared" si="1"/>
        <v>65608177.889999993</v>
      </c>
      <c r="G28" s="48">
        <v>22109933.32</v>
      </c>
      <c r="H28" s="48">
        <v>43498244.569999993</v>
      </c>
      <c r="I28" s="48">
        <v>1555773.55</v>
      </c>
      <c r="J28" s="48">
        <v>70850693.020000011</v>
      </c>
    </row>
    <row r="29" spans="1:10" x14ac:dyDescent="0.3">
      <c r="A29" s="64">
        <v>22</v>
      </c>
      <c r="B29" s="76" t="s">
        <v>244</v>
      </c>
      <c r="C29" s="48">
        <v>325100910.54999995</v>
      </c>
      <c r="D29" s="48">
        <f t="shared" si="0"/>
        <v>95689832.00999999</v>
      </c>
      <c r="E29" s="79">
        <f t="shared" si="2"/>
        <v>0.29433886188787856</v>
      </c>
      <c r="F29" s="48">
        <f t="shared" si="1"/>
        <v>18229907.630000003</v>
      </c>
      <c r="G29" s="48">
        <v>1941234.03</v>
      </c>
      <c r="H29" s="48">
        <v>16288673.600000001</v>
      </c>
      <c r="I29" s="48">
        <v>4826050.55</v>
      </c>
      <c r="J29" s="48">
        <v>72633873.829999983</v>
      </c>
    </row>
    <row r="30" spans="1:10" x14ac:dyDescent="0.3">
      <c r="A30" s="64">
        <v>23</v>
      </c>
      <c r="B30" s="76" t="s">
        <v>243</v>
      </c>
      <c r="C30" s="48">
        <v>185846914.23999998</v>
      </c>
      <c r="D30" s="48">
        <f t="shared" si="0"/>
        <v>85896956.559999987</v>
      </c>
      <c r="E30" s="79">
        <f t="shared" si="2"/>
        <v>0.46219199770556274</v>
      </c>
      <c r="F30" s="48">
        <f t="shared" si="1"/>
        <v>59207.72</v>
      </c>
      <c r="G30" s="40">
        <v>0</v>
      </c>
      <c r="H30" s="48">
        <v>59207.72</v>
      </c>
      <c r="I30" s="48">
        <v>2478838.27</v>
      </c>
      <c r="J30" s="48">
        <v>83358910.569999993</v>
      </c>
    </row>
    <row r="31" spans="1:10" x14ac:dyDescent="0.3">
      <c r="A31" s="64">
        <v>24</v>
      </c>
      <c r="B31" s="76" t="s">
        <v>245</v>
      </c>
      <c r="C31" s="48">
        <v>144049083.56000003</v>
      </c>
      <c r="D31" s="48">
        <f t="shared" si="0"/>
        <v>85264439.539999992</v>
      </c>
      <c r="E31" s="79">
        <f t="shared" si="2"/>
        <v>0.59191240536067158</v>
      </c>
      <c r="F31" s="48">
        <f t="shared" si="1"/>
        <v>9137740.3300000001</v>
      </c>
      <c r="G31" s="40">
        <v>0</v>
      </c>
      <c r="H31" s="48">
        <v>9137740.3300000001</v>
      </c>
      <c r="I31" s="48">
        <v>6455944.120000001</v>
      </c>
      <c r="J31" s="48">
        <v>69670755.089999989</v>
      </c>
    </row>
    <row r="32" spans="1:10" x14ac:dyDescent="0.3">
      <c r="A32" s="64">
        <v>25</v>
      </c>
      <c r="B32" s="76" t="s">
        <v>246</v>
      </c>
      <c r="C32" s="48">
        <v>204896331.61000001</v>
      </c>
      <c r="D32" s="48">
        <f t="shared" si="0"/>
        <v>66502906.480000004</v>
      </c>
      <c r="E32" s="79">
        <f t="shared" si="2"/>
        <v>0.32456855599826812</v>
      </c>
      <c r="F32" s="48">
        <f t="shared" si="1"/>
        <v>2794599.73</v>
      </c>
      <c r="G32" s="48">
        <v>1514296.59</v>
      </c>
      <c r="H32" s="48">
        <v>1280303.1399999999</v>
      </c>
      <c r="I32" s="48">
        <v>15363860.59</v>
      </c>
      <c r="J32" s="48">
        <v>48344446.160000004</v>
      </c>
    </row>
    <row r="33" spans="1:10" x14ac:dyDescent="0.3">
      <c r="A33" s="64">
        <v>26</v>
      </c>
      <c r="B33" s="76" t="s">
        <v>248</v>
      </c>
      <c r="C33" s="48">
        <v>140253743.45000002</v>
      </c>
      <c r="D33" s="48">
        <f t="shared" si="0"/>
        <v>63107652.759999998</v>
      </c>
      <c r="E33" s="79">
        <f t="shared" si="2"/>
        <v>0.44995342874750194</v>
      </c>
      <c r="F33" s="48">
        <f t="shared" si="1"/>
        <v>15625384.869999999</v>
      </c>
      <c r="G33" s="48">
        <v>5041128.17</v>
      </c>
      <c r="H33" s="48">
        <v>10584256.699999999</v>
      </c>
      <c r="I33" s="48">
        <v>12785656.68</v>
      </c>
      <c r="J33" s="48">
        <v>34696611.210000001</v>
      </c>
    </row>
    <row r="34" spans="1:10" x14ac:dyDescent="0.3">
      <c r="A34" s="64">
        <v>27</v>
      </c>
      <c r="B34" s="76" t="s">
        <v>252</v>
      </c>
      <c r="C34" s="48">
        <v>198984767.56000003</v>
      </c>
      <c r="D34" s="48">
        <f t="shared" si="0"/>
        <v>61192349.030000001</v>
      </c>
      <c r="E34" s="79">
        <f t="shared" si="2"/>
        <v>0.30752278066484978</v>
      </c>
      <c r="F34" s="48">
        <f t="shared" si="1"/>
        <v>32664361.089999996</v>
      </c>
      <c r="G34" s="48">
        <v>23394916.309999995</v>
      </c>
      <c r="H34" s="48">
        <v>9269444.7799999993</v>
      </c>
      <c r="I34" s="48">
        <v>13085227.43</v>
      </c>
      <c r="J34" s="48">
        <v>15442760.510000002</v>
      </c>
    </row>
    <row r="35" spans="1:10" x14ac:dyDescent="0.3">
      <c r="A35" s="64">
        <v>28</v>
      </c>
      <c r="B35" s="88" t="s">
        <v>250</v>
      </c>
      <c r="C35" s="48">
        <v>81694767.150000006</v>
      </c>
      <c r="D35" s="48">
        <f t="shared" si="0"/>
        <v>31463271.140000001</v>
      </c>
      <c r="E35" s="79">
        <f t="shared" si="2"/>
        <v>0.38513202543597674</v>
      </c>
      <c r="F35" s="48">
        <f t="shared" si="1"/>
        <v>7120935.6100000003</v>
      </c>
      <c r="G35" s="40">
        <v>0</v>
      </c>
      <c r="H35" s="48">
        <v>7120935.6100000003</v>
      </c>
      <c r="I35" s="48">
        <v>1691492.21</v>
      </c>
      <c r="J35" s="48">
        <v>22650843.32</v>
      </c>
    </row>
    <row r="36" spans="1:10" x14ac:dyDescent="0.3">
      <c r="A36" s="64">
        <v>29</v>
      </c>
      <c r="B36" s="76" t="s">
        <v>249</v>
      </c>
      <c r="C36" s="48">
        <v>117763731.09999999</v>
      </c>
      <c r="D36" s="48">
        <f t="shared" si="0"/>
        <v>24012055.469999999</v>
      </c>
      <c r="E36" s="79">
        <f t="shared" si="2"/>
        <v>0.20390026068051439</v>
      </c>
      <c r="F36" s="48">
        <f t="shared" si="1"/>
        <v>13865320.41</v>
      </c>
      <c r="G36" s="48">
        <v>6247398.0899999989</v>
      </c>
      <c r="H36" s="48">
        <v>7617922.3200000022</v>
      </c>
      <c r="I36" s="48">
        <v>3623966.48</v>
      </c>
      <c r="J36" s="48">
        <v>6522768.5800000001</v>
      </c>
    </row>
    <row r="37" spans="1:10" x14ac:dyDescent="0.3">
      <c r="A37" s="64">
        <v>30</v>
      </c>
      <c r="B37" s="76" t="s">
        <v>254</v>
      </c>
      <c r="C37" s="48">
        <v>427902035.47999996</v>
      </c>
      <c r="D37" s="48">
        <f t="shared" si="0"/>
        <v>23131198.230000004</v>
      </c>
      <c r="E37" s="79">
        <f t="shared" si="2"/>
        <v>5.4057228786146196E-2</v>
      </c>
      <c r="F37" s="48">
        <f t="shared" si="1"/>
        <v>5652999.9100000001</v>
      </c>
      <c r="G37" s="40">
        <v>0</v>
      </c>
      <c r="H37" s="48">
        <v>5652999.9100000001</v>
      </c>
      <c r="I37" s="48">
        <v>56829.03</v>
      </c>
      <c r="J37" s="48">
        <v>17421369.290000003</v>
      </c>
    </row>
    <row r="38" spans="1:10" x14ac:dyDescent="0.3">
      <c r="A38" s="64">
        <v>31</v>
      </c>
      <c r="B38" s="76" t="s">
        <v>253</v>
      </c>
      <c r="C38" s="48">
        <v>30517967.710000008</v>
      </c>
      <c r="D38" s="48">
        <f t="shared" si="0"/>
        <v>22082283.340000004</v>
      </c>
      <c r="E38" s="79">
        <f t="shared" si="2"/>
        <v>0.72358302328120516</v>
      </c>
      <c r="F38" s="48">
        <f t="shared" si="1"/>
        <v>22082283.340000004</v>
      </c>
      <c r="G38" s="48">
        <v>3141783.96</v>
      </c>
      <c r="H38" s="48">
        <v>18940499.380000003</v>
      </c>
      <c r="I38" s="40">
        <v>0</v>
      </c>
      <c r="J38" s="40">
        <v>0</v>
      </c>
    </row>
    <row r="39" spans="1:10" x14ac:dyDescent="0.3">
      <c r="A39" s="64">
        <v>32</v>
      </c>
      <c r="B39" s="76" t="s">
        <v>255</v>
      </c>
      <c r="C39" s="48">
        <v>70678108.680000007</v>
      </c>
      <c r="D39" s="48">
        <f t="shared" si="0"/>
        <v>18850481.780000001</v>
      </c>
      <c r="E39" s="79">
        <f t="shared" si="2"/>
        <v>0.26670891641069305</v>
      </c>
      <c r="F39" s="48">
        <f t="shared" si="1"/>
        <v>6326224.4800000004</v>
      </c>
      <c r="G39" s="48">
        <v>1383224.48</v>
      </c>
      <c r="H39" s="48">
        <v>4943000</v>
      </c>
      <c r="I39" s="48">
        <v>1819040.3</v>
      </c>
      <c r="J39" s="48">
        <v>10705217</v>
      </c>
    </row>
    <row r="40" spans="1:10" x14ac:dyDescent="0.3">
      <c r="A40" s="64">
        <v>33</v>
      </c>
      <c r="B40" s="76" t="s">
        <v>258</v>
      </c>
      <c r="C40" s="48">
        <v>90209328.859999999</v>
      </c>
      <c r="D40" s="48">
        <f t="shared" si="0"/>
        <v>13610512.25</v>
      </c>
      <c r="E40" s="79">
        <f t="shared" si="2"/>
        <v>0.1508769926791361</v>
      </c>
      <c r="F40" s="48">
        <f t="shared" si="1"/>
        <v>2292849.54</v>
      </c>
      <c r="G40" s="40">
        <v>0</v>
      </c>
      <c r="H40" s="48">
        <v>2292849.54</v>
      </c>
      <c r="I40" s="48">
        <v>1145515.73</v>
      </c>
      <c r="J40" s="48">
        <v>10172146.98</v>
      </c>
    </row>
    <row r="41" spans="1:10" x14ac:dyDescent="0.3">
      <c r="A41" s="64">
        <v>34</v>
      </c>
      <c r="B41" s="76" t="s">
        <v>257</v>
      </c>
      <c r="C41" s="48">
        <v>17499205.430000003</v>
      </c>
      <c r="D41" s="48">
        <f t="shared" si="0"/>
        <v>11354086.420000002</v>
      </c>
      <c r="E41" s="79">
        <f t="shared" si="2"/>
        <v>0.64883439796271936</v>
      </c>
      <c r="F41" s="40">
        <f t="shared" si="1"/>
        <v>0</v>
      </c>
      <c r="G41" s="40">
        <v>0</v>
      </c>
      <c r="H41" s="40">
        <v>0</v>
      </c>
      <c r="I41" s="48">
        <v>4466242.95</v>
      </c>
      <c r="J41" s="48">
        <v>6887843.4700000007</v>
      </c>
    </row>
    <row r="42" spans="1:10" x14ac:dyDescent="0.3">
      <c r="A42" s="64">
        <v>35</v>
      </c>
      <c r="B42" s="55" t="s">
        <v>256</v>
      </c>
      <c r="C42" s="54">
        <v>150713720.90000001</v>
      </c>
      <c r="D42" s="48">
        <f t="shared" si="0"/>
        <v>4762482.5199999996</v>
      </c>
      <c r="E42" s="79">
        <f t="shared" si="2"/>
        <v>3.1599528507161946E-2</v>
      </c>
      <c r="F42" s="48">
        <f t="shared" si="1"/>
        <v>4762482.5199999996</v>
      </c>
      <c r="G42" s="48">
        <v>3412557.7299999995</v>
      </c>
      <c r="H42" s="48">
        <v>1349924.79</v>
      </c>
      <c r="I42" s="40">
        <v>0</v>
      </c>
      <c r="J42" s="40">
        <v>0</v>
      </c>
    </row>
    <row r="43" spans="1:10" x14ac:dyDescent="0.3">
      <c r="A43" s="64">
        <v>36</v>
      </c>
      <c r="B43" s="76" t="s">
        <v>260</v>
      </c>
      <c r="C43" s="48">
        <v>2914469.8200000003</v>
      </c>
      <c r="D43" s="48">
        <f t="shared" si="0"/>
        <v>2903951.5269900002</v>
      </c>
      <c r="E43" s="79">
        <f t="shared" si="2"/>
        <v>0.99639100980294248</v>
      </c>
      <c r="F43" s="48">
        <f t="shared" si="1"/>
        <v>2803333.35</v>
      </c>
      <c r="G43" s="40">
        <v>0</v>
      </c>
      <c r="H43" s="48">
        <v>2803333.35</v>
      </c>
      <c r="I43" s="40">
        <v>6.9899999999999997E-3</v>
      </c>
      <c r="J43" s="48">
        <v>100618.17</v>
      </c>
    </row>
    <row r="44" spans="1:10" x14ac:dyDescent="0.3">
      <c r="A44" s="64">
        <v>37</v>
      </c>
      <c r="B44" s="55" t="s">
        <v>259</v>
      </c>
      <c r="C44" s="48">
        <v>1490583.53</v>
      </c>
      <c r="D44" s="48">
        <f t="shared" si="0"/>
        <v>1425000</v>
      </c>
      <c r="E44" s="79">
        <f t="shared" si="2"/>
        <v>0.9560014392484264</v>
      </c>
      <c r="F44" s="40">
        <f t="shared" si="1"/>
        <v>0</v>
      </c>
      <c r="G44" s="40">
        <v>0</v>
      </c>
      <c r="H44" s="40">
        <v>0</v>
      </c>
      <c r="I44" s="40">
        <v>0</v>
      </c>
      <c r="J44" s="48">
        <v>1425000</v>
      </c>
    </row>
    <row r="45" spans="1:10" x14ac:dyDescent="0.3">
      <c r="A45" s="64">
        <v>38</v>
      </c>
      <c r="B45" s="76" t="s">
        <v>279</v>
      </c>
      <c r="C45" s="48">
        <v>1146891.5900000001</v>
      </c>
      <c r="D45" s="48">
        <f t="shared" si="0"/>
        <v>88459.37</v>
      </c>
      <c r="E45" s="79">
        <f t="shared" si="2"/>
        <v>7.7129670119910801E-2</v>
      </c>
      <c r="F45" s="48">
        <f t="shared" si="1"/>
        <v>88459.37</v>
      </c>
      <c r="G45" s="40">
        <v>0</v>
      </c>
      <c r="H45" s="48">
        <v>88459.37</v>
      </c>
      <c r="I45" s="40">
        <v>0</v>
      </c>
      <c r="J45" s="40">
        <v>0</v>
      </c>
    </row>
    <row r="46" spans="1:10" x14ac:dyDescent="0.3">
      <c r="A46" s="64">
        <v>39</v>
      </c>
      <c r="B46" s="55" t="s">
        <v>261</v>
      </c>
      <c r="C46" s="48">
        <v>3397.36</v>
      </c>
      <c r="D46" s="40">
        <f t="shared" si="0"/>
        <v>2E-3</v>
      </c>
      <c r="E46" s="79">
        <f t="shared" si="2"/>
        <v>5.8869239644900742E-7</v>
      </c>
      <c r="F46" s="40">
        <f t="shared" si="1"/>
        <v>0</v>
      </c>
      <c r="G46" s="40">
        <v>0</v>
      </c>
      <c r="H46" s="40">
        <v>0</v>
      </c>
      <c r="I46" s="40">
        <v>0</v>
      </c>
      <c r="J46" s="40">
        <v>2E-3</v>
      </c>
    </row>
    <row r="47" spans="1:10" x14ac:dyDescent="0.3">
      <c r="A47" s="64">
        <v>40</v>
      </c>
      <c r="B47" s="76" t="s">
        <v>262</v>
      </c>
      <c r="C47" s="48">
        <v>23915237.260000002</v>
      </c>
      <c r="D47" s="40">
        <f t="shared" si="0"/>
        <v>0</v>
      </c>
      <c r="E47" s="79">
        <f t="shared" si="2"/>
        <v>0</v>
      </c>
      <c r="F47" s="40">
        <f t="shared" si="1"/>
        <v>0</v>
      </c>
      <c r="G47" s="40">
        <v>0</v>
      </c>
      <c r="H47" s="40">
        <v>0</v>
      </c>
      <c r="I47" s="40">
        <v>0</v>
      </c>
      <c r="J47" s="40">
        <v>0</v>
      </c>
    </row>
    <row r="48" spans="1:10" x14ac:dyDescent="0.3">
      <c r="A48" s="64">
        <v>41</v>
      </c>
      <c r="B48" s="76" t="s">
        <v>263</v>
      </c>
      <c r="C48" s="48">
        <v>600434331.94000006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40">
        <v>0</v>
      </c>
    </row>
    <row r="49" spans="1:11" x14ac:dyDescent="0.3">
      <c r="A49" s="64">
        <v>42</v>
      </c>
      <c r="B49" s="88" t="s">
        <v>264</v>
      </c>
      <c r="C49" s="48">
        <v>77780747</v>
      </c>
      <c r="D49" s="40">
        <f t="shared" si="0"/>
        <v>0</v>
      </c>
      <c r="E49" s="79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</row>
    <row r="50" spans="1:11" s="60" customFormat="1" x14ac:dyDescent="0.3">
      <c r="A50" s="64">
        <v>43</v>
      </c>
      <c r="B50" s="55" t="s">
        <v>265</v>
      </c>
      <c r="C50" s="54">
        <v>68016343.75</v>
      </c>
      <c r="D50" s="40">
        <f t="shared" si="0"/>
        <v>0</v>
      </c>
      <c r="E50" s="79">
        <f t="shared" si="2"/>
        <v>0</v>
      </c>
      <c r="F50" s="40">
        <f t="shared" si="1"/>
        <v>0</v>
      </c>
      <c r="G50" s="41">
        <v>0</v>
      </c>
      <c r="H50" s="41">
        <v>0</v>
      </c>
      <c r="I50" s="41">
        <v>0</v>
      </c>
      <c r="J50" s="41">
        <v>0</v>
      </c>
      <c r="K50" s="57"/>
    </row>
    <row r="51" spans="1:11" s="60" customFormat="1" x14ac:dyDescent="0.3">
      <c r="A51" s="56"/>
      <c r="B51" s="56" t="s">
        <v>271</v>
      </c>
      <c r="C51" s="78">
        <v>61380438427.410011</v>
      </c>
      <c r="D51" s="59">
        <f t="shared" ref="D51" si="3">F51+I51+J51</f>
        <v>12573988484.329998</v>
      </c>
      <c r="E51" s="80">
        <f t="shared" si="2"/>
        <v>0.20485335078211114</v>
      </c>
      <c r="F51" s="59">
        <f t="shared" ref="F51" si="4">G51+H51</f>
        <v>3783377257.4899993</v>
      </c>
      <c r="G51" s="78">
        <v>1369434430.0100002</v>
      </c>
      <c r="H51" s="78">
        <v>2413942827.4799991</v>
      </c>
      <c r="I51" s="78">
        <v>2619907389.2099991</v>
      </c>
      <c r="J51" s="78">
        <v>6170703837.6300001</v>
      </c>
    </row>
  </sheetData>
  <sortState xmlns:xlrd2="http://schemas.microsoft.com/office/spreadsheetml/2017/richdata2" ref="B8:J50">
    <sortCondition descending="1" ref="D8:D50"/>
  </sortState>
  <mergeCells count="2">
    <mergeCell ref="A1:J5"/>
    <mergeCell ref="A6:J6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80BC7-1CD2-460F-951B-222573DDB650}">
  <dimension ref="A1:K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2.86328125" style="57" bestFit="1" customWidth="1"/>
    <col min="5" max="5" width="14.59765625" style="57" bestFit="1" customWidth="1"/>
    <col min="6" max="6" width="18.1328125" style="57" bestFit="1" customWidth="1"/>
    <col min="7" max="7" width="13" style="57" bestFit="1" customWidth="1"/>
    <col min="8" max="8" width="14" style="57" bestFit="1" customWidth="1"/>
    <col min="9" max="9" width="13" style="57" bestFit="1" customWidth="1"/>
    <col min="10" max="10" width="12.86328125" style="57" bestFit="1" customWidth="1"/>
    <col min="11" max="16384" width="11.3984375" style="57"/>
  </cols>
  <sheetData>
    <row r="1" spans="1:10" x14ac:dyDescent="0.3">
      <c r="A1" s="96" t="s">
        <v>299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10479602743.830002</v>
      </c>
      <c r="D8" s="48">
        <f t="shared" ref="D8:D50" si="0">F8+I8+J8</f>
        <v>1953710702.3400002</v>
      </c>
      <c r="E8" s="79">
        <f>D8/C8</f>
        <v>0.18642984377344571</v>
      </c>
      <c r="F8" s="48">
        <f t="shared" ref="F8:F50" si="1">G8+H8</f>
        <v>520710468.25999999</v>
      </c>
      <c r="G8" s="48">
        <v>174118710.91</v>
      </c>
      <c r="H8" s="48">
        <v>346591757.35000002</v>
      </c>
      <c r="I8" s="48">
        <v>469856351.55000007</v>
      </c>
      <c r="J8" s="48">
        <v>963143882.52999997</v>
      </c>
    </row>
    <row r="9" spans="1:10" x14ac:dyDescent="0.3">
      <c r="A9" s="64">
        <v>2</v>
      </c>
      <c r="B9" s="76" t="s">
        <v>224</v>
      </c>
      <c r="C9" s="48">
        <v>7686865750.3400002</v>
      </c>
      <c r="D9" s="48">
        <f t="shared" si="0"/>
        <v>1643596137.8199999</v>
      </c>
      <c r="E9" s="79">
        <f t="shared" ref="E9:E51" si="2">D9/C9</f>
        <v>0.21381876452666049</v>
      </c>
      <c r="F9" s="48">
        <f t="shared" si="1"/>
        <v>793393927.07999992</v>
      </c>
      <c r="G9" s="48">
        <v>339154228.62</v>
      </c>
      <c r="H9" s="48">
        <v>454239698.45999992</v>
      </c>
      <c r="I9" s="48">
        <v>402526336.80000001</v>
      </c>
      <c r="J9" s="48">
        <v>447675873.94000006</v>
      </c>
    </row>
    <row r="10" spans="1:10" x14ac:dyDescent="0.3">
      <c r="A10" s="64">
        <v>3</v>
      </c>
      <c r="B10" s="76" t="s">
        <v>225</v>
      </c>
      <c r="C10" s="48">
        <v>5927835302.7600002</v>
      </c>
      <c r="D10" s="48">
        <f t="shared" si="0"/>
        <v>1113593314.9100001</v>
      </c>
      <c r="E10" s="79">
        <f t="shared" si="2"/>
        <v>0.18785834255407047</v>
      </c>
      <c r="F10" s="48">
        <f t="shared" si="1"/>
        <v>115478492.57999998</v>
      </c>
      <c r="G10" s="48">
        <v>35520486.029999994</v>
      </c>
      <c r="H10" s="48">
        <v>79958006.549999997</v>
      </c>
      <c r="I10" s="48">
        <v>260443518.11000001</v>
      </c>
      <c r="J10" s="48">
        <v>737671304.22000003</v>
      </c>
    </row>
    <row r="11" spans="1:10" x14ac:dyDescent="0.3">
      <c r="A11" s="64">
        <v>4</v>
      </c>
      <c r="B11" s="76" t="s">
        <v>234</v>
      </c>
      <c r="C11" s="48">
        <v>1846798831.6199996</v>
      </c>
      <c r="D11" s="48">
        <f t="shared" si="0"/>
        <v>931711038.96000004</v>
      </c>
      <c r="E11" s="79">
        <f t="shared" si="2"/>
        <v>0.50450055685962791</v>
      </c>
      <c r="F11" s="48">
        <f t="shared" si="1"/>
        <v>345090584.88999999</v>
      </c>
      <c r="G11" s="48">
        <v>122896584.36999999</v>
      </c>
      <c r="H11" s="48">
        <v>222194000.51999998</v>
      </c>
      <c r="I11" s="48">
        <v>113248945.90000002</v>
      </c>
      <c r="J11" s="48">
        <v>473371508.16999996</v>
      </c>
    </row>
    <row r="12" spans="1:10" x14ac:dyDescent="0.3">
      <c r="A12" s="64">
        <v>5</v>
      </c>
      <c r="B12" s="76" t="s">
        <v>228</v>
      </c>
      <c r="C12" s="48">
        <v>4537460164.5599995</v>
      </c>
      <c r="D12" s="48">
        <f t="shared" si="0"/>
        <v>817407530.75</v>
      </c>
      <c r="E12" s="79">
        <f t="shared" si="2"/>
        <v>0.18014649189306206</v>
      </c>
      <c r="F12" s="48">
        <f t="shared" si="1"/>
        <v>139921769.56</v>
      </c>
      <c r="G12" s="48">
        <v>32734430.049999997</v>
      </c>
      <c r="H12" s="48">
        <v>107187339.51000002</v>
      </c>
      <c r="I12" s="48">
        <v>242971981.72999999</v>
      </c>
      <c r="J12" s="48">
        <v>434513779.46000004</v>
      </c>
    </row>
    <row r="13" spans="1:10" x14ac:dyDescent="0.3">
      <c r="A13" s="64">
        <v>6</v>
      </c>
      <c r="B13" s="55" t="s">
        <v>226</v>
      </c>
      <c r="C13" s="54">
        <v>3338306836.6499996</v>
      </c>
      <c r="D13" s="48">
        <f t="shared" si="0"/>
        <v>760021839.50999999</v>
      </c>
      <c r="E13" s="79">
        <f t="shared" si="2"/>
        <v>0.22766686128608959</v>
      </c>
      <c r="F13" s="48">
        <f t="shared" si="1"/>
        <v>290446191.36000001</v>
      </c>
      <c r="G13" s="48">
        <v>111057595.30000001</v>
      </c>
      <c r="H13" s="48">
        <v>179388596.06</v>
      </c>
      <c r="I13" s="48">
        <v>158058692.61000001</v>
      </c>
      <c r="J13" s="48">
        <v>311516955.53999996</v>
      </c>
    </row>
    <row r="14" spans="1:10" x14ac:dyDescent="0.3">
      <c r="A14" s="64">
        <v>7</v>
      </c>
      <c r="B14" s="76" t="s">
        <v>229</v>
      </c>
      <c r="C14" s="48">
        <v>1793455874.5599999</v>
      </c>
      <c r="D14" s="48">
        <f t="shared" si="0"/>
        <v>658585548.34000003</v>
      </c>
      <c r="E14" s="79">
        <f t="shared" si="2"/>
        <v>0.36721591965655415</v>
      </c>
      <c r="F14" s="48">
        <f t="shared" si="1"/>
        <v>269024318.28000003</v>
      </c>
      <c r="G14" s="48">
        <v>103978931.87</v>
      </c>
      <c r="H14" s="48">
        <v>165045386.41000003</v>
      </c>
      <c r="I14" s="48">
        <v>71450583.769999996</v>
      </c>
      <c r="J14" s="48">
        <v>318110646.29000002</v>
      </c>
    </row>
    <row r="15" spans="1:10" x14ac:dyDescent="0.3">
      <c r="A15" s="64">
        <v>8</v>
      </c>
      <c r="B15" s="88" t="s">
        <v>227</v>
      </c>
      <c r="C15" s="48">
        <v>3016978462.2499995</v>
      </c>
      <c r="D15" s="48">
        <f t="shared" si="0"/>
        <v>532160872.14999998</v>
      </c>
      <c r="E15" s="79">
        <f t="shared" si="2"/>
        <v>0.17638868782415024</v>
      </c>
      <c r="F15" s="48">
        <f t="shared" si="1"/>
        <v>49609509.009999998</v>
      </c>
      <c r="G15" s="48">
        <v>35654353.549999997</v>
      </c>
      <c r="H15" s="48">
        <v>13955155.459999999</v>
      </c>
      <c r="I15" s="48">
        <v>33291319.020000003</v>
      </c>
      <c r="J15" s="48">
        <v>449260044.12</v>
      </c>
    </row>
    <row r="16" spans="1:10" x14ac:dyDescent="0.3">
      <c r="A16" s="64">
        <v>9</v>
      </c>
      <c r="B16" s="76" t="s">
        <v>231</v>
      </c>
      <c r="C16" s="48">
        <v>2630860559.46</v>
      </c>
      <c r="D16" s="48">
        <f t="shared" si="0"/>
        <v>516876908.44000006</v>
      </c>
      <c r="E16" s="79">
        <f t="shared" si="2"/>
        <v>0.19646685818502374</v>
      </c>
      <c r="F16" s="48">
        <f t="shared" si="1"/>
        <v>345592267.91000009</v>
      </c>
      <c r="G16" s="48">
        <v>96645983.210000008</v>
      </c>
      <c r="H16" s="48">
        <v>248946284.70000005</v>
      </c>
      <c r="I16" s="48">
        <v>77606319.139999986</v>
      </c>
      <c r="J16" s="48">
        <v>93678321.390000015</v>
      </c>
    </row>
    <row r="17" spans="1:10" x14ac:dyDescent="0.3">
      <c r="A17" s="64">
        <v>10</v>
      </c>
      <c r="B17" s="76" t="s">
        <v>232</v>
      </c>
      <c r="C17" s="48">
        <v>6759560302.3399982</v>
      </c>
      <c r="D17" s="48">
        <f t="shared" si="0"/>
        <v>477436242.69999999</v>
      </c>
      <c r="E17" s="79">
        <f t="shared" si="2"/>
        <v>7.0631257263097866E-2</v>
      </c>
      <c r="F17" s="48">
        <f t="shared" si="1"/>
        <v>47206581.899999999</v>
      </c>
      <c r="G17" s="40">
        <v>0</v>
      </c>
      <c r="H17" s="48">
        <v>47206581.899999999</v>
      </c>
      <c r="I17" s="48">
        <v>21054752.559999995</v>
      </c>
      <c r="J17" s="48">
        <v>409174908.24000001</v>
      </c>
    </row>
    <row r="18" spans="1:10" x14ac:dyDescent="0.3">
      <c r="A18" s="64">
        <v>11</v>
      </c>
      <c r="B18" s="88" t="s">
        <v>235</v>
      </c>
      <c r="C18" s="48">
        <v>786583777.45000005</v>
      </c>
      <c r="D18" s="48">
        <f t="shared" si="0"/>
        <v>391832466.25999999</v>
      </c>
      <c r="E18" s="79">
        <f t="shared" si="2"/>
        <v>0.49814460645281639</v>
      </c>
      <c r="F18" s="48">
        <f t="shared" si="1"/>
        <v>220385195.43000001</v>
      </c>
      <c r="G18" s="48">
        <v>52190695.140000001</v>
      </c>
      <c r="H18" s="48">
        <v>168194500.29000002</v>
      </c>
      <c r="I18" s="48">
        <v>88232842.749999985</v>
      </c>
      <c r="J18" s="48">
        <v>83214428.079999998</v>
      </c>
    </row>
    <row r="19" spans="1:10" x14ac:dyDescent="0.3">
      <c r="A19" s="64">
        <v>12</v>
      </c>
      <c r="B19" s="76" t="s">
        <v>251</v>
      </c>
      <c r="C19" s="48">
        <v>530176753.90000004</v>
      </c>
      <c r="D19" s="48">
        <f t="shared" si="0"/>
        <v>346304060.48000002</v>
      </c>
      <c r="E19" s="79">
        <f t="shared" si="2"/>
        <v>0.65318605150560527</v>
      </c>
      <c r="F19" s="48">
        <f t="shared" si="1"/>
        <v>130616032.51000002</v>
      </c>
      <c r="G19" s="48">
        <v>78727566.38000001</v>
      </c>
      <c r="H19" s="48">
        <v>51888466.130000003</v>
      </c>
      <c r="I19" s="48">
        <v>44961072.73999998</v>
      </c>
      <c r="J19" s="48">
        <v>170726955.23000002</v>
      </c>
    </row>
    <row r="20" spans="1:10" x14ac:dyDescent="0.3">
      <c r="A20" s="64">
        <v>13</v>
      </c>
      <c r="B20" s="55" t="s">
        <v>233</v>
      </c>
      <c r="C20" s="54">
        <v>796524530.83000004</v>
      </c>
      <c r="D20" s="48">
        <f t="shared" si="0"/>
        <v>335843925.73000002</v>
      </c>
      <c r="E20" s="79">
        <f t="shared" si="2"/>
        <v>0.42163663858543265</v>
      </c>
      <c r="F20" s="48">
        <f t="shared" si="1"/>
        <v>58544328.830000006</v>
      </c>
      <c r="G20" s="48">
        <v>39793732.340000004</v>
      </c>
      <c r="H20" s="48">
        <v>18750596.490000002</v>
      </c>
      <c r="I20" s="48">
        <v>59587992.160000004</v>
      </c>
      <c r="J20" s="48">
        <v>217711604.74000001</v>
      </c>
    </row>
    <row r="21" spans="1:10" x14ac:dyDescent="0.3">
      <c r="A21" s="64">
        <v>14</v>
      </c>
      <c r="B21" s="55" t="s">
        <v>247</v>
      </c>
      <c r="C21" s="54">
        <v>791345262.06999993</v>
      </c>
      <c r="D21" s="48">
        <f t="shared" si="0"/>
        <v>279713076.81</v>
      </c>
      <c r="E21" s="79">
        <f t="shared" si="2"/>
        <v>0.35346528274943717</v>
      </c>
      <c r="F21" s="48">
        <f t="shared" si="1"/>
        <v>179435157.09</v>
      </c>
      <c r="G21" s="48">
        <v>25000000</v>
      </c>
      <c r="H21" s="48">
        <v>154435157.09</v>
      </c>
      <c r="I21" s="48">
        <v>5000000</v>
      </c>
      <c r="J21" s="48">
        <v>95277919.719999999</v>
      </c>
    </row>
    <row r="22" spans="1:10" x14ac:dyDescent="0.3">
      <c r="A22" s="64">
        <v>15</v>
      </c>
      <c r="B22" s="76" t="s">
        <v>238</v>
      </c>
      <c r="C22" s="48">
        <v>1270960838.6900001</v>
      </c>
      <c r="D22" s="48">
        <f t="shared" si="0"/>
        <v>181783948.88999999</v>
      </c>
      <c r="E22" s="79">
        <f t="shared" si="2"/>
        <v>0.14302875695003131</v>
      </c>
      <c r="F22" s="48">
        <f t="shared" si="1"/>
        <v>32266403.710000001</v>
      </c>
      <c r="G22" s="48">
        <v>8225645.4900000002</v>
      </c>
      <c r="H22" s="48">
        <v>24040758.220000003</v>
      </c>
      <c r="I22" s="48">
        <v>84066401.589999989</v>
      </c>
      <c r="J22" s="48">
        <v>65451143.590000004</v>
      </c>
    </row>
    <row r="23" spans="1:10" x14ac:dyDescent="0.3">
      <c r="A23" s="64">
        <v>16</v>
      </c>
      <c r="B23" s="76" t="s">
        <v>237</v>
      </c>
      <c r="C23" s="48">
        <v>357652524.19</v>
      </c>
      <c r="D23" s="48">
        <f t="shared" si="0"/>
        <v>177003320.69999999</v>
      </c>
      <c r="E23" s="79">
        <f t="shared" si="2"/>
        <v>0.49490303780428069</v>
      </c>
      <c r="F23" s="48">
        <f t="shared" si="1"/>
        <v>70243799.329999998</v>
      </c>
      <c r="G23" s="48">
        <v>29584977.290000003</v>
      </c>
      <c r="H23" s="48">
        <v>40658822.039999999</v>
      </c>
      <c r="I23" s="48">
        <v>12387291.089999998</v>
      </c>
      <c r="J23" s="48">
        <v>94372230.279999986</v>
      </c>
    </row>
    <row r="24" spans="1:10" x14ac:dyDescent="0.3">
      <c r="A24" s="64">
        <v>17</v>
      </c>
      <c r="B24" s="76" t="s">
        <v>239</v>
      </c>
      <c r="C24" s="48">
        <v>429896911.38000005</v>
      </c>
      <c r="D24" s="48">
        <f t="shared" si="0"/>
        <v>156309546.72</v>
      </c>
      <c r="E24" s="79">
        <f t="shared" si="2"/>
        <v>0.36359774304550152</v>
      </c>
      <c r="F24" s="48">
        <f t="shared" si="1"/>
        <v>38816155.710000001</v>
      </c>
      <c r="G24" s="48">
        <v>14152105.51</v>
      </c>
      <c r="H24" s="48">
        <v>24664050.200000003</v>
      </c>
      <c r="I24" s="48">
        <v>2221117.66</v>
      </c>
      <c r="J24" s="48">
        <v>115272273.34999999</v>
      </c>
    </row>
    <row r="25" spans="1:10" x14ac:dyDescent="0.3">
      <c r="A25" s="64">
        <v>18</v>
      </c>
      <c r="B25" s="76" t="s">
        <v>242</v>
      </c>
      <c r="C25" s="48">
        <v>4659367451.8699999</v>
      </c>
      <c r="D25" s="48">
        <f t="shared" si="0"/>
        <v>149476801</v>
      </c>
      <c r="E25" s="79">
        <f t="shared" si="2"/>
        <v>3.2080921400609579E-2</v>
      </c>
      <c r="F25" s="48">
        <f t="shared" si="1"/>
        <v>27676642.690000001</v>
      </c>
      <c r="G25" s="48">
        <v>10216890.91</v>
      </c>
      <c r="H25" s="48">
        <v>17459751.780000001</v>
      </c>
      <c r="I25" s="48">
        <v>7615719.6199999992</v>
      </c>
      <c r="J25" s="48">
        <v>114184438.69</v>
      </c>
    </row>
    <row r="26" spans="1:10" x14ac:dyDescent="0.3">
      <c r="A26" s="64">
        <v>19</v>
      </c>
      <c r="B26" s="88" t="s">
        <v>236</v>
      </c>
      <c r="C26" s="48">
        <v>315255696.26999998</v>
      </c>
      <c r="D26" s="48">
        <f t="shared" si="0"/>
        <v>140213400.32999998</v>
      </c>
      <c r="E26" s="79">
        <f t="shared" si="2"/>
        <v>0.44476087819810417</v>
      </c>
      <c r="F26" s="48">
        <f t="shared" si="1"/>
        <v>53812334.719999999</v>
      </c>
      <c r="G26" s="48">
        <v>27024614.909999996</v>
      </c>
      <c r="H26" s="48">
        <v>26787719.809999999</v>
      </c>
      <c r="I26" s="48">
        <v>11341938.200000001</v>
      </c>
      <c r="J26" s="48">
        <v>75059127.409999996</v>
      </c>
    </row>
    <row r="27" spans="1:10" x14ac:dyDescent="0.3">
      <c r="A27" s="64">
        <v>20</v>
      </c>
      <c r="B27" s="76" t="s">
        <v>240</v>
      </c>
      <c r="C27" s="48">
        <v>444197592.33000004</v>
      </c>
      <c r="D27" s="48">
        <f t="shared" si="0"/>
        <v>139564332.83000004</v>
      </c>
      <c r="E27" s="79">
        <f t="shared" si="2"/>
        <v>0.31419425778047877</v>
      </c>
      <c r="F27" s="48">
        <f t="shared" si="1"/>
        <v>28905115.760000002</v>
      </c>
      <c r="G27" s="40">
        <v>0</v>
      </c>
      <c r="H27" s="48">
        <v>28905115.760000002</v>
      </c>
      <c r="I27" s="48">
        <v>13733541.85</v>
      </c>
      <c r="J27" s="48">
        <v>96925675.220000029</v>
      </c>
    </row>
    <row r="28" spans="1:10" x14ac:dyDescent="0.3">
      <c r="A28" s="64">
        <v>21</v>
      </c>
      <c r="B28" s="76" t="s">
        <v>244</v>
      </c>
      <c r="C28" s="48">
        <v>326843919.89999998</v>
      </c>
      <c r="D28" s="48">
        <f t="shared" si="0"/>
        <v>95792700.689999998</v>
      </c>
      <c r="E28" s="79">
        <f t="shared" si="2"/>
        <v>0.29308393045618958</v>
      </c>
      <c r="F28" s="48">
        <f t="shared" si="1"/>
        <v>18717760.629999999</v>
      </c>
      <c r="G28" s="48">
        <v>1949457.15</v>
      </c>
      <c r="H28" s="48">
        <v>16768303.48</v>
      </c>
      <c r="I28" s="48">
        <v>4860079.93</v>
      </c>
      <c r="J28" s="48">
        <v>72214860.129999995</v>
      </c>
    </row>
    <row r="29" spans="1:10" x14ac:dyDescent="0.3">
      <c r="A29" s="64">
        <v>22</v>
      </c>
      <c r="B29" s="76" t="s">
        <v>241</v>
      </c>
      <c r="C29" s="48">
        <v>203823387.35999998</v>
      </c>
      <c r="D29" s="48">
        <f t="shared" si="0"/>
        <v>95191898.590000018</v>
      </c>
      <c r="E29" s="79">
        <f t="shared" si="2"/>
        <v>0.4670312853836972</v>
      </c>
      <c r="F29" s="48">
        <f t="shared" si="1"/>
        <v>63634420.520000011</v>
      </c>
      <c r="G29" s="48">
        <v>20479316.830000002</v>
      </c>
      <c r="H29" s="48">
        <v>43155103.690000013</v>
      </c>
      <c r="I29" s="48">
        <v>938618.41999999993</v>
      </c>
      <c r="J29" s="48">
        <v>30618859.650000002</v>
      </c>
    </row>
    <row r="30" spans="1:10" x14ac:dyDescent="0.3">
      <c r="A30" s="64">
        <v>23</v>
      </c>
      <c r="B30" s="76" t="s">
        <v>243</v>
      </c>
      <c r="C30" s="48">
        <v>177831525.64000002</v>
      </c>
      <c r="D30" s="48">
        <f t="shared" si="0"/>
        <v>84867514.960000008</v>
      </c>
      <c r="E30" s="79">
        <f t="shared" si="2"/>
        <v>0.47723548822161477</v>
      </c>
      <c r="F30" s="48">
        <f t="shared" si="1"/>
        <v>60210.34</v>
      </c>
      <c r="G30" s="40">
        <v>0</v>
      </c>
      <c r="H30" s="48">
        <v>60210.34</v>
      </c>
      <c r="I30" s="48">
        <v>2615857.9699999997</v>
      </c>
      <c r="J30" s="48">
        <v>82191446.650000006</v>
      </c>
    </row>
    <row r="31" spans="1:10" x14ac:dyDescent="0.3">
      <c r="A31" s="64">
        <v>24</v>
      </c>
      <c r="B31" s="76" t="s">
        <v>248</v>
      </c>
      <c r="C31" s="48">
        <v>160049537.40000001</v>
      </c>
      <c r="D31" s="48">
        <f t="shared" si="0"/>
        <v>75680604.200000003</v>
      </c>
      <c r="E31" s="79">
        <f t="shared" si="2"/>
        <v>0.47285737546905277</v>
      </c>
      <c r="F31" s="48">
        <f t="shared" si="1"/>
        <v>25548988.93</v>
      </c>
      <c r="G31" s="48">
        <v>4935623.4399999995</v>
      </c>
      <c r="H31" s="48">
        <v>20613365.489999998</v>
      </c>
      <c r="I31" s="48">
        <v>12646660.810000001</v>
      </c>
      <c r="J31" s="48">
        <v>37484954.460000001</v>
      </c>
    </row>
    <row r="32" spans="1:10" x14ac:dyDescent="0.3">
      <c r="A32" s="64">
        <v>25</v>
      </c>
      <c r="B32" s="76" t="s">
        <v>252</v>
      </c>
      <c r="C32" s="48">
        <v>213127552.76000002</v>
      </c>
      <c r="D32" s="48">
        <f t="shared" si="0"/>
        <v>70130405.769999996</v>
      </c>
      <c r="E32" s="79">
        <f t="shared" si="2"/>
        <v>0.3290536810553672</v>
      </c>
      <c r="F32" s="48">
        <f t="shared" si="1"/>
        <v>40544118.969999999</v>
      </c>
      <c r="G32" s="48">
        <v>25572845.189999998</v>
      </c>
      <c r="H32" s="48">
        <v>14971273.779999999</v>
      </c>
      <c r="I32" s="48">
        <v>14068655.27</v>
      </c>
      <c r="J32" s="48">
        <v>15517631.529999997</v>
      </c>
    </row>
    <row r="33" spans="1:10" x14ac:dyDescent="0.3">
      <c r="A33" s="64">
        <v>26</v>
      </c>
      <c r="B33" s="76" t="s">
        <v>245</v>
      </c>
      <c r="C33" s="48">
        <v>137066267.98000002</v>
      </c>
      <c r="D33" s="48">
        <f t="shared" si="0"/>
        <v>66935361.999999993</v>
      </c>
      <c r="E33" s="79">
        <f t="shared" si="2"/>
        <v>0.48834306927921056</v>
      </c>
      <c r="F33" s="48">
        <f t="shared" si="1"/>
        <v>8710800.839999998</v>
      </c>
      <c r="G33" s="40">
        <v>0</v>
      </c>
      <c r="H33" s="48">
        <v>8710800.839999998</v>
      </c>
      <c r="I33" s="48">
        <v>6612612.2699999996</v>
      </c>
      <c r="J33" s="48">
        <v>51611948.889999993</v>
      </c>
    </row>
    <row r="34" spans="1:10" x14ac:dyDescent="0.3">
      <c r="A34" s="64">
        <v>27</v>
      </c>
      <c r="B34" s="76" t="s">
        <v>246</v>
      </c>
      <c r="C34" s="48">
        <v>205996336.44999999</v>
      </c>
      <c r="D34" s="48">
        <f t="shared" si="0"/>
        <v>66404782.159999996</v>
      </c>
      <c r="E34" s="79">
        <f t="shared" si="2"/>
        <v>0.32235904436153867</v>
      </c>
      <c r="F34" s="48">
        <f t="shared" si="1"/>
        <v>2959011.88</v>
      </c>
      <c r="G34" s="48">
        <v>1693134.04</v>
      </c>
      <c r="H34" s="48">
        <v>1265877.8400000001</v>
      </c>
      <c r="I34" s="48">
        <v>14963249.209999999</v>
      </c>
      <c r="J34" s="48">
        <v>48482521.07</v>
      </c>
    </row>
    <row r="35" spans="1:10" x14ac:dyDescent="0.3">
      <c r="A35" s="64">
        <v>28</v>
      </c>
      <c r="B35" s="76" t="s">
        <v>250</v>
      </c>
      <c r="C35" s="48">
        <v>79592952.789999992</v>
      </c>
      <c r="D35" s="48">
        <f t="shared" si="0"/>
        <v>33274414.469999999</v>
      </c>
      <c r="E35" s="79">
        <f t="shared" si="2"/>
        <v>0.41805729406461439</v>
      </c>
      <c r="F35" s="48">
        <f t="shared" si="1"/>
        <v>8574701.9900000002</v>
      </c>
      <c r="G35" s="40">
        <v>0</v>
      </c>
      <c r="H35" s="48">
        <v>8574701.9900000002</v>
      </c>
      <c r="I35" s="48">
        <v>1728612.91</v>
      </c>
      <c r="J35" s="48">
        <v>22971099.57</v>
      </c>
    </row>
    <row r="36" spans="1:10" x14ac:dyDescent="0.3">
      <c r="A36" s="64">
        <v>29</v>
      </c>
      <c r="B36" s="76" t="s">
        <v>249</v>
      </c>
      <c r="C36" s="48">
        <v>117817570.54999998</v>
      </c>
      <c r="D36" s="48">
        <f t="shared" si="0"/>
        <v>23781026.129999999</v>
      </c>
      <c r="E36" s="79">
        <f t="shared" si="2"/>
        <v>0.20184617641481323</v>
      </c>
      <c r="F36" s="48">
        <f t="shared" si="1"/>
        <v>13735135.059999999</v>
      </c>
      <c r="G36" s="48">
        <v>6154958.9799999995</v>
      </c>
      <c r="H36" s="48">
        <v>7580176.0800000001</v>
      </c>
      <c r="I36" s="48">
        <v>3539264.3000000003</v>
      </c>
      <c r="J36" s="48">
        <v>6506626.7700000005</v>
      </c>
    </row>
    <row r="37" spans="1:10" x14ac:dyDescent="0.3">
      <c r="A37" s="64">
        <v>30</v>
      </c>
      <c r="B37" s="76" t="s">
        <v>254</v>
      </c>
      <c r="C37" s="48">
        <v>429715706.94</v>
      </c>
      <c r="D37" s="48">
        <f t="shared" si="0"/>
        <v>23195089.319999997</v>
      </c>
      <c r="E37" s="79">
        <f t="shared" si="2"/>
        <v>5.3977755398265354E-2</v>
      </c>
      <c r="F37" s="48">
        <f t="shared" si="1"/>
        <v>5667118.3299999991</v>
      </c>
      <c r="G37" s="40">
        <v>0</v>
      </c>
      <c r="H37" s="48">
        <v>5667118.3299999991</v>
      </c>
      <c r="I37" s="48">
        <v>55380.1</v>
      </c>
      <c r="J37" s="48">
        <v>17472590.889999997</v>
      </c>
    </row>
    <row r="38" spans="1:10" x14ac:dyDescent="0.3">
      <c r="A38" s="64">
        <v>31</v>
      </c>
      <c r="B38" s="76" t="s">
        <v>253</v>
      </c>
      <c r="C38" s="48">
        <v>29645473.080000002</v>
      </c>
      <c r="D38" s="48">
        <f t="shared" si="0"/>
        <v>21840252.329999998</v>
      </c>
      <c r="E38" s="79">
        <f t="shared" si="2"/>
        <v>0.73671458273115864</v>
      </c>
      <c r="F38" s="48">
        <f t="shared" si="1"/>
        <v>21840252.329999998</v>
      </c>
      <c r="G38" s="48">
        <v>3141783.96</v>
      </c>
      <c r="H38" s="48">
        <v>18698468.369999997</v>
      </c>
      <c r="I38" s="40">
        <v>0</v>
      </c>
      <c r="J38" s="40">
        <v>0</v>
      </c>
    </row>
    <row r="39" spans="1:10" x14ac:dyDescent="0.3">
      <c r="A39" s="64">
        <v>32</v>
      </c>
      <c r="B39" s="76" t="s">
        <v>255</v>
      </c>
      <c r="C39" s="48">
        <v>70494314.550000012</v>
      </c>
      <c r="D39" s="48">
        <f t="shared" si="0"/>
        <v>18569795.390000001</v>
      </c>
      <c r="E39" s="79">
        <f t="shared" si="2"/>
        <v>0.26342259668088364</v>
      </c>
      <c r="F39" s="48">
        <f t="shared" si="1"/>
        <v>6312248.3300000001</v>
      </c>
      <c r="G39" s="48">
        <v>1369248.3299999998</v>
      </c>
      <c r="H39" s="48">
        <v>4943000</v>
      </c>
      <c r="I39" s="48">
        <v>1962964.3</v>
      </c>
      <c r="J39" s="48">
        <v>10294582.76</v>
      </c>
    </row>
    <row r="40" spans="1:10" x14ac:dyDescent="0.3">
      <c r="A40" s="64">
        <v>33</v>
      </c>
      <c r="B40" s="76" t="s">
        <v>258</v>
      </c>
      <c r="C40" s="48">
        <v>85766380.88000001</v>
      </c>
      <c r="D40" s="48">
        <f t="shared" si="0"/>
        <v>11776287.890000001</v>
      </c>
      <c r="E40" s="79">
        <f t="shared" si="2"/>
        <v>0.13730657361509505</v>
      </c>
      <c r="F40" s="48">
        <f t="shared" si="1"/>
        <v>617180.29</v>
      </c>
      <c r="G40" s="40">
        <v>0</v>
      </c>
      <c r="H40" s="48">
        <v>617180.29</v>
      </c>
      <c r="I40" s="48">
        <v>995515.73</v>
      </c>
      <c r="J40" s="48">
        <v>10163591.870000001</v>
      </c>
    </row>
    <row r="41" spans="1:10" x14ac:dyDescent="0.3">
      <c r="A41" s="64">
        <v>34</v>
      </c>
      <c r="B41" s="55" t="s">
        <v>257</v>
      </c>
      <c r="C41" s="48">
        <v>16826558.890000001</v>
      </c>
      <c r="D41" s="48">
        <f t="shared" si="0"/>
        <v>10922811.890000001</v>
      </c>
      <c r="E41" s="79">
        <f t="shared" si="2"/>
        <v>0.64914115603823264</v>
      </c>
      <c r="F41" s="40">
        <f t="shared" si="1"/>
        <v>0</v>
      </c>
      <c r="G41" s="40">
        <v>0</v>
      </c>
      <c r="H41" s="40">
        <v>0</v>
      </c>
      <c r="I41" s="48">
        <v>4150555.5500000003</v>
      </c>
      <c r="J41" s="48">
        <v>6772256.3400000008</v>
      </c>
    </row>
    <row r="42" spans="1:10" x14ac:dyDescent="0.3">
      <c r="A42" s="64">
        <v>35</v>
      </c>
      <c r="B42" s="76" t="s">
        <v>256</v>
      </c>
      <c r="C42" s="48">
        <v>152263685.25</v>
      </c>
      <c r="D42" s="48">
        <f t="shared" si="0"/>
        <v>4684540.1099999994</v>
      </c>
      <c r="E42" s="79">
        <f t="shared" si="2"/>
        <v>3.076597090309818E-2</v>
      </c>
      <c r="F42" s="48">
        <f t="shared" si="1"/>
        <v>4684540.1099999994</v>
      </c>
      <c r="G42" s="48">
        <v>3349642.4099999997</v>
      </c>
      <c r="H42" s="48">
        <v>1334897.7</v>
      </c>
      <c r="I42" s="40">
        <v>0</v>
      </c>
      <c r="J42" s="40">
        <v>0</v>
      </c>
    </row>
    <row r="43" spans="1:10" x14ac:dyDescent="0.3">
      <c r="A43" s="64">
        <v>36</v>
      </c>
      <c r="B43" s="76" t="s">
        <v>260</v>
      </c>
      <c r="C43" s="48">
        <v>2915891.4000000004</v>
      </c>
      <c r="D43" s="48">
        <f t="shared" si="0"/>
        <v>2904169.97</v>
      </c>
      <c r="E43" s="79">
        <f t="shared" si="2"/>
        <v>0.99598015550236196</v>
      </c>
      <c r="F43" s="48">
        <f t="shared" si="1"/>
        <v>2803333.35</v>
      </c>
      <c r="G43" s="40">
        <v>0</v>
      </c>
      <c r="H43" s="48">
        <v>2803333.35</v>
      </c>
      <c r="I43" s="48">
        <v>644.02</v>
      </c>
      <c r="J43" s="48">
        <v>100192.6</v>
      </c>
    </row>
    <row r="44" spans="1:10" x14ac:dyDescent="0.3">
      <c r="A44" s="64">
        <v>37</v>
      </c>
      <c r="B44" s="55" t="s">
        <v>259</v>
      </c>
      <c r="C44" s="48">
        <v>1489552.14</v>
      </c>
      <c r="D44" s="48">
        <f t="shared" si="0"/>
        <v>1425000</v>
      </c>
      <c r="E44" s="79">
        <f t="shared" si="2"/>
        <v>0.95666339011133916</v>
      </c>
      <c r="F44" s="40">
        <f t="shared" si="1"/>
        <v>0</v>
      </c>
      <c r="G44" s="40">
        <v>0</v>
      </c>
      <c r="H44" s="40">
        <v>0</v>
      </c>
      <c r="I44" s="48">
        <v>0</v>
      </c>
      <c r="J44" s="48">
        <v>1425000</v>
      </c>
    </row>
    <row r="45" spans="1:10" x14ac:dyDescent="0.3">
      <c r="A45" s="64">
        <v>38</v>
      </c>
      <c r="B45" s="88" t="s">
        <v>279</v>
      </c>
      <c r="C45" s="48">
        <v>1146891.5900000001</v>
      </c>
      <c r="D45" s="48">
        <f t="shared" si="0"/>
        <v>88459.37</v>
      </c>
      <c r="E45" s="79">
        <f t="shared" si="2"/>
        <v>7.7129670119910801E-2</v>
      </c>
      <c r="F45" s="48">
        <f t="shared" si="1"/>
        <v>88459.37</v>
      </c>
      <c r="G45" s="40">
        <v>0</v>
      </c>
      <c r="H45" s="48">
        <v>88459.37</v>
      </c>
      <c r="I45" s="48">
        <v>0</v>
      </c>
      <c r="J45" s="40">
        <v>0</v>
      </c>
    </row>
    <row r="46" spans="1:10" x14ac:dyDescent="0.3">
      <c r="A46" s="64">
        <v>39</v>
      </c>
      <c r="B46" s="55" t="s">
        <v>261</v>
      </c>
      <c r="C46" s="54">
        <v>3397.36</v>
      </c>
      <c r="D46" s="68">
        <f t="shared" si="0"/>
        <v>2E-3</v>
      </c>
      <c r="E46" s="79">
        <f t="shared" si="2"/>
        <v>5.8869239644900742E-7</v>
      </c>
      <c r="F46" s="40">
        <f t="shared" si="1"/>
        <v>0</v>
      </c>
      <c r="G46" s="40">
        <v>0</v>
      </c>
      <c r="H46" s="40">
        <v>0</v>
      </c>
      <c r="I46" s="40">
        <v>0</v>
      </c>
      <c r="J46" s="40">
        <v>2E-3</v>
      </c>
    </row>
    <row r="47" spans="1:10" x14ac:dyDescent="0.3">
      <c r="A47" s="64">
        <v>40</v>
      </c>
      <c r="B47" s="54" t="s">
        <v>262</v>
      </c>
      <c r="C47" s="48">
        <v>23770063.629999999</v>
      </c>
      <c r="D47" s="40">
        <f t="shared" si="0"/>
        <v>0</v>
      </c>
      <c r="E47" s="79">
        <f t="shared" si="2"/>
        <v>0</v>
      </c>
      <c r="F47" s="40">
        <f t="shared" si="1"/>
        <v>0</v>
      </c>
      <c r="G47" s="40">
        <v>0</v>
      </c>
      <c r="H47" s="40">
        <v>0</v>
      </c>
      <c r="I47" s="40">
        <v>0</v>
      </c>
      <c r="J47" s="40">
        <v>0</v>
      </c>
    </row>
    <row r="48" spans="1:10" x14ac:dyDescent="0.3">
      <c r="A48" s="64">
        <v>41</v>
      </c>
      <c r="B48" s="76" t="s">
        <v>263</v>
      </c>
      <c r="C48" s="48">
        <v>600959010.43999994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40">
        <v>0</v>
      </c>
    </row>
    <row r="49" spans="1:11" s="60" customFormat="1" x14ac:dyDescent="0.3">
      <c r="A49" s="64">
        <v>42</v>
      </c>
      <c r="B49" s="76" t="s">
        <v>264</v>
      </c>
      <c r="C49" s="48">
        <v>77780747</v>
      </c>
      <c r="D49" s="40">
        <f t="shared" si="0"/>
        <v>0</v>
      </c>
      <c r="E49" s="79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  <c r="K49" s="57"/>
    </row>
    <row r="50" spans="1:11" s="60" customFormat="1" x14ac:dyDescent="0.3">
      <c r="A50" s="64">
        <v>43</v>
      </c>
      <c r="B50" s="55" t="s">
        <v>265</v>
      </c>
      <c r="C50" s="54">
        <v>69500000</v>
      </c>
      <c r="D50" s="40">
        <f t="shared" si="0"/>
        <v>0</v>
      </c>
      <c r="E50" s="79">
        <f t="shared" si="2"/>
        <v>0</v>
      </c>
      <c r="F50" s="40">
        <f t="shared" si="1"/>
        <v>0</v>
      </c>
      <c r="G50" s="41">
        <v>0</v>
      </c>
      <c r="H50" s="41">
        <v>0</v>
      </c>
      <c r="I50" s="41">
        <v>0</v>
      </c>
      <c r="J50" s="41">
        <v>0</v>
      </c>
      <c r="K50" s="57"/>
    </row>
    <row r="51" spans="1:11" x14ac:dyDescent="0.3">
      <c r="A51" s="55"/>
      <c r="B51" s="56" t="s">
        <v>271</v>
      </c>
      <c r="C51" s="78">
        <v>61584112891.330009</v>
      </c>
      <c r="D51" s="59">
        <f t="shared" ref="D51" si="3">F51+I51+J51</f>
        <v>12410610132.91</v>
      </c>
      <c r="E51" s="80">
        <f t="shared" si="2"/>
        <v>0.20152291800986877</v>
      </c>
      <c r="F51" s="59">
        <f t="shared" ref="F51" si="4">G51+H51</f>
        <v>3981673557.8800001</v>
      </c>
      <c r="G51" s="78">
        <v>1405323542.2100003</v>
      </c>
      <c r="H51" s="78">
        <v>2576350015.6699996</v>
      </c>
      <c r="I51" s="78">
        <v>2248795389.6399999</v>
      </c>
      <c r="J51" s="78">
        <v>6180141185.3900003</v>
      </c>
    </row>
  </sheetData>
  <sortState xmlns:xlrd2="http://schemas.microsoft.com/office/spreadsheetml/2017/richdata2" ref="B8:J50">
    <sortCondition descending="1" ref="D8:D50"/>
  </sortState>
  <mergeCells count="2">
    <mergeCell ref="A1:J5"/>
    <mergeCell ref="A6:J6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F7442-BE0E-4DDA-9235-F4FE3ACD84C5}">
  <dimension ref="A1:K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2.86328125" style="57" bestFit="1" customWidth="1"/>
    <col min="5" max="5" width="14.59765625" style="57" bestFit="1" customWidth="1"/>
    <col min="6" max="6" width="18.1328125" style="57" bestFit="1" customWidth="1"/>
    <col min="7" max="7" width="13" style="57" bestFit="1" customWidth="1"/>
    <col min="8" max="8" width="14" style="57" bestFit="1" customWidth="1"/>
    <col min="9" max="9" width="13" style="57" bestFit="1" customWidth="1"/>
    <col min="10" max="10" width="12.86328125" style="57" bestFit="1" customWidth="1"/>
    <col min="11" max="16384" width="11.3984375" style="57"/>
  </cols>
  <sheetData>
    <row r="1" spans="1:10" x14ac:dyDescent="0.3">
      <c r="A1" s="96" t="s">
        <v>300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10550302007.449999</v>
      </c>
      <c r="D8" s="48">
        <f t="shared" ref="D8:D50" si="0">F8+I8+J8</f>
        <v>2034272966.77</v>
      </c>
      <c r="E8" s="79">
        <f>D8/C8</f>
        <v>0.19281656253380394</v>
      </c>
      <c r="F8" s="48">
        <f t="shared" ref="F8:F50" si="1">G8+H8</f>
        <v>506285110.66999984</v>
      </c>
      <c r="G8" s="48">
        <v>169131226.66</v>
      </c>
      <c r="H8" s="48">
        <v>337153884.00999987</v>
      </c>
      <c r="I8" s="48">
        <v>458001768.70999986</v>
      </c>
      <c r="J8" s="48">
        <v>1069986087.3900002</v>
      </c>
    </row>
    <row r="9" spans="1:10" x14ac:dyDescent="0.3">
      <c r="A9" s="64">
        <v>2</v>
      </c>
      <c r="B9" s="88" t="s">
        <v>224</v>
      </c>
      <c r="C9" s="48">
        <v>7789621373.4800005</v>
      </c>
      <c r="D9" s="48">
        <f t="shared" si="0"/>
        <v>1813353985.1700001</v>
      </c>
      <c r="E9" s="79">
        <f t="shared" ref="E9:E51" si="2">D9/C9</f>
        <v>0.23279103029880477</v>
      </c>
      <c r="F9" s="48">
        <f t="shared" si="1"/>
        <v>636391114.62999988</v>
      </c>
      <c r="G9" s="48">
        <v>299730759.52999997</v>
      </c>
      <c r="H9" s="48">
        <v>336660355.09999996</v>
      </c>
      <c r="I9" s="48">
        <v>774289079.56000006</v>
      </c>
      <c r="J9" s="48">
        <v>402673790.98000002</v>
      </c>
    </row>
    <row r="10" spans="1:10" x14ac:dyDescent="0.3">
      <c r="A10" s="64">
        <v>3</v>
      </c>
      <c r="B10" s="76" t="s">
        <v>225</v>
      </c>
      <c r="C10" s="48">
        <v>5929595577.0100012</v>
      </c>
      <c r="D10" s="48">
        <f t="shared" si="0"/>
        <v>1108518856.1600001</v>
      </c>
      <c r="E10" s="79">
        <f t="shared" si="2"/>
        <v>0.18694678950077245</v>
      </c>
      <c r="F10" s="48">
        <f t="shared" si="1"/>
        <v>109387052.02</v>
      </c>
      <c r="G10" s="48">
        <v>30601951.449999999</v>
      </c>
      <c r="H10" s="48">
        <v>78785100.569999993</v>
      </c>
      <c r="I10" s="48">
        <v>249086102.48000005</v>
      </c>
      <c r="J10" s="48">
        <v>750045701.66000009</v>
      </c>
    </row>
    <row r="11" spans="1:10" x14ac:dyDescent="0.3">
      <c r="A11" s="64">
        <v>4</v>
      </c>
      <c r="B11" s="76" t="s">
        <v>234</v>
      </c>
      <c r="C11" s="48">
        <v>1874623993.76</v>
      </c>
      <c r="D11" s="48">
        <f t="shared" si="0"/>
        <v>941105959.75</v>
      </c>
      <c r="E11" s="79">
        <f t="shared" si="2"/>
        <v>0.50202385272066763</v>
      </c>
      <c r="F11" s="48">
        <f t="shared" si="1"/>
        <v>346513261.48000002</v>
      </c>
      <c r="G11" s="48">
        <v>119579295.22</v>
      </c>
      <c r="H11" s="48">
        <v>226933966.25999999</v>
      </c>
      <c r="I11" s="48">
        <v>116912050.80000001</v>
      </c>
      <c r="J11" s="48">
        <v>477680647.47000003</v>
      </c>
    </row>
    <row r="12" spans="1:10" x14ac:dyDescent="0.3">
      <c r="A12" s="64">
        <v>5</v>
      </c>
      <c r="B12" s="76" t="s">
        <v>228</v>
      </c>
      <c r="C12" s="48">
        <v>4560481296.75</v>
      </c>
      <c r="D12" s="48">
        <f t="shared" si="0"/>
        <v>806378348.69000006</v>
      </c>
      <c r="E12" s="79">
        <f t="shared" si="2"/>
        <v>0.17681869439189693</v>
      </c>
      <c r="F12" s="48">
        <f t="shared" si="1"/>
        <v>129168996.21000001</v>
      </c>
      <c r="G12" s="48">
        <v>32958989.289999999</v>
      </c>
      <c r="H12" s="48">
        <v>96210006.920000002</v>
      </c>
      <c r="I12" s="48">
        <v>242672463.87000006</v>
      </c>
      <c r="J12" s="48">
        <v>434536888.60999995</v>
      </c>
    </row>
    <row r="13" spans="1:10" x14ac:dyDescent="0.3">
      <c r="A13" s="64">
        <v>6</v>
      </c>
      <c r="B13" s="55" t="s">
        <v>226</v>
      </c>
      <c r="C13" s="54">
        <v>3334685960.8299999</v>
      </c>
      <c r="D13" s="48">
        <f t="shared" si="0"/>
        <v>767900844.49000001</v>
      </c>
      <c r="E13" s="79">
        <f t="shared" si="2"/>
        <v>0.23027680972359696</v>
      </c>
      <c r="F13" s="48">
        <f t="shared" si="1"/>
        <v>293346888.98000002</v>
      </c>
      <c r="G13" s="48">
        <v>115945878.28999999</v>
      </c>
      <c r="H13" s="48">
        <v>177401010.69</v>
      </c>
      <c r="I13" s="48">
        <v>158783913.55000001</v>
      </c>
      <c r="J13" s="48">
        <v>315770041.96000004</v>
      </c>
    </row>
    <row r="14" spans="1:10" x14ac:dyDescent="0.3">
      <c r="A14" s="64">
        <v>7</v>
      </c>
      <c r="B14" s="76" t="s">
        <v>229</v>
      </c>
      <c r="C14" s="48">
        <v>1802511584.4400001</v>
      </c>
      <c r="D14" s="48">
        <f t="shared" si="0"/>
        <v>670301488.04999995</v>
      </c>
      <c r="E14" s="79">
        <f t="shared" si="2"/>
        <v>0.3718708350261436</v>
      </c>
      <c r="F14" s="48">
        <f t="shared" si="1"/>
        <v>270997458.33999997</v>
      </c>
      <c r="G14" s="48">
        <v>103353640.68999998</v>
      </c>
      <c r="H14" s="48">
        <v>167643817.65000001</v>
      </c>
      <c r="I14" s="48">
        <v>78042565.130000025</v>
      </c>
      <c r="J14" s="48">
        <v>321261464.57999998</v>
      </c>
    </row>
    <row r="15" spans="1:10" x14ac:dyDescent="0.3">
      <c r="A15" s="64">
        <v>8</v>
      </c>
      <c r="B15" s="76" t="s">
        <v>227</v>
      </c>
      <c r="C15" s="48">
        <v>2973622353.9699998</v>
      </c>
      <c r="D15" s="48">
        <f t="shared" si="0"/>
        <v>535806627.94000006</v>
      </c>
      <c r="E15" s="79">
        <f t="shared" si="2"/>
        <v>0.18018650795540989</v>
      </c>
      <c r="F15" s="48">
        <f t="shared" si="1"/>
        <v>64521753.109999999</v>
      </c>
      <c r="G15" s="48">
        <v>33495082.299999997</v>
      </c>
      <c r="H15" s="48">
        <v>31026670.810000006</v>
      </c>
      <c r="I15" s="48">
        <v>23402193.369999997</v>
      </c>
      <c r="J15" s="48">
        <v>447882681.46000004</v>
      </c>
    </row>
    <row r="16" spans="1:10" x14ac:dyDescent="0.3">
      <c r="A16" s="64">
        <v>9</v>
      </c>
      <c r="B16" s="76" t="s">
        <v>231</v>
      </c>
      <c r="C16" s="48">
        <v>2649305106.2300005</v>
      </c>
      <c r="D16" s="48">
        <f t="shared" si="0"/>
        <v>516981335.24000001</v>
      </c>
      <c r="E16" s="79">
        <f t="shared" si="2"/>
        <v>0.19513846631869136</v>
      </c>
      <c r="F16" s="48">
        <f t="shared" si="1"/>
        <v>337987222.61000007</v>
      </c>
      <c r="G16" s="48">
        <v>96927456.160000011</v>
      </c>
      <c r="H16" s="48">
        <v>241059766.45000008</v>
      </c>
      <c r="I16" s="48">
        <v>79668685.759999961</v>
      </c>
      <c r="J16" s="48">
        <v>99325426.870000005</v>
      </c>
    </row>
    <row r="17" spans="1:10" x14ac:dyDescent="0.3">
      <c r="A17" s="64">
        <v>10</v>
      </c>
      <c r="B17" s="76" t="s">
        <v>232</v>
      </c>
      <c r="C17" s="48">
        <v>6785610815.4100008</v>
      </c>
      <c r="D17" s="48">
        <f t="shared" si="0"/>
        <v>466756684.33999991</v>
      </c>
      <c r="E17" s="79">
        <f t="shared" si="2"/>
        <v>6.878624445716866E-2</v>
      </c>
      <c r="F17" s="48">
        <f t="shared" si="1"/>
        <v>39038947.57</v>
      </c>
      <c r="G17" s="40">
        <v>0</v>
      </c>
      <c r="H17" s="48">
        <v>39038947.57</v>
      </c>
      <c r="I17" s="48">
        <v>21573948.890000001</v>
      </c>
      <c r="J17" s="48">
        <v>406143787.87999994</v>
      </c>
    </row>
    <row r="18" spans="1:10" x14ac:dyDescent="0.3">
      <c r="A18" s="64">
        <v>11</v>
      </c>
      <c r="B18" s="76" t="s">
        <v>235</v>
      </c>
      <c r="C18" s="48">
        <v>779769592.48000002</v>
      </c>
      <c r="D18" s="48">
        <f t="shared" si="0"/>
        <v>378072091.82000005</v>
      </c>
      <c r="E18" s="79">
        <f t="shared" si="2"/>
        <v>0.48485103223577813</v>
      </c>
      <c r="F18" s="48">
        <f t="shared" si="1"/>
        <v>213910554.77000001</v>
      </c>
      <c r="G18" s="48">
        <v>52203232.819999993</v>
      </c>
      <c r="H18" s="48">
        <v>161707321.95000002</v>
      </c>
      <c r="I18" s="48">
        <v>85506181.76000002</v>
      </c>
      <c r="J18" s="48">
        <v>78655355.290000007</v>
      </c>
    </row>
    <row r="19" spans="1:10" x14ac:dyDescent="0.3">
      <c r="A19" s="64">
        <v>12</v>
      </c>
      <c r="B19" s="76" t="s">
        <v>251</v>
      </c>
      <c r="C19" s="48">
        <v>552931619.51999998</v>
      </c>
      <c r="D19" s="48">
        <f t="shared" si="0"/>
        <v>366915495.21000004</v>
      </c>
      <c r="E19" s="79">
        <f t="shared" si="2"/>
        <v>0.66358204569403978</v>
      </c>
      <c r="F19" s="48">
        <f t="shared" si="1"/>
        <v>127767976.14000002</v>
      </c>
      <c r="G19" s="48">
        <v>81512064.070000008</v>
      </c>
      <c r="H19" s="48">
        <v>46255912.070000008</v>
      </c>
      <c r="I19" s="48">
        <v>48461330.979999982</v>
      </c>
      <c r="J19" s="48">
        <v>190686188.09</v>
      </c>
    </row>
    <row r="20" spans="1:10" x14ac:dyDescent="0.3">
      <c r="A20" s="64">
        <v>13</v>
      </c>
      <c r="B20" s="55" t="s">
        <v>233</v>
      </c>
      <c r="C20" s="54">
        <v>789013637.54000008</v>
      </c>
      <c r="D20" s="48">
        <f t="shared" si="0"/>
        <v>333055246.08000004</v>
      </c>
      <c r="E20" s="79">
        <f t="shared" si="2"/>
        <v>0.42211595621896381</v>
      </c>
      <c r="F20" s="48">
        <f t="shared" si="1"/>
        <v>56745528.310000002</v>
      </c>
      <c r="G20" s="48">
        <v>40677271.050000004</v>
      </c>
      <c r="H20" s="48">
        <v>16068257.26</v>
      </c>
      <c r="I20" s="48">
        <v>59203556.920000002</v>
      </c>
      <c r="J20" s="48">
        <v>217106160.85000002</v>
      </c>
    </row>
    <row r="21" spans="1:10" x14ac:dyDescent="0.3">
      <c r="A21" s="64">
        <v>14</v>
      </c>
      <c r="B21" s="55" t="s">
        <v>247</v>
      </c>
      <c r="C21" s="54">
        <v>713794391.09000003</v>
      </c>
      <c r="D21" s="48">
        <f t="shared" si="0"/>
        <v>283330824.35000002</v>
      </c>
      <c r="E21" s="79">
        <f t="shared" si="2"/>
        <v>0.39693618762868055</v>
      </c>
      <c r="F21" s="48">
        <f t="shared" si="1"/>
        <v>169854071.06</v>
      </c>
      <c r="G21" s="48">
        <v>16000000</v>
      </c>
      <c r="H21" s="48">
        <v>153854071.06</v>
      </c>
      <c r="I21" s="40">
        <v>0</v>
      </c>
      <c r="J21" s="48">
        <v>113476753.28999999</v>
      </c>
    </row>
    <row r="22" spans="1:10" x14ac:dyDescent="0.3">
      <c r="A22" s="64">
        <v>15</v>
      </c>
      <c r="B22" s="76" t="s">
        <v>237</v>
      </c>
      <c r="C22" s="48">
        <v>361401317.41999996</v>
      </c>
      <c r="D22" s="48">
        <f t="shared" si="0"/>
        <v>179707624.53999999</v>
      </c>
      <c r="E22" s="79">
        <f t="shared" si="2"/>
        <v>0.49725226743198075</v>
      </c>
      <c r="F22" s="48">
        <f t="shared" si="1"/>
        <v>72685634.930000007</v>
      </c>
      <c r="G22" s="48">
        <v>30741823.149999999</v>
      </c>
      <c r="H22" s="48">
        <v>41943811.780000009</v>
      </c>
      <c r="I22" s="48">
        <v>12472020.159999998</v>
      </c>
      <c r="J22" s="48">
        <v>94549969.449999988</v>
      </c>
    </row>
    <row r="23" spans="1:10" x14ac:dyDescent="0.3">
      <c r="A23" s="64">
        <v>16</v>
      </c>
      <c r="B23" s="76" t="s">
        <v>238</v>
      </c>
      <c r="C23" s="48">
        <v>1264119468.55</v>
      </c>
      <c r="D23" s="48">
        <f t="shared" si="0"/>
        <v>178817580.63999999</v>
      </c>
      <c r="E23" s="79">
        <f t="shared" si="2"/>
        <v>0.14145623502271629</v>
      </c>
      <c r="F23" s="48">
        <f t="shared" si="1"/>
        <v>31647081.34</v>
      </c>
      <c r="G23" s="48">
        <v>7518210.6100000003</v>
      </c>
      <c r="H23" s="48">
        <v>24128870.73</v>
      </c>
      <c r="I23" s="48">
        <v>84423571.710000008</v>
      </c>
      <c r="J23" s="48">
        <v>62746927.589999989</v>
      </c>
    </row>
    <row r="24" spans="1:10" x14ac:dyDescent="0.3">
      <c r="A24" s="64">
        <v>17</v>
      </c>
      <c r="B24" s="76" t="s">
        <v>239</v>
      </c>
      <c r="C24" s="48">
        <v>425594616.85999995</v>
      </c>
      <c r="D24" s="48">
        <f t="shared" si="0"/>
        <v>154571411.27000001</v>
      </c>
      <c r="E24" s="79">
        <f t="shared" si="2"/>
        <v>0.36318930067869382</v>
      </c>
      <c r="F24" s="48">
        <f t="shared" si="1"/>
        <v>38338751.5</v>
      </c>
      <c r="G24" s="48">
        <v>14088426.549999999</v>
      </c>
      <c r="H24" s="48">
        <v>24250324.950000003</v>
      </c>
      <c r="I24" s="48">
        <v>2136440.9499999997</v>
      </c>
      <c r="J24" s="48">
        <v>114096218.82000001</v>
      </c>
    </row>
    <row r="25" spans="1:10" x14ac:dyDescent="0.3">
      <c r="A25" s="64">
        <v>18</v>
      </c>
      <c r="B25" s="76" t="s">
        <v>240</v>
      </c>
      <c r="C25" s="48">
        <v>443166173.78000003</v>
      </c>
      <c r="D25" s="48">
        <f t="shared" si="0"/>
        <v>141621528.25</v>
      </c>
      <c r="E25" s="79">
        <f t="shared" si="2"/>
        <v>0.31956754966660622</v>
      </c>
      <c r="F25" s="48">
        <f t="shared" si="1"/>
        <v>30710936.010000013</v>
      </c>
      <c r="G25" s="40">
        <v>0</v>
      </c>
      <c r="H25" s="48">
        <v>30710936.010000013</v>
      </c>
      <c r="I25" s="48">
        <v>13546629.709999999</v>
      </c>
      <c r="J25" s="48">
        <v>97363962.529999986</v>
      </c>
    </row>
    <row r="26" spans="1:10" x14ac:dyDescent="0.3">
      <c r="A26" s="64">
        <v>19</v>
      </c>
      <c r="B26" s="76" t="s">
        <v>236</v>
      </c>
      <c r="C26" s="48">
        <v>314745796.21999997</v>
      </c>
      <c r="D26" s="48">
        <f t="shared" si="0"/>
        <v>140973927.35000002</v>
      </c>
      <c r="E26" s="79">
        <f t="shared" si="2"/>
        <v>0.447897729034203</v>
      </c>
      <c r="F26" s="48">
        <f t="shared" si="1"/>
        <v>58170043.340000004</v>
      </c>
      <c r="G26" s="48">
        <v>26128566.099999998</v>
      </c>
      <c r="H26" s="48">
        <v>32041477.240000002</v>
      </c>
      <c r="I26" s="48">
        <v>11262344.949999999</v>
      </c>
      <c r="J26" s="48">
        <v>71541539.060000002</v>
      </c>
    </row>
    <row r="27" spans="1:10" x14ac:dyDescent="0.3">
      <c r="A27" s="64">
        <v>20</v>
      </c>
      <c r="B27" s="76" t="s">
        <v>242</v>
      </c>
      <c r="C27" s="48">
        <v>4663098248</v>
      </c>
      <c r="D27" s="48">
        <f t="shared" si="0"/>
        <v>134679089.71000001</v>
      </c>
      <c r="E27" s="79">
        <f t="shared" si="2"/>
        <v>2.8881889796716978E-2</v>
      </c>
      <c r="F27" s="48">
        <f t="shared" si="1"/>
        <v>26643880.230000004</v>
      </c>
      <c r="G27" s="48">
        <v>9057526.3599999994</v>
      </c>
      <c r="H27" s="48">
        <v>17586353.870000005</v>
      </c>
      <c r="I27" s="48">
        <v>7990626.7500000009</v>
      </c>
      <c r="J27" s="48">
        <v>100044582.73</v>
      </c>
    </row>
    <row r="28" spans="1:10" x14ac:dyDescent="0.3">
      <c r="A28" s="64">
        <v>21</v>
      </c>
      <c r="B28" s="76" t="s">
        <v>241</v>
      </c>
      <c r="C28" s="48">
        <v>235940807.53000003</v>
      </c>
      <c r="D28" s="48">
        <f t="shared" si="0"/>
        <v>117651965.11000001</v>
      </c>
      <c r="E28" s="79">
        <f t="shared" si="2"/>
        <v>0.49865034515082979</v>
      </c>
      <c r="F28" s="48">
        <f t="shared" si="1"/>
        <v>73519578.609999999</v>
      </c>
      <c r="G28" s="48">
        <v>28952265.940000001</v>
      </c>
      <c r="H28" s="48">
        <v>44567312.670000002</v>
      </c>
      <c r="I28" s="48">
        <v>861803.93</v>
      </c>
      <c r="J28" s="48">
        <v>43270582.57</v>
      </c>
    </row>
    <row r="29" spans="1:10" x14ac:dyDescent="0.3">
      <c r="A29" s="64">
        <v>22</v>
      </c>
      <c r="B29" s="54" t="s">
        <v>244</v>
      </c>
      <c r="C29" s="48">
        <v>323320033.05000001</v>
      </c>
      <c r="D29" s="48">
        <f t="shared" si="0"/>
        <v>97440572.099999994</v>
      </c>
      <c r="E29" s="79">
        <f t="shared" si="2"/>
        <v>0.30137499115290278</v>
      </c>
      <c r="F29" s="48">
        <f t="shared" si="1"/>
        <v>18838900.260000002</v>
      </c>
      <c r="G29" s="48">
        <v>2103343.21</v>
      </c>
      <c r="H29" s="48">
        <v>16735557.050000001</v>
      </c>
      <c r="I29" s="48">
        <v>5037368.33</v>
      </c>
      <c r="J29" s="48">
        <v>73564303.50999999</v>
      </c>
    </row>
    <row r="30" spans="1:10" x14ac:dyDescent="0.3">
      <c r="A30" s="64">
        <v>23</v>
      </c>
      <c r="B30" s="88" t="s">
        <v>248</v>
      </c>
      <c r="C30" s="48">
        <v>191348686.53</v>
      </c>
      <c r="D30" s="48">
        <f t="shared" si="0"/>
        <v>96274272.409999996</v>
      </c>
      <c r="E30" s="79">
        <f t="shared" si="2"/>
        <v>0.50313526659565511</v>
      </c>
      <c r="F30" s="48">
        <f t="shared" si="1"/>
        <v>43652741.950000003</v>
      </c>
      <c r="G30" s="48">
        <v>4981414.42</v>
      </c>
      <c r="H30" s="48">
        <v>38671327.530000001</v>
      </c>
      <c r="I30" s="48">
        <v>15688659</v>
      </c>
      <c r="J30" s="48">
        <v>36932871.460000001</v>
      </c>
    </row>
    <row r="31" spans="1:10" x14ac:dyDescent="0.3">
      <c r="A31" s="64">
        <v>24</v>
      </c>
      <c r="B31" s="76" t="s">
        <v>243</v>
      </c>
      <c r="C31" s="48">
        <v>176496799.87</v>
      </c>
      <c r="D31" s="48">
        <f t="shared" si="0"/>
        <v>83923795.750000015</v>
      </c>
      <c r="E31" s="79">
        <f t="shared" si="2"/>
        <v>0.47549754903100055</v>
      </c>
      <c r="F31" s="48">
        <f t="shared" si="1"/>
        <v>497364.97000000003</v>
      </c>
      <c r="G31" s="40">
        <v>0</v>
      </c>
      <c r="H31" s="48">
        <v>497364.97000000003</v>
      </c>
      <c r="I31" s="48">
        <v>465884.57</v>
      </c>
      <c r="J31" s="48">
        <v>82960546.210000008</v>
      </c>
    </row>
    <row r="32" spans="1:10" x14ac:dyDescent="0.3">
      <c r="A32" s="64">
        <v>25</v>
      </c>
      <c r="B32" s="76" t="s">
        <v>252</v>
      </c>
      <c r="C32" s="48">
        <v>215739338.12000003</v>
      </c>
      <c r="D32" s="48">
        <f t="shared" si="0"/>
        <v>73715720.650000006</v>
      </c>
      <c r="E32" s="79">
        <f t="shared" si="2"/>
        <v>0.34168882361638347</v>
      </c>
      <c r="F32" s="48">
        <f t="shared" si="1"/>
        <v>40286636.129999995</v>
      </c>
      <c r="G32" s="48">
        <v>24841247.889999993</v>
      </c>
      <c r="H32" s="48">
        <v>15445388.240000002</v>
      </c>
      <c r="I32" s="48">
        <v>15146498.289999997</v>
      </c>
      <c r="J32" s="48">
        <v>18282586.230000004</v>
      </c>
    </row>
    <row r="33" spans="1:11" x14ac:dyDescent="0.3">
      <c r="A33" s="64">
        <v>26</v>
      </c>
      <c r="B33" s="76" t="s">
        <v>246</v>
      </c>
      <c r="C33" s="48">
        <v>207888338.34</v>
      </c>
      <c r="D33" s="48">
        <f t="shared" si="0"/>
        <v>66602114.549999997</v>
      </c>
      <c r="E33" s="79">
        <f t="shared" si="2"/>
        <v>0.32037446199157493</v>
      </c>
      <c r="F33" s="48">
        <f t="shared" si="1"/>
        <v>3227602.5599999996</v>
      </c>
      <c r="G33" s="48">
        <v>1972318.13</v>
      </c>
      <c r="H33" s="48">
        <v>1255284.43</v>
      </c>
      <c r="I33" s="48">
        <v>14826873.390000002</v>
      </c>
      <c r="J33" s="48">
        <v>48547638.599999994</v>
      </c>
    </row>
    <row r="34" spans="1:11" x14ac:dyDescent="0.3">
      <c r="A34" s="64">
        <v>27</v>
      </c>
      <c r="B34" s="76" t="s">
        <v>245</v>
      </c>
      <c r="C34" s="48">
        <v>141616288.15000004</v>
      </c>
      <c r="D34" s="48">
        <f t="shared" si="0"/>
        <v>62416873.900000006</v>
      </c>
      <c r="E34" s="79">
        <f t="shared" si="2"/>
        <v>0.44074643330496011</v>
      </c>
      <c r="F34" s="48">
        <f t="shared" si="1"/>
        <v>7726602.4099999992</v>
      </c>
      <c r="G34" s="40">
        <v>0</v>
      </c>
      <c r="H34" s="48">
        <v>7726602.4099999992</v>
      </c>
      <c r="I34" s="48">
        <v>7632373.6899999995</v>
      </c>
      <c r="J34" s="48">
        <v>47057897.800000004</v>
      </c>
    </row>
    <row r="35" spans="1:11" x14ac:dyDescent="0.3">
      <c r="A35" s="64">
        <v>28</v>
      </c>
      <c r="B35" s="76" t="s">
        <v>250</v>
      </c>
      <c r="C35" s="48">
        <v>92325202.279999971</v>
      </c>
      <c r="D35" s="48">
        <f t="shared" si="0"/>
        <v>36968746.419999994</v>
      </c>
      <c r="E35" s="79">
        <f t="shared" si="2"/>
        <v>0.40041879689451143</v>
      </c>
      <c r="F35" s="48">
        <f t="shared" si="1"/>
        <v>8522603.6099999994</v>
      </c>
      <c r="G35" s="40">
        <v>0</v>
      </c>
      <c r="H35" s="48">
        <v>8522603.6099999994</v>
      </c>
      <c r="I35" s="48">
        <v>1695847.47</v>
      </c>
      <c r="J35" s="48">
        <v>26750295.339999996</v>
      </c>
    </row>
    <row r="36" spans="1:11" x14ac:dyDescent="0.3">
      <c r="A36" s="64">
        <v>29</v>
      </c>
      <c r="B36" s="88" t="s">
        <v>249</v>
      </c>
      <c r="C36" s="48">
        <v>117289994.17</v>
      </c>
      <c r="D36" s="48">
        <f t="shared" si="0"/>
        <v>23627878.789999999</v>
      </c>
      <c r="E36" s="79">
        <f t="shared" si="2"/>
        <v>0.20144837551746975</v>
      </c>
      <c r="F36" s="48">
        <f t="shared" si="1"/>
        <v>13612957.279999999</v>
      </c>
      <c r="G36" s="48">
        <v>6061284.959999999</v>
      </c>
      <c r="H36" s="48">
        <v>7551672.3200000003</v>
      </c>
      <c r="I36" s="48">
        <v>3531769.99</v>
      </c>
      <c r="J36" s="48">
        <v>6483151.5200000005</v>
      </c>
    </row>
    <row r="37" spans="1:11" x14ac:dyDescent="0.3">
      <c r="A37" s="64">
        <v>30</v>
      </c>
      <c r="B37" s="76" t="s">
        <v>254</v>
      </c>
      <c r="C37" s="48">
        <v>433514964.88999999</v>
      </c>
      <c r="D37" s="48">
        <f t="shared" si="0"/>
        <v>23247266.379999999</v>
      </c>
      <c r="E37" s="79">
        <f t="shared" si="2"/>
        <v>5.362506086934913E-2</v>
      </c>
      <c r="F37" s="48">
        <f t="shared" si="1"/>
        <v>5984083.71</v>
      </c>
      <c r="G37" s="40">
        <v>0</v>
      </c>
      <c r="H37" s="48">
        <v>5984083.71</v>
      </c>
      <c r="I37" s="48">
        <v>54049.18</v>
      </c>
      <c r="J37" s="48">
        <v>17209133.489999998</v>
      </c>
    </row>
    <row r="38" spans="1:11" x14ac:dyDescent="0.3">
      <c r="A38" s="64">
        <v>31</v>
      </c>
      <c r="B38" s="55" t="s">
        <v>253</v>
      </c>
      <c r="C38" s="48">
        <v>29670216.059999999</v>
      </c>
      <c r="D38" s="48">
        <f t="shared" si="0"/>
        <v>22712310.960000001</v>
      </c>
      <c r="E38" s="79">
        <f t="shared" si="2"/>
        <v>0.76549193015886663</v>
      </c>
      <c r="F38" s="48">
        <f t="shared" si="1"/>
        <v>22712310.960000001</v>
      </c>
      <c r="G38" s="48">
        <v>2862165.93</v>
      </c>
      <c r="H38" s="48">
        <v>19850145.030000001</v>
      </c>
      <c r="I38" s="40">
        <v>0</v>
      </c>
      <c r="J38" s="40">
        <v>0</v>
      </c>
    </row>
    <row r="39" spans="1:11" x14ac:dyDescent="0.3">
      <c r="A39" s="64">
        <v>32</v>
      </c>
      <c r="B39" s="88" t="s">
        <v>255</v>
      </c>
      <c r="C39" s="48">
        <v>80430914.739999995</v>
      </c>
      <c r="D39" s="48">
        <f t="shared" si="0"/>
        <v>18353044.270000003</v>
      </c>
      <c r="E39" s="79">
        <f t="shared" si="2"/>
        <v>0.22818395550178477</v>
      </c>
      <c r="F39" s="48">
        <f t="shared" si="1"/>
        <v>6131296.9000000004</v>
      </c>
      <c r="G39" s="48">
        <v>1321035.1099999999</v>
      </c>
      <c r="H39" s="48">
        <v>4810261.79</v>
      </c>
      <c r="I39" s="48">
        <v>1928841.9</v>
      </c>
      <c r="J39" s="48">
        <v>10292905.470000001</v>
      </c>
    </row>
    <row r="40" spans="1:11" x14ac:dyDescent="0.3">
      <c r="A40" s="64">
        <v>33</v>
      </c>
      <c r="B40" s="76" t="s">
        <v>258</v>
      </c>
      <c r="C40" s="48">
        <v>85984366.75999999</v>
      </c>
      <c r="D40" s="48">
        <f t="shared" si="0"/>
        <v>13306781.640000001</v>
      </c>
      <c r="E40" s="79">
        <f t="shared" si="2"/>
        <v>0.15475815129443191</v>
      </c>
      <c r="F40" s="48">
        <f t="shared" si="1"/>
        <v>2293129.54</v>
      </c>
      <c r="G40" s="40">
        <v>0</v>
      </c>
      <c r="H40" s="48">
        <v>2293129.54</v>
      </c>
      <c r="I40" s="48">
        <v>899057.53</v>
      </c>
      <c r="J40" s="48">
        <v>10114594.57</v>
      </c>
    </row>
    <row r="41" spans="1:11" x14ac:dyDescent="0.3">
      <c r="A41" s="64">
        <v>34</v>
      </c>
      <c r="B41" s="55" t="s">
        <v>257</v>
      </c>
      <c r="C41" s="48">
        <v>16454510.890000001</v>
      </c>
      <c r="D41" s="48">
        <f t="shared" si="0"/>
        <v>10616899.77</v>
      </c>
      <c r="E41" s="79">
        <f t="shared" si="2"/>
        <v>0.64522730824240249</v>
      </c>
      <c r="F41" s="40">
        <f t="shared" si="1"/>
        <v>0</v>
      </c>
      <c r="G41" s="40">
        <v>0</v>
      </c>
      <c r="H41" s="40">
        <v>0</v>
      </c>
      <c r="I41" s="48">
        <v>3971601.1</v>
      </c>
      <c r="J41" s="48">
        <v>6645298.6699999999</v>
      </c>
    </row>
    <row r="42" spans="1:11" x14ac:dyDescent="0.3">
      <c r="A42" s="64">
        <v>35</v>
      </c>
      <c r="B42" s="55" t="s">
        <v>256</v>
      </c>
      <c r="C42" s="54">
        <v>168057894.90000001</v>
      </c>
      <c r="D42" s="48">
        <f t="shared" si="0"/>
        <v>4601567.05</v>
      </c>
      <c r="E42" s="79">
        <f t="shared" si="2"/>
        <v>2.7380844278324944E-2</v>
      </c>
      <c r="F42" s="48">
        <f t="shared" si="1"/>
        <v>4601567.05</v>
      </c>
      <c r="G42" s="48">
        <v>3281719.76</v>
      </c>
      <c r="H42" s="48">
        <v>1319847.29</v>
      </c>
      <c r="I42" s="40">
        <v>0</v>
      </c>
      <c r="J42" s="40">
        <v>0</v>
      </c>
    </row>
    <row r="43" spans="1:11" x14ac:dyDescent="0.3">
      <c r="A43" s="64">
        <v>36</v>
      </c>
      <c r="B43" s="76" t="s">
        <v>260</v>
      </c>
      <c r="C43" s="48">
        <v>3261767.74</v>
      </c>
      <c r="D43" s="48">
        <f t="shared" si="0"/>
        <v>3250000.02</v>
      </c>
      <c r="E43" s="79">
        <f t="shared" si="2"/>
        <v>0.99639222625949442</v>
      </c>
      <c r="F43" s="48">
        <f t="shared" si="1"/>
        <v>3150000.02</v>
      </c>
      <c r="G43" s="40">
        <v>0</v>
      </c>
      <c r="H43" s="48">
        <v>3150000.02</v>
      </c>
      <c r="I43" s="40">
        <v>0</v>
      </c>
      <c r="J43" s="48">
        <v>100000</v>
      </c>
    </row>
    <row r="44" spans="1:11" x14ac:dyDescent="0.3">
      <c r="A44" s="64">
        <v>37</v>
      </c>
      <c r="B44" s="55" t="s">
        <v>259</v>
      </c>
      <c r="C44" s="54">
        <v>1488690.13</v>
      </c>
      <c r="D44" s="48">
        <f t="shared" si="0"/>
        <v>1425000</v>
      </c>
      <c r="E44" s="79">
        <f t="shared" si="2"/>
        <v>0.95721733575273993</v>
      </c>
      <c r="F44" s="40">
        <f t="shared" si="1"/>
        <v>0</v>
      </c>
      <c r="G44" s="40">
        <v>0</v>
      </c>
      <c r="H44" s="40">
        <v>0</v>
      </c>
      <c r="I44" s="40">
        <v>0</v>
      </c>
      <c r="J44" s="48">
        <v>1425000</v>
      </c>
    </row>
    <row r="45" spans="1:11" x14ac:dyDescent="0.3">
      <c r="A45" s="64">
        <v>38</v>
      </c>
      <c r="B45" s="76" t="s">
        <v>279</v>
      </c>
      <c r="C45" s="48">
        <v>1146891.5900000001</v>
      </c>
      <c r="D45" s="48">
        <f t="shared" si="0"/>
        <v>88459.37</v>
      </c>
      <c r="E45" s="79">
        <f t="shared" si="2"/>
        <v>7.7129670119910801E-2</v>
      </c>
      <c r="F45" s="48">
        <f t="shared" si="1"/>
        <v>88459.37</v>
      </c>
      <c r="G45" s="40">
        <v>0</v>
      </c>
      <c r="H45" s="48">
        <v>88459.37</v>
      </c>
      <c r="I45" s="40">
        <v>0</v>
      </c>
      <c r="J45" s="40">
        <v>0</v>
      </c>
    </row>
    <row r="46" spans="1:11" x14ac:dyDescent="0.3">
      <c r="A46" s="64">
        <v>39</v>
      </c>
      <c r="B46" s="76" t="s">
        <v>261</v>
      </c>
      <c r="C46" s="48">
        <v>3397.36</v>
      </c>
      <c r="D46" s="40">
        <f t="shared" si="0"/>
        <v>2E-3</v>
      </c>
      <c r="E46" s="79">
        <f t="shared" si="2"/>
        <v>5.8869239644900742E-7</v>
      </c>
      <c r="F46" s="40">
        <f t="shared" si="1"/>
        <v>0</v>
      </c>
      <c r="G46" s="40">
        <v>0</v>
      </c>
      <c r="H46" s="40">
        <v>0</v>
      </c>
      <c r="I46" s="40">
        <v>0</v>
      </c>
      <c r="J46" s="40">
        <v>2E-3</v>
      </c>
    </row>
    <row r="47" spans="1:11" x14ac:dyDescent="0.3">
      <c r="A47" s="64">
        <v>40</v>
      </c>
      <c r="B47" s="76" t="s">
        <v>262</v>
      </c>
      <c r="C47" s="48">
        <v>23717731.100000001</v>
      </c>
      <c r="D47" s="40">
        <f t="shared" si="0"/>
        <v>0</v>
      </c>
      <c r="E47" s="79">
        <f t="shared" si="2"/>
        <v>0</v>
      </c>
      <c r="F47" s="40">
        <f t="shared" si="1"/>
        <v>0</v>
      </c>
      <c r="G47" s="40">
        <v>0</v>
      </c>
      <c r="H47" s="40">
        <v>0</v>
      </c>
      <c r="I47" s="40">
        <v>0</v>
      </c>
      <c r="J47" s="40">
        <v>0</v>
      </c>
    </row>
    <row r="48" spans="1:11" s="60" customFormat="1" x14ac:dyDescent="0.3">
      <c r="A48" s="64">
        <v>41</v>
      </c>
      <c r="B48" s="76" t="s">
        <v>263</v>
      </c>
      <c r="C48" s="48">
        <v>601672257.83000004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40">
        <v>0</v>
      </c>
      <c r="K48" s="57"/>
    </row>
    <row r="49" spans="1:10" x14ac:dyDescent="0.3">
      <c r="A49" s="64">
        <v>42</v>
      </c>
      <c r="B49" s="76" t="s">
        <v>264</v>
      </c>
      <c r="C49" s="48">
        <v>77780747</v>
      </c>
      <c r="D49" s="40">
        <f t="shared" si="0"/>
        <v>0</v>
      </c>
      <c r="E49" s="79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</row>
    <row r="50" spans="1:10" x14ac:dyDescent="0.3">
      <c r="A50" s="64">
        <v>43</v>
      </c>
      <c r="B50" s="55" t="s">
        <v>265</v>
      </c>
      <c r="C50" s="54">
        <v>76000000</v>
      </c>
      <c r="D50" s="40">
        <f t="shared" si="0"/>
        <v>0</v>
      </c>
      <c r="E50" s="79">
        <f t="shared" si="2"/>
        <v>0</v>
      </c>
      <c r="F50" s="40">
        <f t="shared" si="1"/>
        <v>0</v>
      </c>
      <c r="G50" s="40">
        <v>0</v>
      </c>
      <c r="H50" s="40">
        <v>0</v>
      </c>
      <c r="I50" s="40">
        <v>0</v>
      </c>
      <c r="J50" s="40">
        <v>0</v>
      </c>
    </row>
    <row r="51" spans="1:10" s="60" customFormat="1" x14ac:dyDescent="0.3">
      <c r="A51" s="56"/>
      <c r="B51" s="56" t="s">
        <v>271</v>
      </c>
      <c r="C51" s="59">
        <v>61859144769.82</v>
      </c>
      <c r="D51" s="59">
        <f t="shared" ref="D51" si="3">F51+I51+J51</f>
        <v>12709345186.960003</v>
      </c>
      <c r="E51" s="80">
        <f t="shared" si="2"/>
        <v>0.20545620593773017</v>
      </c>
      <c r="F51" s="59">
        <f t="shared" ref="F51" si="4">G51+H51</f>
        <v>3814958098.5800009</v>
      </c>
      <c r="G51" s="78">
        <v>1356028195.6500001</v>
      </c>
      <c r="H51" s="78">
        <v>2458929902.9300008</v>
      </c>
      <c r="I51" s="78">
        <v>2599176104.3800001</v>
      </c>
      <c r="J51" s="78">
        <v>6295210984.000001</v>
      </c>
    </row>
  </sheetData>
  <sortState xmlns:xlrd2="http://schemas.microsoft.com/office/spreadsheetml/2017/richdata2" ref="B8:J50">
    <sortCondition descending="1" ref="D8:D50"/>
  </sortState>
  <mergeCells count="2">
    <mergeCell ref="A1:J5"/>
    <mergeCell ref="A6:J6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619CC-7435-4701-83F4-879E9204F004}">
  <dimension ref="A1:J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3" style="57" bestFit="1" customWidth="1"/>
    <col min="5" max="5" width="14.59765625" style="57" bestFit="1" customWidth="1"/>
    <col min="6" max="6" width="18.1328125" style="57" bestFit="1" customWidth="1"/>
    <col min="7" max="7" width="7.265625" style="57" bestFit="1" customWidth="1"/>
    <col min="8" max="8" width="14" style="57" bestFit="1" customWidth="1"/>
    <col min="9" max="9" width="13" style="57" bestFit="1" customWidth="1"/>
    <col min="10" max="10" width="9.73046875" style="57" bestFit="1" customWidth="1"/>
    <col min="11" max="16384" width="11.3984375" style="57"/>
  </cols>
  <sheetData>
    <row r="1" spans="1:10" x14ac:dyDescent="0.3">
      <c r="A1" s="96" t="s">
        <v>301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10639986694.629999</v>
      </c>
      <c r="D8" s="48">
        <f t="shared" ref="D8:D50" si="0">F8+I8+J8</f>
        <v>2002184440.0000002</v>
      </c>
      <c r="E8" s="79">
        <f>D8/C8</f>
        <v>0.18817546463761112</v>
      </c>
      <c r="F8" s="48">
        <f t="shared" ref="F8:F50" si="1">G8+H8</f>
        <v>494887756.21000004</v>
      </c>
      <c r="G8" s="48">
        <v>173037359.47</v>
      </c>
      <c r="H8" s="48">
        <v>321850396.74000007</v>
      </c>
      <c r="I8" s="48">
        <v>438843771.68000019</v>
      </c>
      <c r="J8" s="48">
        <v>1068452912.11</v>
      </c>
    </row>
    <row r="9" spans="1:10" x14ac:dyDescent="0.3">
      <c r="A9" s="64">
        <v>2</v>
      </c>
      <c r="B9" s="76" t="s">
        <v>224</v>
      </c>
      <c r="C9" s="48">
        <v>7811530791.8499994</v>
      </c>
      <c r="D9" s="48">
        <f t="shared" si="0"/>
        <v>1716186623.0500002</v>
      </c>
      <c r="E9" s="79">
        <f t="shared" ref="E9:E51" si="2">D9/C9</f>
        <v>0.21969914332803353</v>
      </c>
      <c r="F9" s="48">
        <f t="shared" si="1"/>
        <v>837634928.58000016</v>
      </c>
      <c r="G9" s="48">
        <v>389271154.47000003</v>
      </c>
      <c r="H9" s="48">
        <v>448363774.11000013</v>
      </c>
      <c r="I9" s="48">
        <v>422646399.59999985</v>
      </c>
      <c r="J9" s="48">
        <v>455905294.87</v>
      </c>
    </row>
    <row r="10" spans="1:10" x14ac:dyDescent="0.3">
      <c r="A10" s="64">
        <v>3</v>
      </c>
      <c r="B10" s="76" t="s">
        <v>225</v>
      </c>
      <c r="C10" s="48">
        <v>5926730532.8400002</v>
      </c>
      <c r="D10" s="48">
        <f t="shared" si="0"/>
        <v>1116483549.6600001</v>
      </c>
      <c r="E10" s="79">
        <f t="shared" si="2"/>
        <v>0.18838102111671307</v>
      </c>
      <c r="F10" s="48">
        <f t="shared" si="1"/>
        <v>109261077.59999999</v>
      </c>
      <c r="G10" s="48">
        <v>29349690.519999996</v>
      </c>
      <c r="H10" s="48">
        <v>79911387.079999998</v>
      </c>
      <c r="I10" s="48">
        <v>269360513.80000007</v>
      </c>
      <c r="J10" s="48">
        <v>737861958.25999999</v>
      </c>
    </row>
    <row r="11" spans="1:10" x14ac:dyDescent="0.3">
      <c r="A11" s="64">
        <v>4</v>
      </c>
      <c r="B11" s="76" t="s">
        <v>234</v>
      </c>
      <c r="C11" s="48">
        <v>1929279360.0599999</v>
      </c>
      <c r="D11" s="48">
        <f t="shared" si="0"/>
        <v>951436494.69999981</v>
      </c>
      <c r="E11" s="79">
        <f t="shared" si="2"/>
        <v>0.49315641601556887</v>
      </c>
      <c r="F11" s="48">
        <f t="shared" si="1"/>
        <v>351110008.4799999</v>
      </c>
      <c r="G11" s="48">
        <v>122376341.09999999</v>
      </c>
      <c r="H11" s="48">
        <v>228733667.37999991</v>
      </c>
      <c r="I11" s="48">
        <v>120586346.41999999</v>
      </c>
      <c r="J11" s="48">
        <v>479740139.79999995</v>
      </c>
    </row>
    <row r="12" spans="1:10" x14ac:dyDescent="0.3">
      <c r="A12" s="64">
        <v>5</v>
      </c>
      <c r="B12" s="76" t="s">
        <v>228</v>
      </c>
      <c r="C12" s="48">
        <v>4587335666.2000008</v>
      </c>
      <c r="D12" s="48">
        <f t="shared" si="0"/>
        <v>826046978.49000001</v>
      </c>
      <c r="E12" s="79">
        <f t="shared" si="2"/>
        <v>0.18007118698036553</v>
      </c>
      <c r="F12" s="48">
        <f t="shared" si="1"/>
        <v>150816210.78</v>
      </c>
      <c r="G12" s="48">
        <v>29360934.780000001</v>
      </c>
      <c r="H12" s="48">
        <v>121455276</v>
      </c>
      <c r="I12" s="48">
        <v>240363836.06999996</v>
      </c>
      <c r="J12" s="48">
        <v>434866931.63999999</v>
      </c>
    </row>
    <row r="13" spans="1:10" x14ac:dyDescent="0.3">
      <c r="A13" s="64">
        <v>6</v>
      </c>
      <c r="B13" s="55" t="s">
        <v>226</v>
      </c>
      <c r="C13" s="54">
        <v>3362987158.1400003</v>
      </c>
      <c r="D13" s="48">
        <f t="shared" si="0"/>
        <v>778372137.67999995</v>
      </c>
      <c r="E13" s="79">
        <f t="shared" si="2"/>
        <v>0.23145260480581251</v>
      </c>
      <c r="F13" s="48">
        <f t="shared" si="1"/>
        <v>295901317.41999996</v>
      </c>
      <c r="G13" s="48">
        <v>117601936.41999997</v>
      </c>
      <c r="H13" s="48">
        <v>178299381</v>
      </c>
      <c r="I13" s="48">
        <v>168543344.41</v>
      </c>
      <c r="J13" s="48">
        <v>313927475.85000002</v>
      </c>
    </row>
    <row r="14" spans="1:10" x14ac:dyDescent="0.3">
      <c r="A14" s="64">
        <v>7</v>
      </c>
      <c r="B14" s="76" t="s">
        <v>229</v>
      </c>
      <c r="C14" s="48">
        <v>1835713991.5799999</v>
      </c>
      <c r="D14" s="48">
        <f t="shared" si="0"/>
        <v>679800121.81999993</v>
      </c>
      <c r="E14" s="79">
        <f t="shared" si="2"/>
        <v>0.37031919184474682</v>
      </c>
      <c r="F14" s="48">
        <f t="shared" si="1"/>
        <v>268694127.5</v>
      </c>
      <c r="G14" s="48">
        <v>104157644.47999999</v>
      </c>
      <c r="H14" s="48">
        <v>164536483.02000001</v>
      </c>
      <c r="I14" s="48">
        <v>73023813.500000015</v>
      </c>
      <c r="J14" s="48">
        <v>338082180.81999999</v>
      </c>
    </row>
    <row r="15" spans="1:10" x14ac:dyDescent="0.3">
      <c r="A15" s="64">
        <v>8</v>
      </c>
      <c r="B15" s="76" t="s">
        <v>227</v>
      </c>
      <c r="C15" s="48">
        <v>2941422619.1400003</v>
      </c>
      <c r="D15" s="48">
        <f t="shared" si="0"/>
        <v>533332730.53000003</v>
      </c>
      <c r="E15" s="79">
        <f t="shared" si="2"/>
        <v>0.18131795378861043</v>
      </c>
      <c r="F15" s="48">
        <f t="shared" si="1"/>
        <v>64986826.32</v>
      </c>
      <c r="G15" s="48">
        <v>36125689.289999999</v>
      </c>
      <c r="H15" s="48">
        <v>28861137.030000001</v>
      </c>
      <c r="I15" s="48">
        <v>28267922.420000002</v>
      </c>
      <c r="J15" s="48">
        <v>440077981.79000002</v>
      </c>
    </row>
    <row r="16" spans="1:10" x14ac:dyDescent="0.3">
      <c r="A16" s="64">
        <v>9</v>
      </c>
      <c r="B16" s="76" t="s">
        <v>231</v>
      </c>
      <c r="C16" s="48">
        <v>2657628973.8600006</v>
      </c>
      <c r="D16" s="48">
        <f t="shared" si="0"/>
        <v>514661062.89999998</v>
      </c>
      <c r="E16" s="79">
        <f t="shared" si="2"/>
        <v>0.1936542188402223</v>
      </c>
      <c r="F16" s="48">
        <f t="shared" si="1"/>
        <v>339943054.88</v>
      </c>
      <c r="G16" s="48">
        <v>97816950.109999999</v>
      </c>
      <c r="H16" s="48">
        <v>242126104.77000001</v>
      </c>
      <c r="I16" s="48">
        <v>72836251.180000007</v>
      </c>
      <c r="J16" s="48">
        <v>101881756.83999999</v>
      </c>
    </row>
    <row r="17" spans="1:10" x14ac:dyDescent="0.3">
      <c r="A17" s="64">
        <v>10</v>
      </c>
      <c r="B17" s="76" t="s">
        <v>232</v>
      </c>
      <c r="C17" s="48">
        <v>7557748471.0199986</v>
      </c>
      <c r="D17" s="48">
        <f t="shared" si="0"/>
        <v>485346408.88999999</v>
      </c>
      <c r="E17" s="79">
        <f t="shared" si="2"/>
        <v>6.4218386037991196E-2</v>
      </c>
      <c r="F17" s="48">
        <f t="shared" si="1"/>
        <v>47174164.139999993</v>
      </c>
      <c r="G17" s="40">
        <v>0</v>
      </c>
      <c r="H17" s="48">
        <v>47174164.139999993</v>
      </c>
      <c r="I17" s="48">
        <v>20594981.52</v>
      </c>
      <c r="J17" s="48">
        <v>417577263.23000002</v>
      </c>
    </row>
    <row r="18" spans="1:10" x14ac:dyDescent="0.3">
      <c r="A18" s="64">
        <v>11</v>
      </c>
      <c r="B18" s="76" t="s">
        <v>235</v>
      </c>
      <c r="C18" s="48">
        <v>780657419.07999992</v>
      </c>
      <c r="D18" s="48">
        <f t="shared" si="0"/>
        <v>380314326.88999999</v>
      </c>
      <c r="E18" s="79">
        <f t="shared" si="2"/>
        <v>0.48717186001792967</v>
      </c>
      <c r="F18" s="48">
        <f t="shared" si="1"/>
        <v>208145545.71000001</v>
      </c>
      <c r="G18" s="48">
        <v>54381882.32</v>
      </c>
      <c r="H18" s="48">
        <v>153763663.39000002</v>
      </c>
      <c r="I18" s="48">
        <v>86144497.709999993</v>
      </c>
      <c r="J18" s="48">
        <v>86024283.469999999</v>
      </c>
    </row>
    <row r="19" spans="1:10" x14ac:dyDescent="0.3">
      <c r="A19" s="64">
        <v>12</v>
      </c>
      <c r="B19" s="76" t="s">
        <v>251</v>
      </c>
      <c r="C19" s="48">
        <v>570587735.35000002</v>
      </c>
      <c r="D19" s="48">
        <f t="shared" si="0"/>
        <v>379257667.42000002</v>
      </c>
      <c r="E19" s="79">
        <f t="shared" si="2"/>
        <v>0.6646789685855452</v>
      </c>
      <c r="F19" s="48">
        <f t="shared" si="1"/>
        <v>131750711.31999999</v>
      </c>
      <c r="G19" s="48">
        <v>90340611.519999996</v>
      </c>
      <c r="H19" s="48">
        <v>41410099.800000004</v>
      </c>
      <c r="I19" s="48">
        <v>55062764.260000005</v>
      </c>
      <c r="J19" s="48">
        <v>192444191.84000003</v>
      </c>
    </row>
    <row r="20" spans="1:10" x14ac:dyDescent="0.3">
      <c r="A20" s="64">
        <v>13</v>
      </c>
      <c r="B20" s="55" t="s">
        <v>233</v>
      </c>
      <c r="C20" s="54">
        <v>777556326.95999992</v>
      </c>
      <c r="D20" s="48">
        <f t="shared" si="0"/>
        <v>327487623.77999997</v>
      </c>
      <c r="E20" s="79">
        <f t="shared" si="2"/>
        <v>0.42117543440276967</v>
      </c>
      <c r="F20" s="48">
        <f t="shared" si="1"/>
        <v>57993293.650000006</v>
      </c>
      <c r="G20" s="48">
        <v>38842408.180000007</v>
      </c>
      <c r="H20" s="48">
        <v>19150885.469999999</v>
      </c>
      <c r="I20" s="48">
        <v>62029513.040000007</v>
      </c>
      <c r="J20" s="48">
        <v>207464817.08999997</v>
      </c>
    </row>
    <row r="21" spans="1:10" x14ac:dyDescent="0.3">
      <c r="A21" s="64">
        <v>14</v>
      </c>
      <c r="B21" s="55" t="s">
        <v>247</v>
      </c>
      <c r="C21" s="54">
        <v>632732157.58999991</v>
      </c>
      <c r="D21" s="48">
        <f t="shared" si="0"/>
        <v>228358754.14999998</v>
      </c>
      <c r="E21" s="79">
        <f t="shared" si="2"/>
        <v>0.36090903775112487</v>
      </c>
      <c r="F21" s="48">
        <f t="shared" si="1"/>
        <v>119047878.56</v>
      </c>
      <c r="G21" s="48">
        <v>25000000</v>
      </c>
      <c r="H21" s="48">
        <v>94047878.560000002</v>
      </c>
      <c r="I21" s="40">
        <v>0</v>
      </c>
      <c r="J21" s="48">
        <v>109310875.58999999</v>
      </c>
    </row>
    <row r="22" spans="1:10" x14ac:dyDescent="0.3">
      <c r="A22" s="64">
        <v>15</v>
      </c>
      <c r="B22" s="76" t="s">
        <v>237</v>
      </c>
      <c r="C22" s="48">
        <v>365416336.59000003</v>
      </c>
      <c r="D22" s="48">
        <f t="shared" si="0"/>
        <v>190469952.60000002</v>
      </c>
      <c r="E22" s="79">
        <f t="shared" si="2"/>
        <v>0.52124093404644023</v>
      </c>
      <c r="F22" s="48">
        <f t="shared" si="1"/>
        <v>82434447.290000007</v>
      </c>
      <c r="G22" s="48">
        <v>29183701.189999994</v>
      </c>
      <c r="H22" s="48">
        <v>53250746.100000009</v>
      </c>
      <c r="I22" s="48">
        <v>12894385.439999999</v>
      </c>
      <c r="J22" s="48">
        <v>95141119.870000005</v>
      </c>
    </row>
    <row r="23" spans="1:10" x14ac:dyDescent="0.3">
      <c r="A23" s="64">
        <v>16</v>
      </c>
      <c r="B23" s="76" t="s">
        <v>238</v>
      </c>
      <c r="C23" s="48">
        <v>1253037350.3000002</v>
      </c>
      <c r="D23" s="48">
        <f t="shared" si="0"/>
        <v>174208245.03</v>
      </c>
      <c r="E23" s="79">
        <f t="shared" si="2"/>
        <v>0.13902877275628803</v>
      </c>
      <c r="F23" s="48">
        <f t="shared" si="1"/>
        <v>30706666.789999999</v>
      </c>
      <c r="G23" s="48">
        <v>7116778.5500000007</v>
      </c>
      <c r="H23" s="48">
        <v>23589888.239999998</v>
      </c>
      <c r="I23" s="48">
        <v>71215038.230000004</v>
      </c>
      <c r="J23" s="48">
        <v>72286540.00999999</v>
      </c>
    </row>
    <row r="24" spans="1:10" x14ac:dyDescent="0.3">
      <c r="A24" s="64">
        <v>17</v>
      </c>
      <c r="B24" s="76" t="s">
        <v>239</v>
      </c>
      <c r="C24" s="48">
        <v>423615334.02000004</v>
      </c>
      <c r="D24" s="48">
        <f t="shared" si="0"/>
        <v>152109733.87</v>
      </c>
      <c r="E24" s="79">
        <f t="shared" si="2"/>
        <v>0.35907513646051936</v>
      </c>
      <c r="F24" s="48">
        <f t="shared" si="1"/>
        <v>35922922.99000001</v>
      </c>
      <c r="G24" s="48">
        <v>12670029.899999999</v>
      </c>
      <c r="H24" s="48">
        <v>23252893.090000007</v>
      </c>
      <c r="I24" s="48">
        <v>2531512.13</v>
      </c>
      <c r="J24" s="48">
        <v>113655298.75</v>
      </c>
    </row>
    <row r="25" spans="1:10" x14ac:dyDescent="0.3">
      <c r="A25" s="64">
        <v>18</v>
      </c>
      <c r="B25" s="76" t="s">
        <v>236</v>
      </c>
      <c r="C25" s="48">
        <v>309367222.04000002</v>
      </c>
      <c r="D25" s="48">
        <f t="shared" si="0"/>
        <v>151654364.34</v>
      </c>
      <c r="E25" s="79">
        <f t="shared" si="2"/>
        <v>0.49020824940656338</v>
      </c>
      <c r="F25" s="48">
        <f t="shared" si="1"/>
        <v>70461055.689999998</v>
      </c>
      <c r="G25" s="48">
        <v>27558535.530000001</v>
      </c>
      <c r="H25" s="48">
        <v>42902520.159999996</v>
      </c>
      <c r="I25" s="48">
        <v>12049665.66</v>
      </c>
      <c r="J25" s="48">
        <v>69143642.99000001</v>
      </c>
    </row>
    <row r="26" spans="1:10" x14ac:dyDescent="0.3">
      <c r="A26" s="64">
        <v>19</v>
      </c>
      <c r="B26" s="76" t="s">
        <v>240</v>
      </c>
      <c r="C26" s="48">
        <v>438684647.38</v>
      </c>
      <c r="D26" s="48">
        <f t="shared" si="0"/>
        <v>141279112.71000004</v>
      </c>
      <c r="E26" s="79">
        <f t="shared" si="2"/>
        <v>0.32205164587768309</v>
      </c>
      <c r="F26" s="48">
        <f t="shared" si="1"/>
        <v>30984477.650000006</v>
      </c>
      <c r="G26" s="40">
        <v>0</v>
      </c>
      <c r="H26" s="48">
        <v>30984477.650000006</v>
      </c>
      <c r="I26" s="48">
        <v>13583316.17</v>
      </c>
      <c r="J26" s="48">
        <v>96711318.890000015</v>
      </c>
    </row>
    <row r="27" spans="1:10" x14ac:dyDescent="0.3">
      <c r="A27" s="64">
        <v>20</v>
      </c>
      <c r="B27" s="88" t="s">
        <v>242</v>
      </c>
      <c r="C27" s="48">
        <v>4653452996.1100006</v>
      </c>
      <c r="D27" s="48">
        <f t="shared" si="0"/>
        <v>134436234.30000001</v>
      </c>
      <c r="E27" s="79">
        <f t="shared" si="2"/>
        <v>2.8889565321145481E-2</v>
      </c>
      <c r="F27" s="48">
        <f t="shared" si="1"/>
        <v>26700526.079999994</v>
      </c>
      <c r="G27" s="48">
        <v>8237907.3399999989</v>
      </c>
      <c r="H27" s="48">
        <v>18462618.739999995</v>
      </c>
      <c r="I27" s="48">
        <v>7955183.4700000007</v>
      </c>
      <c r="J27" s="48">
        <v>99780524.750000015</v>
      </c>
    </row>
    <row r="28" spans="1:10" x14ac:dyDescent="0.3">
      <c r="A28" s="64">
        <v>21</v>
      </c>
      <c r="B28" s="76" t="s">
        <v>241</v>
      </c>
      <c r="C28" s="48">
        <v>235952254.71000001</v>
      </c>
      <c r="D28" s="48">
        <f t="shared" si="0"/>
        <v>116278941.61000001</v>
      </c>
      <c r="E28" s="79">
        <f t="shared" si="2"/>
        <v>0.49280707977516069</v>
      </c>
      <c r="F28" s="48">
        <f t="shared" si="1"/>
        <v>76915132.760000005</v>
      </c>
      <c r="G28" s="48">
        <v>30669987.260000002</v>
      </c>
      <c r="H28" s="48">
        <v>46245145.500000007</v>
      </c>
      <c r="I28" s="48">
        <v>800429.12</v>
      </c>
      <c r="J28" s="48">
        <v>38563379.729999997</v>
      </c>
    </row>
    <row r="29" spans="1:10" x14ac:dyDescent="0.3">
      <c r="A29" s="64">
        <v>22</v>
      </c>
      <c r="B29" s="76" t="s">
        <v>248</v>
      </c>
      <c r="C29" s="48">
        <v>237010073.98000002</v>
      </c>
      <c r="D29" s="48">
        <f t="shared" si="0"/>
        <v>110187068.86000001</v>
      </c>
      <c r="E29" s="79">
        <f t="shared" si="2"/>
        <v>0.46490457983359013</v>
      </c>
      <c r="F29" s="48">
        <f t="shared" si="1"/>
        <v>51032612.540000007</v>
      </c>
      <c r="G29" s="48">
        <v>6039030.2799999993</v>
      </c>
      <c r="H29" s="48">
        <v>44993582.260000005</v>
      </c>
      <c r="I29" s="48">
        <v>20859622.48</v>
      </c>
      <c r="J29" s="48">
        <v>38294833.839999996</v>
      </c>
    </row>
    <row r="30" spans="1:10" x14ac:dyDescent="0.3">
      <c r="A30" s="64">
        <v>23</v>
      </c>
      <c r="B30" s="76" t="s">
        <v>245</v>
      </c>
      <c r="C30" s="48">
        <v>179908289.63</v>
      </c>
      <c r="D30" s="48">
        <f t="shared" si="0"/>
        <v>101118164.78999999</v>
      </c>
      <c r="E30" s="79">
        <f t="shared" si="2"/>
        <v>0.56205394980942769</v>
      </c>
      <c r="F30" s="48">
        <f t="shared" si="1"/>
        <v>23563546.07</v>
      </c>
      <c r="G30" s="40">
        <v>0</v>
      </c>
      <c r="H30" s="48">
        <v>23563546.07</v>
      </c>
      <c r="I30" s="48">
        <v>6846795.0700000003</v>
      </c>
      <c r="J30" s="48">
        <v>70707823.649999991</v>
      </c>
    </row>
    <row r="31" spans="1:10" x14ac:dyDescent="0.3">
      <c r="A31" s="64">
        <v>24</v>
      </c>
      <c r="B31" s="76" t="s">
        <v>244</v>
      </c>
      <c r="C31" s="48">
        <v>321948012.94</v>
      </c>
      <c r="D31" s="48">
        <f t="shared" si="0"/>
        <v>98663909.289999992</v>
      </c>
      <c r="E31" s="79">
        <f t="shared" si="2"/>
        <v>0.30645913415961212</v>
      </c>
      <c r="F31" s="48">
        <f t="shared" si="1"/>
        <v>15691498.960000001</v>
      </c>
      <c r="G31" s="48">
        <v>1828466.22</v>
      </c>
      <c r="H31" s="48">
        <v>13863032.74</v>
      </c>
      <c r="I31" s="48">
        <v>4881512.8900000006</v>
      </c>
      <c r="J31" s="48">
        <v>78090897.439999998</v>
      </c>
    </row>
    <row r="32" spans="1:10" x14ac:dyDescent="0.3">
      <c r="A32" s="64">
        <v>25</v>
      </c>
      <c r="B32" s="76" t="s">
        <v>243</v>
      </c>
      <c r="C32" s="48">
        <v>187024276.64000002</v>
      </c>
      <c r="D32" s="48">
        <f t="shared" si="0"/>
        <v>93656892.530000016</v>
      </c>
      <c r="E32" s="79">
        <f t="shared" si="2"/>
        <v>0.50077398620436131</v>
      </c>
      <c r="F32" s="48">
        <f t="shared" si="1"/>
        <v>464778.06</v>
      </c>
      <c r="G32" s="40">
        <v>0</v>
      </c>
      <c r="H32" s="48">
        <v>464778.06</v>
      </c>
      <c r="I32" s="48">
        <v>3704648.14</v>
      </c>
      <c r="J32" s="48">
        <v>89487466.330000013</v>
      </c>
    </row>
    <row r="33" spans="1:10" x14ac:dyDescent="0.3">
      <c r="A33" s="64">
        <v>26</v>
      </c>
      <c r="B33" s="55" t="s">
        <v>252</v>
      </c>
      <c r="C33" s="48">
        <v>239781243.55000001</v>
      </c>
      <c r="D33" s="48">
        <f t="shared" si="0"/>
        <v>82457548.870000005</v>
      </c>
      <c r="E33" s="79">
        <f t="shared" si="2"/>
        <v>0.34388656781157145</v>
      </c>
      <c r="F33" s="48">
        <f t="shared" si="1"/>
        <v>47571920.490000002</v>
      </c>
      <c r="G33" s="48">
        <v>25899955.010000002</v>
      </c>
      <c r="H33" s="48">
        <v>21671965.48</v>
      </c>
      <c r="I33" s="48">
        <v>17044910.75</v>
      </c>
      <c r="J33" s="48">
        <v>17840717.630000003</v>
      </c>
    </row>
    <row r="34" spans="1:10" x14ac:dyDescent="0.3">
      <c r="A34" s="64">
        <v>27</v>
      </c>
      <c r="B34" s="88" t="s">
        <v>246</v>
      </c>
      <c r="C34" s="48">
        <v>209455853.21999997</v>
      </c>
      <c r="D34" s="48">
        <f t="shared" si="0"/>
        <v>67954984.409999996</v>
      </c>
      <c r="E34" s="79">
        <f t="shared" si="2"/>
        <v>0.32443583392546266</v>
      </c>
      <c r="F34" s="48">
        <f t="shared" si="1"/>
        <v>3152274.16</v>
      </c>
      <c r="G34" s="48">
        <v>1907062.11</v>
      </c>
      <c r="H34" s="48">
        <v>1245212.05</v>
      </c>
      <c r="I34" s="48">
        <v>14979587.279999999</v>
      </c>
      <c r="J34" s="48">
        <v>49823122.969999999</v>
      </c>
    </row>
    <row r="35" spans="1:10" x14ac:dyDescent="0.3">
      <c r="A35" s="64">
        <v>28</v>
      </c>
      <c r="B35" s="55" t="s">
        <v>257</v>
      </c>
      <c r="C35" s="54">
        <v>38566811.789999999</v>
      </c>
      <c r="D35" s="48">
        <f t="shared" si="0"/>
        <v>33106872.18</v>
      </c>
      <c r="E35" s="79">
        <f t="shared" si="2"/>
        <v>0.85842906487241166</v>
      </c>
      <c r="F35" s="40">
        <f t="shared" si="1"/>
        <v>0</v>
      </c>
      <c r="G35" s="40">
        <v>0</v>
      </c>
      <c r="H35" s="40">
        <v>0</v>
      </c>
      <c r="I35" s="48">
        <v>3916230.48</v>
      </c>
      <c r="J35" s="48">
        <v>29190641.699999999</v>
      </c>
    </row>
    <row r="36" spans="1:10" x14ac:dyDescent="0.3">
      <c r="A36" s="64">
        <v>29</v>
      </c>
      <c r="B36" s="76" t="s">
        <v>250</v>
      </c>
      <c r="C36" s="48">
        <v>86931376.549999997</v>
      </c>
      <c r="D36" s="48">
        <f t="shared" si="0"/>
        <v>31115157.249999996</v>
      </c>
      <c r="E36" s="79">
        <f t="shared" si="2"/>
        <v>0.35792781024356157</v>
      </c>
      <c r="F36" s="48">
        <f t="shared" si="1"/>
        <v>8456897.6799999997</v>
      </c>
      <c r="G36" s="40">
        <v>0</v>
      </c>
      <c r="H36" s="48">
        <v>8456897.6799999997</v>
      </c>
      <c r="I36" s="48">
        <v>1546912.37</v>
      </c>
      <c r="J36" s="48">
        <v>21111347.199999996</v>
      </c>
    </row>
    <row r="37" spans="1:10" x14ac:dyDescent="0.3">
      <c r="A37" s="64">
        <v>30</v>
      </c>
      <c r="B37" s="76" t="s">
        <v>254</v>
      </c>
      <c r="C37" s="48">
        <v>436085091.22000003</v>
      </c>
      <c r="D37" s="48">
        <f t="shared" si="0"/>
        <v>23634483.370000005</v>
      </c>
      <c r="E37" s="79">
        <f t="shared" si="2"/>
        <v>5.4196953406225649E-2</v>
      </c>
      <c r="F37" s="48">
        <f t="shared" si="1"/>
        <v>6099663.0500000007</v>
      </c>
      <c r="G37" s="40">
        <v>0</v>
      </c>
      <c r="H37" s="48">
        <v>6099663.0500000007</v>
      </c>
      <c r="I37" s="48">
        <v>51392.67</v>
      </c>
      <c r="J37" s="48">
        <v>17483427.650000002</v>
      </c>
    </row>
    <row r="38" spans="1:10" x14ac:dyDescent="0.3">
      <c r="A38" s="64">
        <v>31</v>
      </c>
      <c r="B38" s="55" t="s">
        <v>253</v>
      </c>
      <c r="C38" s="48">
        <v>29507102.34</v>
      </c>
      <c r="D38" s="48">
        <f t="shared" si="0"/>
        <v>21865982.609999999</v>
      </c>
      <c r="E38" s="79">
        <f t="shared" si="2"/>
        <v>0.74104133838849862</v>
      </c>
      <c r="F38" s="48">
        <f t="shared" si="1"/>
        <v>21865982.609999999</v>
      </c>
      <c r="G38" s="48">
        <v>3141783.96</v>
      </c>
      <c r="H38" s="48">
        <v>18724198.649999999</v>
      </c>
      <c r="I38" s="40">
        <v>0</v>
      </c>
      <c r="J38" s="40">
        <v>0</v>
      </c>
    </row>
    <row r="39" spans="1:10" x14ac:dyDescent="0.3">
      <c r="A39" s="64">
        <v>32</v>
      </c>
      <c r="B39" s="76" t="s">
        <v>249</v>
      </c>
      <c r="C39" s="48">
        <v>123991486.77</v>
      </c>
      <c r="D39" s="48">
        <f t="shared" si="0"/>
        <v>21723633.649999999</v>
      </c>
      <c r="E39" s="79">
        <f t="shared" si="2"/>
        <v>0.17520262250179</v>
      </c>
      <c r="F39" s="48">
        <f t="shared" si="1"/>
        <v>11748739.58</v>
      </c>
      <c r="G39" s="48">
        <v>5693524.1799999997</v>
      </c>
      <c r="H39" s="48">
        <v>6055215.4000000004</v>
      </c>
      <c r="I39" s="48">
        <v>3523964.16</v>
      </c>
      <c r="J39" s="48">
        <v>6450929.9100000001</v>
      </c>
    </row>
    <row r="40" spans="1:10" x14ac:dyDescent="0.3">
      <c r="A40" s="64">
        <v>33</v>
      </c>
      <c r="B40" s="76" t="s">
        <v>255</v>
      </c>
      <c r="C40" s="48">
        <v>79808447.900000006</v>
      </c>
      <c r="D40" s="48">
        <f t="shared" si="0"/>
        <v>17075755.420000002</v>
      </c>
      <c r="E40" s="79">
        <f t="shared" si="2"/>
        <v>0.21395924703855818</v>
      </c>
      <c r="F40" s="48">
        <f t="shared" si="1"/>
        <v>5172050.29</v>
      </c>
      <c r="G40" s="48">
        <v>1322050.2899999998</v>
      </c>
      <c r="H40" s="48">
        <v>3850000</v>
      </c>
      <c r="I40" s="48">
        <v>2021131.9</v>
      </c>
      <c r="J40" s="48">
        <v>9882573.2300000004</v>
      </c>
    </row>
    <row r="41" spans="1:10" x14ac:dyDescent="0.3">
      <c r="A41" s="64">
        <v>34</v>
      </c>
      <c r="B41" s="54" t="s">
        <v>258</v>
      </c>
      <c r="C41" s="48">
        <v>79842900.719999999</v>
      </c>
      <c r="D41" s="48">
        <f t="shared" si="0"/>
        <v>12722981.649999999</v>
      </c>
      <c r="E41" s="79">
        <f t="shared" si="2"/>
        <v>0.15935019313261242</v>
      </c>
      <c r="F41" s="48">
        <f t="shared" si="1"/>
        <v>2292829.54</v>
      </c>
      <c r="G41" s="48">
        <v>0</v>
      </c>
      <c r="H41" s="48">
        <v>2292829.54</v>
      </c>
      <c r="I41" s="48">
        <v>743713.98</v>
      </c>
      <c r="J41" s="48">
        <v>9686438.129999999</v>
      </c>
    </row>
    <row r="42" spans="1:10" x14ac:dyDescent="0.3">
      <c r="A42" s="64">
        <v>35</v>
      </c>
      <c r="B42" s="55" t="s">
        <v>256</v>
      </c>
      <c r="C42" s="54">
        <v>157112832.19999999</v>
      </c>
      <c r="D42" s="48">
        <f t="shared" si="0"/>
        <v>4527657.1399999997</v>
      </c>
      <c r="E42" s="79">
        <f t="shared" si="2"/>
        <v>2.8817869785686418E-2</v>
      </c>
      <c r="F42" s="48">
        <f t="shared" si="1"/>
        <v>4527657.1399999997</v>
      </c>
      <c r="G42" s="48">
        <v>3222813.4299999997</v>
      </c>
      <c r="H42" s="48">
        <v>1304843.71</v>
      </c>
      <c r="I42" s="40">
        <v>0</v>
      </c>
      <c r="J42" s="40">
        <v>0</v>
      </c>
    </row>
    <row r="43" spans="1:10" x14ac:dyDescent="0.3">
      <c r="A43" s="64">
        <v>36</v>
      </c>
      <c r="B43" s="88" t="s">
        <v>260</v>
      </c>
      <c r="C43" s="48">
        <v>3261155.61</v>
      </c>
      <c r="D43" s="48">
        <f t="shared" si="0"/>
        <v>3250176.7299199998</v>
      </c>
      <c r="E43" s="79">
        <f t="shared" si="2"/>
        <v>0.99663343875823207</v>
      </c>
      <c r="F43" s="48">
        <f t="shared" si="1"/>
        <v>3150000.02</v>
      </c>
      <c r="G43" s="40">
        <v>0</v>
      </c>
      <c r="H43" s="48">
        <v>3150000.02</v>
      </c>
      <c r="I43" s="68">
        <v>0.15992000000000001</v>
      </c>
      <c r="J43" s="48">
        <v>100176.55</v>
      </c>
    </row>
    <row r="44" spans="1:10" x14ac:dyDescent="0.3">
      <c r="A44" s="64">
        <v>37</v>
      </c>
      <c r="B44" s="76" t="s">
        <v>259</v>
      </c>
      <c r="C44" s="48">
        <v>1487805.02</v>
      </c>
      <c r="D44" s="48">
        <f t="shared" si="0"/>
        <v>1425000</v>
      </c>
      <c r="E44" s="79">
        <f t="shared" si="2"/>
        <v>0.95778679386362064</v>
      </c>
      <c r="F44" s="40">
        <f t="shared" si="1"/>
        <v>0</v>
      </c>
      <c r="G44" s="40">
        <v>0</v>
      </c>
      <c r="H44" s="40">
        <v>0</v>
      </c>
      <c r="I44" s="40">
        <v>0</v>
      </c>
      <c r="J44" s="48">
        <v>1425000</v>
      </c>
    </row>
    <row r="45" spans="1:10" x14ac:dyDescent="0.3">
      <c r="A45" s="64">
        <v>38</v>
      </c>
      <c r="B45" s="76" t="s">
        <v>279</v>
      </c>
      <c r="C45" s="48">
        <v>1146891.5900000001</v>
      </c>
      <c r="D45" s="48">
        <f t="shared" si="0"/>
        <v>88459.37</v>
      </c>
      <c r="E45" s="79">
        <f t="shared" si="2"/>
        <v>7.7129670119910801E-2</v>
      </c>
      <c r="F45" s="48">
        <f t="shared" si="1"/>
        <v>88459.37</v>
      </c>
      <c r="G45" s="40">
        <v>0</v>
      </c>
      <c r="H45" s="48">
        <v>88459.37</v>
      </c>
      <c r="I45" s="40">
        <v>0</v>
      </c>
      <c r="J45" s="40">
        <v>0</v>
      </c>
    </row>
    <row r="46" spans="1:10" x14ac:dyDescent="0.3">
      <c r="A46" s="64">
        <v>39</v>
      </c>
      <c r="B46" s="55" t="s">
        <v>261</v>
      </c>
      <c r="C46" s="54">
        <v>3397.36</v>
      </c>
      <c r="D46" s="40">
        <f t="shared" si="0"/>
        <v>2E-3</v>
      </c>
      <c r="E46" s="79">
        <f t="shared" si="2"/>
        <v>5.8869239644900742E-7</v>
      </c>
      <c r="F46" s="40">
        <f t="shared" si="1"/>
        <v>0</v>
      </c>
      <c r="G46" s="40">
        <v>0</v>
      </c>
      <c r="H46" s="40">
        <v>0</v>
      </c>
      <c r="I46" s="40">
        <v>0</v>
      </c>
      <c r="J46" s="40">
        <v>2E-3</v>
      </c>
    </row>
    <row r="47" spans="1:10" x14ac:dyDescent="0.3">
      <c r="A47" s="64">
        <v>40</v>
      </c>
      <c r="B47" s="76" t="s">
        <v>262</v>
      </c>
      <c r="C47" s="48">
        <v>23980249.440000001</v>
      </c>
      <c r="D47" s="40">
        <f t="shared" si="0"/>
        <v>0</v>
      </c>
      <c r="E47" s="79">
        <f t="shared" si="2"/>
        <v>0</v>
      </c>
      <c r="F47" s="40">
        <f t="shared" si="1"/>
        <v>0</v>
      </c>
      <c r="G47" s="40">
        <v>0</v>
      </c>
      <c r="H47" s="40">
        <v>0</v>
      </c>
      <c r="I47" s="40">
        <v>0</v>
      </c>
      <c r="J47" s="40">
        <v>0</v>
      </c>
    </row>
    <row r="48" spans="1:10" x14ac:dyDescent="0.3">
      <c r="A48" s="64">
        <v>41</v>
      </c>
      <c r="B48" s="88" t="s">
        <v>263</v>
      </c>
      <c r="C48" s="48">
        <v>603105281.52999997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40">
        <v>0</v>
      </c>
    </row>
    <row r="49" spans="1:10" x14ac:dyDescent="0.3">
      <c r="A49" s="64">
        <v>42</v>
      </c>
      <c r="B49" s="76" t="s">
        <v>264</v>
      </c>
      <c r="C49" s="48">
        <v>77780747</v>
      </c>
      <c r="D49" s="40">
        <f t="shared" si="0"/>
        <v>0</v>
      </c>
      <c r="E49" s="79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</row>
    <row r="50" spans="1:10" x14ac:dyDescent="0.3">
      <c r="A50" s="64">
        <v>43</v>
      </c>
      <c r="B50" s="55" t="s">
        <v>265</v>
      </c>
      <c r="C50" s="48">
        <v>76000000</v>
      </c>
      <c r="D50" s="40">
        <f t="shared" si="0"/>
        <v>0</v>
      </c>
      <c r="E50" s="79">
        <f t="shared" si="2"/>
        <v>0</v>
      </c>
      <c r="F50" s="40">
        <f t="shared" si="1"/>
        <v>0</v>
      </c>
      <c r="G50" s="40">
        <v>0</v>
      </c>
      <c r="H50" s="40">
        <v>0</v>
      </c>
      <c r="I50" s="40">
        <v>0</v>
      </c>
      <c r="J50" s="40">
        <v>0</v>
      </c>
    </row>
    <row r="51" spans="1:10" s="60" customFormat="1" x14ac:dyDescent="0.3">
      <c r="A51" s="56"/>
      <c r="B51" s="56" t="s">
        <v>271</v>
      </c>
      <c r="C51" s="78">
        <v>62885163366.449989</v>
      </c>
      <c r="D51" s="59">
        <f t="shared" ref="D51" si="3">F51+I51+J51</f>
        <v>12704280394.300003</v>
      </c>
      <c r="E51" s="80">
        <f t="shared" si="2"/>
        <v>0.20202349352689911</v>
      </c>
      <c r="F51" s="59">
        <f t="shared" ref="F51" si="4">G51+H51</f>
        <v>4036351039.96</v>
      </c>
      <c r="G51" s="78">
        <v>1472154227.9100001</v>
      </c>
      <c r="H51" s="78">
        <v>2564196812.0500002</v>
      </c>
      <c r="I51" s="78">
        <v>2259454067.9200006</v>
      </c>
      <c r="J51" s="78">
        <v>6408475286.420001</v>
      </c>
    </row>
  </sheetData>
  <sortState xmlns:xlrd2="http://schemas.microsoft.com/office/spreadsheetml/2017/richdata2" ref="B8:J50">
    <sortCondition descending="1" ref="D8:D50"/>
  </sortState>
  <mergeCells count="2">
    <mergeCell ref="A1:J5"/>
    <mergeCell ref="A6:J6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FF7F8-6097-4A3A-BE78-568762B41F43}">
  <dimension ref="A1:K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3" style="57" bestFit="1" customWidth="1"/>
    <col min="5" max="5" width="14.59765625" style="57" bestFit="1" customWidth="1"/>
    <col min="6" max="6" width="18.1328125" style="57" bestFit="1" customWidth="1"/>
    <col min="7" max="7" width="8.265625" style="57" customWidth="1"/>
    <col min="8" max="8" width="14" style="57" bestFit="1" customWidth="1"/>
    <col min="9" max="9" width="13" style="57" bestFit="1" customWidth="1"/>
    <col min="10" max="10" width="9.73046875" style="57" bestFit="1" customWidth="1"/>
    <col min="11" max="16384" width="11.3984375" style="57"/>
  </cols>
  <sheetData>
    <row r="1" spans="1:10" x14ac:dyDescent="0.3">
      <c r="A1" s="96" t="s">
        <v>302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10663430945.330002</v>
      </c>
      <c r="D8" s="48">
        <f t="shared" ref="D8:D50" si="0">F8+I8+J8</f>
        <v>2008548857.5000005</v>
      </c>
      <c r="E8" s="79">
        <f>D8/C8</f>
        <v>0.188358593758197</v>
      </c>
      <c r="F8" s="48">
        <f t="shared" ref="F8:F50" si="1">G8+H8</f>
        <v>496116121.24000013</v>
      </c>
      <c r="G8" s="48">
        <v>173381898.63999999</v>
      </c>
      <c r="H8" s="48">
        <v>322734222.60000014</v>
      </c>
      <c r="I8" s="48">
        <v>441342699.25000018</v>
      </c>
      <c r="J8" s="48">
        <v>1071090037.0100001</v>
      </c>
    </row>
    <row r="9" spans="1:10" x14ac:dyDescent="0.3">
      <c r="A9" s="64">
        <v>2</v>
      </c>
      <c r="B9" s="76" t="s">
        <v>224</v>
      </c>
      <c r="C9" s="48">
        <v>7720929855.9099989</v>
      </c>
      <c r="D9" s="48">
        <f t="shared" si="0"/>
        <v>1696837309.48</v>
      </c>
      <c r="E9" s="79">
        <f t="shared" ref="E9:E51" si="2">D9/C9</f>
        <v>0.21977110803320574</v>
      </c>
      <c r="F9" s="48">
        <f t="shared" si="1"/>
        <v>814527498.17999995</v>
      </c>
      <c r="G9" s="48">
        <v>339649062.03999996</v>
      </c>
      <c r="H9" s="48">
        <v>474878436.13999999</v>
      </c>
      <c r="I9" s="48">
        <v>431432134.09999996</v>
      </c>
      <c r="J9" s="48">
        <v>450877677.19999999</v>
      </c>
    </row>
    <row r="10" spans="1:10" x14ac:dyDescent="0.3">
      <c r="A10" s="64">
        <v>3</v>
      </c>
      <c r="B10" s="76" t="s">
        <v>225</v>
      </c>
      <c r="C10" s="48">
        <v>5945418116.5200005</v>
      </c>
      <c r="D10" s="48">
        <f t="shared" si="0"/>
        <v>1137148029.73</v>
      </c>
      <c r="E10" s="79">
        <f t="shared" si="2"/>
        <v>0.1912646019916259</v>
      </c>
      <c r="F10" s="48">
        <f t="shared" si="1"/>
        <v>106004902.03999999</v>
      </c>
      <c r="G10" s="48">
        <v>29012817.780000001</v>
      </c>
      <c r="H10" s="48">
        <v>76992084.25999999</v>
      </c>
      <c r="I10" s="48">
        <v>267207020.15000001</v>
      </c>
      <c r="J10" s="48">
        <v>763936107.53999996</v>
      </c>
    </row>
    <row r="11" spans="1:10" x14ac:dyDescent="0.3">
      <c r="A11" s="64">
        <v>4</v>
      </c>
      <c r="B11" s="88" t="s">
        <v>234</v>
      </c>
      <c r="C11" s="48">
        <v>1954050179.9899995</v>
      </c>
      <c r="D11" s="48">
        <f t="shared" si="0"/>
        <v>960074650.90999985</v>
      </c>
      <c r="E11" s="79">
        <f t="shared" si="2"/>
        <v>0.49132548423854361</v>
      </c>
      <c r="F11" s="48">
        <f t="shared" si="1"/>
        <v>357141920.69999993</v>
      </c>
      <c r="G11" s="48">
        <v>125161671.06999999</v>
      </c>
      <c r="H11" s="48">
        <v>231980249.62999997</v>
      </c>
      <c r="I11" s="48">
        <v>121742740.78000002</v>
      </c>
      <c r="J11" s="48">
        <v>481189989.42999995</v>
      </c>
    </row>
    <row r="12" spans="1:10" x14ac:dyDescent="0.3">
      <c r="A12" s="64">
        <v>5</v>
      </c>
      <c r="B12" s="76" t="s">
        <v>228</v>
      </c>
      <c r="C12" s="48">
        <v>4632266305.2299995</v>
      </c>
      <c r="D12" s="48">
        <f t="shared" si="0"/>
        <v>838840442.67000008</v>
      </c>
      <c r="E12" s="79">
        <f t="shared" si="2"/>
        <v>0.18108640293907935</v>
      </c>
      <c r="F12" s="48">
        <f t="shared" si="1"/>
        <v>157158375.29999998</v>
      </c>
      <c r="G12" s="48">
        <v>33254055.949999999</v>
      </c>
      <c r="H12" s="48">
        <v>123904319.34999999</v>
      </c>
      <c r="I12" s="48">
        <v>243838137.53</v>
      </c>
      <c r="J12" s="48">
        <v>437843929.84000003</v>
      </c>
    </row>
    <row r="13" spans="1:10" x14ac:dyDescent="0.3">
      <c r="A13" s="64">
        <v>6</v>
      </c>
      <c r="B13" s="55" t="s">
        <v>226</v>
      </c>
      <c r="C13" s="48">
        <v>3375112293.1700001</v>
      </c>
      <c r="D13" s="48">
        <f t="shared" si="0"/>
        <v>787829517.67999983</v>
      </c>
      <c r="E13" s="79">
        <f t="shared" si="2"/>
        <v>0.23342320173295575</v>
      </c>
      <c r="F13" s="48">
        <f t="shared" si="1"/>
        <v>302226513.17999995</v>
      </c>
      <c r="G13" s="48">
        <v>126471605.28999998</v>
      </c>
      <c r="H13" s="48">
        <v>175754907.88999999</v>
      </c>
      <c r="I13" s="48">
        <v>170729856.90000001</v>
      </c>
      <c r="J13" s="48">
        <v>314873147.59999996</v>
      </c>
    </row>
    <row r="14" spans="1:10" x14ac:dyDescent="0.3">
      <c r="A14" s="64">
        <v>7</v>
      </c>
      <c r="B14" s="76" t="s">
        <v>229</v>
      </c>
      <c r="C14" s="48">
        <v>1866788010.6400001</v>
      </c>
      <c r="D14" s="48">
        <f t="shared" si="0"/>
        <v>705427446.05999994</v>
      </c>
      <c r="E14" s="79">
        <f t="shared" si="2"/>
        <v>0.37788299584062296</v>
      </c>
      <c r="F14" s="48">
        <f t="shared" si="1"/>
        <v>281267846</v>
      </c>
      <c r="G14" s="48">
        <v>106556779.89000002</v>
      </c>
      <c r="H14" s="48">
        <v>174711066.11000001</v>
      </c>
      <c r="I14" s="48">
        <v>85163285.479999989</v>
      </c>
      <c r="J14" s="48">
        <v>338996314.57999998</v>
      </c>
    </row>
    <row r="15" spans="1:10" x14ac:dyDescent="0.3">
      <c r="A15" s="64">
        <v>8</v>
      </c>
      <c r="B15" s="76" t="s">
        <v>227</v>
      </c>
      <c r="C15" s="48">
        <v>2884368518.8699999</v>
      </c>
      <c r="D15" s="48">
        <f t="shared" si="0"/>
        <v>538715567.0999999</v>
      </c>
      <c r="E15" s="79">
        <f t="shared" si="2"/>
        <v>0.18677071378904483</v>
      </c>
      <c r="F15" s="48">
        <f t="shared" si="1"/>
        <v>74559855.840000004</v>
      </c>
      <c r="G15" s="48">
        <v>35482474.840000004</v>
      </c>
      <c r="H15" s="48">
        <v>39077381.000000007</v>
      </c>
      <c r="I15" s="48">
        <v>28695374.900000006</v>
      </c>
      <c r="J15" s="48">
        <v>435460336.35999995</v>
      </c>
    </row>
    <row r="16" spans="1:10" x14ac:dyDescent="0.3">
      <c r="A16" s="64">
        <v>9</v>
      </c>
      <c r="B16" s="76" t="s">
        <v>231</v>
      </c>
      <c r="C16" s="48">
        <v>2667939024.3099999</v>
      </c>
      <c r="D16" s="48">
        <f t="shared" si="0"/>
        <v>513840423.97999996</v>
      </c>
      <c r="E16" s="79">
        <f t="shared" si="2"/>
        <v>0.19259826379011522</v>
      </c>
      <c r="F16" s="48">
        <f t="shared" si="1"/>
        <v>331623184.63999999</v>
      </c>
      <c r="G16" s="48">
        <v>98906706.120000005</v>
      </c>
      <c r="H16" s="48">
        <v>232716478.52000001</v>
      </c>
      <c r="I16" s="48">
        <v>77032935.029999986</v>
      </c>
      <c r="J16" s="48">
        <v>105184304.31</v>
      </c>
    </row>
    <row r="17" spans="1:10" x14ac:dyDescent="0.3">
      <c r="A17" s="64">
        <v>10</v>
      </c>
      <c r="B17" s="76" t="s">
        <v>232</v>
      </c>
      <c r="C17" s="48">
        <v>7482422260.6000004</v>
      </c>
      <c r="D17" s="48">
        <f t="shared" si="0"/>
        <v>486495462.07000005</v>
      </c>
      <c r="E17" s="79">
        <f t="shared" si="2"/>
        <v>6.5018445247567322E-2</v>
      </c>
      <c r="F17" s="48">
        <f t="shared" si="1"/>
        <v>47297919.860000007</v>
      </c>
      <c r="G17" s="40">
        <v>0</v>
      </c>
      <c r="H17" s="48">
        <v>47297919.860000007</v>
      </c>
      <c r="I17" s="48">
        <v>21672140.919999994</v>
      </c>
      <c r="J17" s="48">
        <v>417525401.29000008</v>
      </c>
    </row>
    <row r="18" spans="1:10" x14ac:dyDescent="0.3">
      <c r="A18" s="64">
        <v>11</v>
      </c>
      <c r="B18" s="88" t="s">
        <v>251</v>
      </c>
      <c r="C18" s="48">
        <v>616075914.73000002</v>
      </c>
      <c r="D18" s="48">
        <f t="shared" si="0"/>
        <v>419362971.63999999</v>
      </c>
      <c r="E18" s="79">
        <f t="shared" si="2"/>
        <v>0.68070015660941563</v>
      </c>
      <c r="F18" s="48">
        <f t="shared" si="1"/>
        <v>136985786.72999999</v>
      </c>
      <c r="G18" s="48">
        <v>98645440.73999998</v>
      </c>
      <c r="H18" s="48">
        <v>38340345.990000002</v>
      </c>
      <c r="I18" s="48">
        <v>59152781.710000001</v>
      </c>
      <c r="J18" s="48">
        <v>223224403.20000002</v>
      </c>
    </row>
    <row r="19" spans="1:10" x14ac:dyDescent="0.3">
      <c r="A19" s="64">
        <v>12</v>
      </c>
      <c r="B19" s="76" t="s">
        <v>235</v>
      </c>
      <c r="C19" s="48">
        <v>792453194.93999982</v>
      </c>
      <c r="D19" s="48">
        <f t="shared" si="0"/>
        <v>389705321.52999997</v>
      </c>
      <c r="E19" s="79">
        <f t="shared" si="2"/>
        <v>0.49177077462537871</v>
      </c>
      <c r="F19" s="48">
        <f t="shared" si="1"/>
        <v>210397490.79999998</v>
      </c>
      <c r="G19" s="48">
        <v>60665299.25</v>
      </c>
      <c r="H19" s="48">
        <v>149732191.54999998</v>
      </c>
      <c r="I19" s="48">
        <v>92820939.559999987</v>
      </c>
      <c r="J19" s="48">
        <v>86486891.169999987</v>
      </c>
    </row>
    <row r="20" spans="1:10" x14ac:dyDescent="0.3">
      <c r="A20" s="64">
        <v>13</v>
      </c>
      <c r="B20" s="55" t="s">
        <v>233</v>
      </c>
      <c r="C20" s="54">
        <v>781069240.05000007</v>
      </c>
      <c r="D20" s="48">
        <f t="shared" si="0"/>
        <v>331778505.87</v>
      </c>
      <c r="E20" s="79">
        <f t="shared" si="2"/>
        <v>0.42477476881404425</v>
      </c>
      <c r="F20" s="48">
        <f t="shared" si="1"/>
        <v>57204889.040000007</v>
      </c>
      <c r="G20" s="48">
        <v>38134591.160000004</v>
      </c>
      <c r="H20" s="48">
        <v>19070297.880000003</v>
      </c>
      <c r="I20" s="48">
        <v>62093615.229999997</v>
      </c>
      <c r="J20" s="48">
        <v>212480001.59999999</v>
      </c>
    </row>
    <row r="21" spans="1:10" x14ac:dyDescent="0.3">
      <c r="A21" s="64">
        <v>14</v>
      </c>
      <c r="B21" s="55" t="s">
        <v>247</v>
      </c>
      <c r="C21" s="54">
        <v>593642686.12</v>
      </c>
      <c r="D21" s="48">
        <f t="shared" si="0"/>
        <v>225536563.57999998</v>
      </c>
      <c r="E21" s="79">
        <f t="shared" si="2"/>
        <v>0.37991972082413494</v>
      </c>
      <c r="F21" s="48">
        <f t="shared" si="1"/>
        <v>106876615.54000001</v>
      </c>
      <c r="G21" s="48">
        <v>25000000</v>
      </c>
      <c r="H21" s="48">
        <v>81876615.540000007</v>
      </c>
      <c r="I21" s="48">
        <v>1532842.69</v>
      </c>
      <c r="J21" s="48">
        <v>117127105.34999999</v>
      </c>
    </row>
    <row r="22" spans="1:10" x14ac:dyDescent="0.3">
      <c r="A22" s="64">
        <v>15</v>
      </c>
      <c r="B22" s="76" t="s">
        <v>237</v>
      </c>
      <c r="C22" s="48">
        <v>368265609.77999997</v>
      </c>
      <c r="D22" s="48">
        <f t="shared" si="0"/>
        <v>193583176.91</v>
      </c>
      <c r="E22" s="79">
        <f t="shared" si="2"/>
        <v>0.52566183691614765</v>
      </c>
      <c r="F22" s="48">
        <f t="shared" si="1"/>
        <v>84287089.280000001</v>
      </c>
      <c r="G22" s="48">
        <v>31408299.870000001</v>
      </c>
      <c r="H22" s="48">
        <v>52878789.410000004</v>
      </c>
      <c r="I22" s="48">
        <v>13190750.670000002</v>
      </c>
      <c r="J22" s="48">
        <v>96105336.959999993</v>
      </c>
    </row>
    <row r="23" spans="1:10" x14ac:dyDescent="0.3">
      <c r="A23" s="64">
        <v>16</v>
      </c>
      <c r="B23" s="76" t="s">
        <v>238</v>
      </c>
      <c r="C23" s="48">
        <v>1255849165.6099999</v>
      </c>
      <c r="D23" s="48">
        <f t="shared" si="0"/>
        <v>176299958.63</v>
      </c>
      <c r="E23" s="79">
        <f t="shared" si="2"/>
        <v>0.14038306785382648</v>
      </c>
      <c r="F23" s="48">
        <f t="shared" si="1"/>
        <v>29766377.350000001</v>
      </c>
      <c r="G23" s="48">
        <v>7588151.8900000006</v>
      </c>
      <c r="H23" s="48">
        <v>22178225.460000001</v>
      </c>
      <c r="I23" s="48">
        <v>81523328.920000002</v>
      </c>
      <c r="J23" s="48">
        <v>65010252.359999999</v>
      </c>
    </row>
    <row r="24" spans="1:10" x14ac:dyDescent="0.3">
      <c r="A24" s="64">
        <v>17</v>
      </c>
      <c r="B24" s="76" t="s">
        <v>239</v>
      </c>
      <c r="C24" s="48">
        <v>421382173.43000001</v>
      </c>
      <c r="D24" s="48">
        <f t="shared" si="0"/>
        <v>152755223.30000001</v>
      </c>
      <c r="E24" s="79">
        <f t="shared" si="2"/>
        <v>0.36250993262622133</v>
      </c>
      <c r="F24" s="48">
        <f t="shared" si="1"/>
        <v>33160467.329999998</v>
      </c>
      <c r="G24" s="48">
        <v>12425920.700000001</v>
      </c>
      <c r="H24" s="48">
        <v>20734546.629999999</v>
      </c>
      <c r="I24" s="48">
        <v>2579505.4999999995</v>
      </c>
      <c r="J24" s="48">
        <v>117015250.47</v>
      </c>
    </row>
    <row r="25" spans="1:10" x14ac:dyDescent="0.3">
      <c r="A25" s="64">
        <v>18</v>
      </c>
      <c r="B25" s="55" t="s">
        <v>236</v>
      </c>
      <c r="C25" s="54">
        <v>293264622.93000001</v>
      </c>
      <c r="D25" s="48">
        <f t="shared" si="0"/>
        <v>148415627.63</v>
      </c>
      <c r="E25" s="79">
        <f t="shared" si="2"/>
        <v>0.50608091131887278</v>
      </c>
      <c r="F25" s="48">
        <f t="shared" si="1"/>
        <v>67678909.00999999</v>
      </c>
      <c r="G25" s="48">
        <v>26441531.769999996</v>
      </c>
      <c r="H25" s="48">
        <v>41237377.240000002</v>
      </c>
      <c r="I25" s="48">
        <v>12134281.26</v>
      </c>
      <c r="J25" s="48">
        <v>68602437.359999985</v>
      </c>
    </row>
    <row r="26" spans="1:10" x14ac:dyDescent="0.3">
      <c r="A26" s="64">
        <v>19</v>
      </c>
      <c r="B26" s="88" t="s">
        <v>240</v>
      </c>
      <c r="C26" s="48">
        <v>445810529.82000005</v>
      </c>
      <c r="D26" s="48">
        <f t="shared" si="0"/>
        <v>141200546.16000003</v>
      </c>
      <c r="E26" s="79">
        <f t="shared" si="2"/>
        <v>0.31672770541559664</v>
      </c>
      <c r="F26" s="48">
        <f t="shared" si="1"/>
        <v>30910905.940000001</v>
      </c>
      <c r="G26" s="48">
        <v>0</v>
      </c>
      <c r="H26" s="48">
        <v>30910905.940000001</v>
      </c>
      <c r="I26" s="48">
        <v>13838353.26</v>
      </c>
      <c r="J26" s="48">
        <v>96451286.960000008</v>
      </c>
    </row>
    <row r="27" spans="1:10" x14ac:dyDescent="0.3">
      <c r="A27" s="64">
        <v>20</v>
      </c>
      <c r="B27" s="76" t="s">
        <v>242</v>
      </c>
      <c r="C27" s="48">
        <v>4656196075.0999994</v>
      </c>
      <c r="D27" s="48">
        <f t="shared" si="0"/>
        <v>129077648.99000001</v>
      </c>
      <c r="E27" s="79">
        <f t="shared" si="2"/>
        <v>2.7721695329857399E-2</v>
      </c>
      <c r="F27" s="48">
        <f t="shared" si="1"/>
        <v>27022347.449999996</v>
      </c>
      <c r="G27" s="48">
        <v>7319039.7199999997</v>
      </c>
      <c r="H27" s="48">
        <v>19703307.729999997</v>
      </c>
      <c r="I27" s="48">
        <v>8426763.5700000022</v>
      </c>
      <c r="J27" s="48">
        <v>93628537.970000014</v>
      </c>
    </row>
    <row r="28" spans="1:10" x14ac:dyDescent="0.3">
      <c r="A28" s="64">
        <v>21</v>
      </c>
      <c r="B28" s="76" t="s">
        <v>248</v>
      </c>
      <c r="C28" s="48">
        <v>253722232.18000001</v>
      </c>
      <c r="D28" s="48">
        <f t="shared" si="0"/>
        <v>117270258.97</v>
      </c>
      <c r="E28" s="79">
        <f t="shared" si="2"/>
        <v>0.4621993822236441</v>
      </c>
      <c r="F28" s="48">
        <f t="shared" si="1"/>
        <v>63018277.709999993</v>
      </c>
      <c r="G28" s="48">
        <v>6036446.7300000004</v>
      </c>
      <c r="H28" s="48">
        <v>56981830.979999997</v>
      </c>
      <c r="I28" s="48">
        <v>11537307.630000001</v>
      </c>
      <c r="J28" s="48">
        <v>42714673.630000003</v>
      </c>
    </row>
    <row r="29" spans="1:10" x14ac:dyDescent="0.3">
      <c r="A29" s="64">
        <v>22</v>
      </c>
      <c r="B29" s="76" t="s">
        <v>244</v>
      </c>
      <c r="C29" s="48">
        <v>334307755.02999997</v>
      </c>
      <c r="D29" s="48">
        <f t="shared" si="0"/>
        <v>106991243.64000002</v>
      </c>
      <c r="E29" s="79">
        <f t="shared" si="2"/>
        <v>0.3200381744970256</v>
      </c>
      <c r="F29" s="48">
        <f t="shared" si="1"/>
        <v>16863924.560000002</v>
      </c>
      <c r="G29" s="48">
        <v>1859930.67</v>
      </c>
      <c r="H29" s="48">
        <v>15003993.890000001</v>
      </c>
      <c r="I29" s="48">
        <v>5026546.6500000004</v>
      </c>
      <c r="J29" s="48">
        <v>85100772.430000007</v>
      </c>
    </row>
    <row r="30" spans="1:10" x14ac:dyDescent="0.3">
      <c r="A30" s="64">
        <v>23</v>
      </c>
      <c r="B30" s="76" t="s">
        <v>241</v>
      </c>
      <c r="C30" s="48">
        <v>211024898.30999997</v>
      </c>
      <c r="D30" s="48">
        <f t="shared" si="0"/>
        <v>104063670.97999999</v>
      </c>
      <c r="E30" s="79">
        <f t="shared" si="2"/>
        <v>0.49313456285678808</v>
      </c>
      <c r="F30" s="48">
        <f t="shared" si="1"/>
        <v>70210837.159999996</v>
      </c>
      <c r="G30" s="48">
        <v>23536444.880000003</v>
      </c>
      <c r="H30" s="48">
        <v>46674392.280000001</v>
      </c>
      <c r="I30" s="48">
        <v>610468.27</v>
      </c>
      <c r="J30" s="48">
        <v>33242365.550000001</v>
      </c>
    </row>
    <row r="31" spans="1:10" x14ac:dyDescent="0.3">
      <c r="A31" s="64">
        <v>24</v>
      </c>
      <c r="B31" s="76" t="s">
        <v>245</v>
      </c>
      <c r="C31" s="48">
        <v>178400032.49000001</v>
      </c>
      <c r="D31" s="48">
        <f t="shared" si="0"/>
        <v>101974020.95999999</v>
      </c>
      <c r="E31" s="79">
        <f t="shared" si="2"/>
        <v>0.57160315240254245</v>
      </c>
      <c r="F31" s="48">
        <f t="shared" si="1"/>
        <v>23100531.349999994</v>
      </c>
      <c r="G31" s="40">
        <v>0</v>
      </c>
      <c r="H31" s="48">
        <v>23100531.349999994</v>
      </c>
      <c r="I31" s="48">
        <v>6981753.9200000009</v>
      </c>
      <c r="J31" s="48">
        <v>71891735.689999998</v>
      </c>
    </row>
    <row r="32" spans="1:10" x14ac:dyDescent="0.3">
      <c r="A32" s="64">
        <v>25</v>
      </c>
      <c r="B32" s="76" t="s">
        <v>243</v>
      </c>
      <c r="C32" s="48">
        <v>177505720.16</v>
      </c>
      <c r="D32" s="48">
        <f t="shared" si="0"/>
        <v>86684778</v>
      </c>
      <c r="E32" s="79">
        <f t="shared" si="2"/>
        <v>0.48834920881346316</v>
      </c>
      <c r="F32" s="48">
        <f t="shared" si="1"/>
        <v>453052.32</v>
      </c>
      <c r="G32" s="40">
        <v>0</v>
      </c>
      <c r="H32" s="48">
        <v>453052.32</v>
      </c>
      <c r="I32" s="48">
        <v>462637.30000000005</v>
      </c>
      <c r="J32" s="48">
        <v>85769088.379999995</v>
      </c>
    </row>
    <row r="33" spans="1:10" x14ac:dyDescent="0.3">
      <c r="A33" s="64">
        <v>26</v>
      </c>
      <c r="B33" s="55" t="s">
        <v>252</v>
      </c>
      <c r="C33" s="48">
        <v>239576374.14999995</v>
      </c>
      <c r="D33" s="48">
        <f t="shared" si="0"/>
        <v>81305954.459999979</v>
      </c>
      <c r="E33" s="79">
        <f t="shared" si="2"/>
        <v>0.33937384163387463</v>
      </c>
      <c r="F33" s="48">
        <f t="shared" si="1"/>
        <v>46781636.949999988</v>
      </c>
      <c r="G33" s="48">
        <v>26889850.929999996</v>
      </c>
      <c r="H33" s="48">
        <v>19891786.019999996</v>
      </c>
      <c r="I33" s="48">
        <v>17063408.52</v>
      </c>
      <c r="J33" s="48">
        <v>17460908.989999998</v>
      </c>
    </row>
    <row r="34" spans="1:10" x14ac:dyDescent="0.3">
      <c r="A34" s="64">
        <v>27</v>
      </c>
      <c r="B34" s="76" t="s">
        <v>246</v>
      </c>
      <c r="C34" s="48">
        <v>209744193.10000002</v>
      </c>
      <c r="D34" s="48">
        <f t="shared" si="0"/>
        <v>68297522.900000006</v>
      </c>
      <c r="E34" s="79">
        <f t="shared" si="2"/>
        <v>0.32562294998764379</v>
      </c>
      <c r="F34" s="48">
        <f t="shared" si="1"/>
        <v>3218611.01</v>
      </c>
      <c r="G34" s="48">
        <v>1994086.96</v>
      </c>
      <c r="H34" s="48">
        <v>1224524.05</v>
      </c>
      <c r="I34" s="48">
        <v>15035199.17</v>
      </c>
      <c r="J34" s="48">
        <v>50043712.719999999</v>
      </c>
    </row>
    <row r="35" spans="1:10" x14ac:dyDescent="0.3">
      <c r="A35" s="64">
        <v>28</v>
      </c>
      <c r="B35" s="76" t="s">
        <v>257</v>
      </c>
      <c r="C35" s="48">
        <v>55753022.919999994</v>
      </c>
      <c r="D35" s="48">
        <f t="shared" si="0"/>
        <v>50896646.009999998</v>
      </c>
      <c r="E35" s="79">
        <f t="shared" si="2"/>
        <v>0.91289482335391192</v>
      </c>
      <c r="F35" s="40">
        <f t="shared" si="1"/>
        <v>0</v>
      </c>
      <c r="G35" s="40">
        <v>0</v>
      </c>
      <c r="H35" s="40">
        <v>0</v>
      </c>
      <c r="I35" s="48">
        <v>3831187.9000000004</v>
      </c>
      <c r="J35" s="48">
        <v>47065458.109999999</v>
      </c>
    </row>
    <row r="36" spans="1:10" x14ac:dyDescent="0.3">
      <c r="A36" s="64">
        <v>29</v>
      </c>
      <c r="B36" s="76" t="s">
        <v>250</v>
      </c>
      <c r="C36" s="48">
        <v>78274636.460000008</v>
      </c>
      <c r="D36" s="48">
        <f t="shared" si="0"/>
        <v>32350408.526610002</v>
      </c>
      <c r="E36" s="79">
        <f t="shared" si="2"/>
        <v>0.41329362855797797</v>
      </c>
      <c r="F36" s="48">
        <f t="shared" si="1"/>
        <v>8400010.3766099997</v>
      </c>
      <c r="G36" s="68">
        <v>0.20660999999999999</v>
      </c>
      <c r="H36" s="48">
        <v>8400010.1699999999</v>
      </c>
      <c r="I36" s="48">
        <v>1618385.19</v>
      </c>
      <c r="J36" s="48">
        <v>22332012.960000001</v>
      </c>
    </row>
    <row r="37" spans="1:10" x14ac:dyDescent="0.3">
      <c r="A37" s="64">
        <v>30</v>
      </c>
      <c r="B37" s="76" t="s">
        <v>254</v>
      </c>
      <c r="C37" s="48">
        <v>437307502.53999996</v>
      </c>
      <c r="D37" s="48">
        <f t="shared" si="0"/>
        <v>22937646.049999997</v>
      </c>
      <c r="E37" s="79">
        <f t="shared" si="2"/>
        <v>5.2451983825504846E-2</v>
      </c>
      <c r="F37" s="48">
        <f t="shared" si="1"/>
        <v>6168166.7799999993</v>
      </c>
      <c r="G37" s="40">
        <v>0</v>
      </c>
      <c r="H37" s="48">
        <v>6168166.7799999993</v>
      </c>
      <c r="I37" s="48">
        <v>51101.48</v>
      </c>
      <c r="J37" s="48">
        <v>16718377.789999999</v>
      </c>
    </row>
    <row r="38" spans="1:10" x14ac:dyDescent="0.3">
      <c r="A38" s="64">
        <v>31</v>
      </c>
      <c r="B38" s="54" t="s">
        <v>253</v>
      </c>
      <c r="C38" s="48">
        <v>28118764.27</v>
      </c>
      <c r="D38" s="48">
        <f t="shared" si="0"/>
        <v>21879849.41</v>
      </c>
      <c r="E38" s="79">
        <f t="shared" si="2"/>
        <v>0.77812272260284499</v>
      </c>
      <c r="F38" s="48">
        <f t="shared" si="1"/>
        <v>21879849.41</v>
      </c>
      <c r="G38" s="48">
        <v>3141783.96</v>
      </c>
      <c r="H38" s="48">
        <v>18738065.449999999</v>
      </c>
      <c r="I38" s="40">
        <v>0</v>
      </c>
      <c r="J38" s="40">
        <v>0</v>
      </c>
    </row>
    <row r="39" spans="1:10" x14ac:dyDescent="0.3">
      <c r="A39" s="64">
        <v>32</v>
      </c>
      <c r="B39" s="76" t="s">
        <v>249</v>
      </c>
      <c r="C39" s="48">
        <v>122757000.69000001</v>
      </c>
      <c r="D39" s="48">
        <f t="shared" si="0"/>
        <v>20718426.279999997</v>
      </c>
      <c r="E39" s="79">
        <f t="shared" si="2"/>
        <v>0.16877592449754072</v>
      </c>
      <c r="F39" s="48">
        <f t="shared" si="1"/>
        <v>10854963.629999999</v>
      </c>
      <c r="G39" s="48">
        <v>4821028.3499999996</v>
      </c>
      <c r="H39" s="48">
        <v>6033935.2799999993</v>
      </c>
      <c r="I39" s="48">
        <v>3437441.54</v>
      </c>
      <c r="J39" s="48">
        <v>6426021.1100000003</v>
      </c>
    </row>
    <row r="40" spans="1:10" x14ac:dyDescent="0.3">
      <c r="A40" s="64">
        <v>33</v>
      </c>
      <c r="B40" s="76" t="s">
        <v>255</v>
      </c>
      <c r="C40" s="48">
        <v>79662356.069999993</v>
      </c>
      <c r="D40" s="48">
        <f t="shared" si="0"/>
        <v>17029061.420000002</v>
      </c>
      <c r="E40" s="79">
        <f t="shared" si="2"/>
        <v>0.21376547544032493</v>
      </c>
      <c r="F40" s="48">
        <f t="shared" si="1"/>
        <v>5152623.49</v>
      </c>
      <c r="G40" s="48">
        <v>1302623.4899999998</v>
      </c>
      <c r="H40" s="48">
        <v>3850000</v>
      </c>
      <c r="I40" s="48">
        <v>2049587.9</v>
      </c>
      <c r="J40" s="48">
        <v>9826850.0299999993</v>
      </c>
    </row>
    <row r="41" spans="1:10" x14ac:dyDescent="0.3">
      <c r="A41" s="64">
        <v>34</v>
      </c>
      <c r="B41" s="76" t="s">
        <v>258</v>
      </c>
      <c r="C41" s="48">
        <v>80190082.890000001</v>
      </c>
      <c r="D41" s="48">
        <f t="shared" si="0"/>
        <v>12858902.169999998</v>
      </c>
      <c r="E41" s="79">
        <f t="shared" si="2"/>
        <v>0.16035526721725774</v>
      </c>
      <c r="F41" s="48">
        <f t="shared" si="1"/>
        <v>2792829.54</v>
      </c>
      <c r="G41" s="40">
        <v>0</v>
      </c>
      <c r="H41" s="48">
        <v>2792829.54</v>
      </c>
      <c r="I41" s="48">
        <v>1058474.5</v>
      </c>
      <c r="J41" s="48">
        <v>9007598.129999999</v>
      </c>
    </row>
    <row r="42" spans="1:10" x14ac:dyDescent="0.3">
      <c r="A42" s="64">
        <v>35</v>
      </c>
      <c r="B42" s="55" t="s">
        <v>256</v>
      </c>
      <c r="C42" s="54">
        <v>156571042.66</v>
      </c>
      <c r="D42" s="48">
        <f t="shared" si="0"/>
        <v>4445958.95</v>
      </c>
      <c r="E42" s="79">
        <f t="shared" si="2"/>
        <v>2.8395793209696957E-2</v>
      </c>
      <c r="F42" s="48">
        <f t="shared" si="1"/>
        <v>4445958.95</v>
      </c>
      <c r="G42" s="48">
        <v>3156315.92</v>
      </c>
      <c r="H42" s="48">
        <v>1289643.03</v>
      </c>
      <c r="I42" s="40">
        <v>0</v>
      </c>
      <c r="J42" s="40">
        <v>0</v>
      </c>
    </row>
    <row r="43" spans="1:10" x14ac:dyDescent="0.3">
      <c r="A43" s="64">
        <v>36</v>
      </c>
      <c r="B43" s="76" t="s">
        <v>260</v>
      </c>
      <c r="C43" s="48">
        <v>1621337.8800000001</v>
      </c>
      <c r="D43" s="48">
        <f t="shared" si="0"/>
        <v>1601074.9000000001</v>
      </c>
      <c r="E43" s="79">
        <f t="shared" si="2"/>
        <v>0.98750230889566337</v>
      </c>
      <c r="F43" s="48">
        <f t="shared" si="1"/>
        <v>1500000</v>
      </c>
      <c r="G43" s="40">
        <v>0</v>
      </c>
      <c r="H43" s="48">
        <v>1500000</v>
      </c>
      <c r="I43" s="48">
        <v>837.3</v>
      </c>
      <c r="J43" s="48">
        <v>100237.6</v>
      </c>
    </row>
    <row r="44" spans="1:10" x14ac:dyDescent="0.3">
      <c r="A44" s="64">
        <v>37</v>
      </c>
      <c r="B44" s="55" t="s">
        <v>259</v>
      </c>
      <c r="C44" s="54">
        <v>1561796.28</v>
      </c>
      <c r="D44" s="48">
        <f t="shared" si="0"/>
        <v>1500000</v>
      </c>
      <c r="E44" s="79">
        <f t="shared" si="2"/>
        <v>0.96043256038489222</v>
      </c>
      <c r="F44" s="48">
        <f t="shared" si="1"/>
        <v>125000</v>
      </c>
      <c r="G44" s="40">
        <v>0</v>
      </c>
      <c r="H44" s="48">
        <v>125000</v>
      </c>
      <c r="I44" s="40">
        <v>0</v>
      </c>
      <c r="J44" s="48">
        <v>1375000</v>
      </c>
    </row>
    <row r="45" spans="1:10" x14ac:dyDescent="0.3">
      <c r="A45" s="64">
        <v>38</v>
      </c>
      <c r="B45" s="76" t="s">
        <v>279</v>
      </c>
      <c r="C45" s="48">
        <v>1146891.5900000001</v>
      </c>
      <c r="D45" s="48">
        <f t="shared" si="0"/>
        <v>88459.37</v>
      </c>
      <c r="E45" s="79">
        <f t="shared" si="2"/>
        <v>7.7129670119910801E-2</v>
      </c>
      <c r="F45" s="48">
        <f t="shared" si="1"/>
        <v>88459.37</v>
      </c>
      <c r="G45" s="40">
        <v>0</v>
      </c>
      <c r="H45" s="48">
        <v>88459.37</v>
      </c>
      <c r="I45" s="40">
        <v>0</v>
      </c>
      <c r="J45" s="40">
        <v>0</v>
      </c>
    </row>
    <row r="46" spans="1:10" x14ac:dyDescent="0.3">
      <c r="A46" s="64">
        <v>39</v>
      </c>
      <c r="B46" s="55" t="s">
        <v>261</v>
      </c>
      <c r="C46" s="54">
        <v>3397.36</v>
      </c>
      <c r="D46" s="68">
        <f t="shared" si="0"/>
        <v>2E-3</v>
      </c>
      <c r="E46" s="79">
        <f t="shared" si="2"/>
        <v>5.8869239644900742E-7</v>
      </c>
      <c r="F46" s="40">
        <f t="shared" si="1"/>
        <v>0</v>
      </c>
      <c r="G46" s="40">
        <v>0</v>
      </c>
      <c r="H46" s="40">
        <v>0</v>
      </c>
      <c r="I46" s="40">
        <v>0</v>
      </c>
      <c r="J46" s="40">
        <v>2E-3</v>
      </c>
    </row>
    <row r="47" spans="1:10" x14ac:dyDescent="0.3">
      <c r="A47" s="64">
        <v>40</v>
      </c>
      <c r="B47" s="76" t="s">
        <v>262</v>
      </c>
      <c r="C47" s="48">
        <v>23934813.780000001</v>
      </c>
      <c r="D47" s="40">
        <f t="shared" si="0"/>
        <v>0</v>
      </c>
      <c r="E47" s="79">
        <f t="shared" si="2"/>
        <v>0</v>
      </c>
      <c r="F47" s="40">
        <f t="shared" si="1"/>
        <v>0</v>
      </c>
      <c r="G47" s="40">
        <v>0</v>
      </c>
      <c r="H47" s="40">
        <v>0</v>
      </c>
      <c r="I47" s="40">
        <v>0</v>
      </c>
      <c r="J47" s="40">
        <v>0</v>
      </c>
    </row>
    <row r="48" spans="1:10" x14ac:dyDescent="0.3">
      <c r="A48" s="64">
        <v>41</v>
      </c>
      <c r="B48" s="76" t="s">
        <v>263</v>
      </c>
      <c r="C48" s="48">
        <v>603801664.89999998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40">
        <v>0</v>
      </c>
    </row>
    <row r="49" spans="1:11" x14ac:dyDescent="0.3">
      <c r="A49" s="64">
        <v>42</v>
      </c>
      <c r="B49" s="88" t="s">
        <v>264</v>
      </c>
      <c r="C49" s="48">
        <v>77780747</v>
      </c>
      <c r="D49" s="40">
        <f t="shared" si="0"/>
        <v>0</v>
      </c>
      <c r="E49" s="79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</row>
    <row r="50" spans="1:11" s="60" customFormat="1" x14ac:dyDescent="0.3">
      <c r="A50" s="64">
        <v>43</v>
      </c>
      <c r="B50" s="55" t="s">
        <v>265</v>
      </c>
      <c r="C50" s="54">
        <v>76000000</v>
      </c>
      <c r="D50" s="40">
        <f t="shared" si="0"/>
        <v>0</v>
      </c>
      <c r="E50" s="79">
        <f t="shared" si="2"/>
        <v>0</v>
      </c>
      <c r="F50" s="40">
        <f t="shared" si="1"/>
        <v>0</v>
      </c>
      <c r="G50" s="40">
        <v>0</v>
      </c>
      <c r="H50" s="40">
        <v>0</v>
      </c>
      <c r="I50" s="40">
        <v>0</v>
      </c>
      <c r="J50" s="40">
        <v>0</v>
      </c>
      <c r="K50" s="57"/>
    </row>
    <row r="51" spans="1:11" x14ac:dyDescent="0.3">
      <c r="A51" s="55"/>
      <c r="B51" s="56" t="s">
        <v>271</v>
      </c>
      <c r="C51" s="78">
        <v>62845500985.789986</v>
      </c>
      <c r="D51" s="59">
        <f t="shared" ref="D51" si="3">F51+I51+J51</f>
        <v>12834367342.82</v>
      </c>
      <c r="E51" s="80">
        <f t="shared" si="2"/>
        <v>0.20422094090270651</v>
      </c>
      <c r="F51" s="59">
        <f t="shared" ref="F51" si="4">G51+H51</f>
        <v>4037269954.4599996</v>
      </c>
      <c r="G51" s="78">
        <v>1448244065.2200003</v>
      </c>
      <c r="H51" s="78">
        <v>2589025889.2399993</v>
      </c>
      <c r="I51" s="78">
        <v>2304913824.6800003</v>
      </c>
      <c r="J51" s="78">
        <v>6492183563.6800013</v>
      </c>
    </row>
  </sheetData>
  <sortState xmlns:xlrd2="http://schemas.microsoft.com/office/spreadsheetml/2017/richdata2" ref="B8:J50">
    <sortCondition descending="1" ref="D8:D50"/>
  </sortState>
  <mergeCells count="2">
    <mergeCell ref="A1:J5"/>
    <mergeCell ref="A6:J6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3FEF7-6CBA-4FFA-BED6-567A697D8E40}">
  <dimension ref="A1:K51"/>
  <sheetViews>
    <sheetView workbookViewId="0">
      <selection activeCell="K1" sqref="K1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3" style="57" bestFit="1" customWidth="1"/>
    <col min="5" max="5" width="14.59765625" style="57" bestFit="1" customWidth="1"/>
    <col min="6" max="6" width="18.1328125" style="57" bestFit="1" customWidth="1"/>
    <col min="7" max="7" width="11.86328125" style="57" bestFit="1" customWidth="1"/>
    <col min="8" max="8" width="14" style="57" bestFit="1" customWidth="1"/>
    <col min="9" max="9" width="13" style="57" bestFit="1" customWidth="1"/>
    <col min="10" max="10" width="9.73046875" style="57" bestFit="1" customWidth="1"/>
    <col min="11" max="16384" width="11.3984375" style="57"/>
  </cols>
  <sheetData>
    <row r="1" spans="1:10" x14ac:dyDescent="0.3">
      <c r="A1" s="96" t="s">
        <v>303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10705870485.950001</v>
      </c>
      <c r="D8" s="48">
        <f t="shared" ref="D8:D50" si="0">F8+I8+J8</f>
        <v>2057193027.6999998</v>
      </c>
      <c r="E8" s="79">
        <f>D8/C8</f>
        <v>0.19215560569313686</v>
      </c>
      <c r="F8" s="48">
        <f t="shared" ref="F8:F50" si="1">G8+H8</f>
        <v>537340114.06999993</v>
      </c>
      <c r="G8" s="48">
        <v>193723947.32999998</v>
      </c>
      <c r="H8" s="48">
        <v>343616166.73999995</v>
      </c>
      <c r="I8" s="48">
        <v>439636219.25</v>
      </c>
      <c r="J8" s="48">
        <v>1080216694.3799999</v>
      </c>
    </row>
    <row r="9" spans="1:10" x14ac:dyDescent="0.3">
      <c r="A9" s="64">
        <v>2</v>
      </c>
      <c r="B9" s="88" t="s">
        <v>224</v>
      </c>
      <c r="C9" s="48">
        <v>7750895278.0199986</v>
      </c>
      <c r="D9" s="48">
        <f t="shared" si="0"/>
        <v>1735351984.3799999</v>
      </c>
      <c r="E9" s="79">
        <f t="shared" ref="E9:E51" si="2">D9/C9</f>
        <v>0.22389052130546955</v>
      </c>
      <c r="F9" s="48">
        <f t="shared" si="1"/>
        <v>843309348.08999991</v>
      </c>
      <c r="G9" s="48">
        <v>351208515.84999996</v>
      </c>
      <c r="H9" s="48">
        <v>492100832.23999995</v>
      </c>
      <c r="I9" s="48">
        <v>440423656.53000003</v>
      </c>
      <c r="J9" s="48">
        <v>451618979.76000005</v>
      </c>
    </row>
    <row r="10" spans="1:10" x14ac:dyDescent="0.3">
      <c r="A10" s="64">
        <v>3</v>
      </c>
      <c r="B10" s="76" t="s">
        <v>225</v>
      </c>
      <c r="C10" s="48">
        <v>5951488629.5100002</v>
      </c>
      <c r="D10" s="48">
        <f t="shared" si="0"/>
        <v>1115681156.5700002</v>
      </c>
      <c r="E10" s="79">
        <f t="shared" si="2"/>
        <v>0.18746253685808634</v>
      </c>
      <c r="F10" s="48">
        <f t="shared" si="1"/>
        <v>105872343.60999998</v>
      </c>
      <c r="G10" s="48">
        <v>27890663.660000004</v>
      </c>
      <c r="H10" s="48">
        <v>77981679.949999988</v>
      </c>
      <c r="I10" s="48">
        <v>255910932.63999999</v>
      </c>
      <c r="J10" s="48">
        <v>753897880.32000005</v>
      </c>
    </row>
    <row r="11" spans="1:10" x14ac:dyDescent="0.3">
      <c r="A11" s="64">
        <v>4</v>
      </c>
      <c r="B11" s="76" t="s">
        <v>234</v>
      </c>
      <c r="C11" s="48">
        <v>1950752050.1799998</v>
      </c>
      <c r="D11" s="48">
        <f t="shared" si="0"/>
        <v>970242797.72000003</v>
      </c>
      <c r="E11" s="79">
        <f t="shared" si="2"/>
        <v>0.49736859055484461</v>
      </c>
      <c r="F11" s="48">
        <f t="shared" si="1"/>
        <v>368676554.33000004</v>
      </c>
      <c r="G11" s="48">
        <v>131926330.63000001</v>
      </c>
      <c r="H11" s="48">
        <v>236750223.70000005</v>
      </c>
      <c r="I11" s="48">
        <v>119525317.56</v>
      </c>
      <c r="J11" s="48">
        <v>482040925.83000004</v>
      </c>
    </row>
    <row r="12" spans="1:10" x14ac:dyDescent="0.3">
      <c r="A12" s="64">
        <v>5</v>
      </c>
      <c r="B12" s="76" t="s">
        <v>228</v>
      </c>
      <c r="C12" s="48">
        <v>4606090047.8400002</v>
      </c>
      <c r="D12" s="48">
        <f t="shared" si="0"/>
        <v>919959349.71000004</v>
      </c>
      <c r="E12" s="79">
        <f t="shared" si="2"/>
        <v>0.19972674006697064</v>
      </c>
      <c r="F12" s="48">
        <f t="shared" si="1"/>
        <v>156839185.65000001</v>
      </c>
      <c r="G12" s="48">
        <v>35181418.870000005</v>
      </c>
      <c r="H12" s="48">
        <v>121657766.78</v>
      </c>
      <c r="I12" s="48">
        <v>215886762.48000005</v>
      </c>
      <c r="J12" s="48">
        <v>547233401.58000004</v>
      </c>
    </row>
    <row r="13" spans="1:10" x14ac:dyDescent="0.3">
      <c r="A13" s="64">
        <v>6</v>
      </c>
      <c r="B13" s="55" t="s">
        <v>226</v>
      </c>
      <c r="C13" s="54">
        <v>3409183738.5500002</v>
      </c>
      <c r="D13" s="48">
        <f t="shared" si="0"/>
        <v>804076793.01999998</v>
      </c>
      <c r="E13" s="79">
        <f t="shared" si="2"/>
        <v>0.23585610359680739</v>
      </c>
      <c r="F13" s="48">
        <f t="shared" si="1"/>
        <v>308105956.74000001</v>
      </c>
      <c r="G13" s="48">
        <v>127460608.28999998</v>
      </c>
      <c r="H13" s="48">
        <v>180645348.45000002</v>
      </c>
      <c r="I13" s="48">
        <v>174843846.42999998</v>
      </c>
      <c r="J13" s="48">
        <v>321126989.85000002</v>
      </c>
    </row>
    <row r="14" spans="1:10" x14ac:dyDescent="0.3">
      <c r="A14" s="64">
        <v>7</v>
      </c>
      <c r="B14" s="76" t="s">
        <v>229</v>
      </c>
      <c r="C14" s="48">
        <v>1862920660.4400001</v>
      </c>
      <c r="D14" s="48">
        <f t="shared" si="0"/>
        <v>720812315.90999997</v>
      </c>
      <c r="E14" s="79">
        <f t="shared" si="2"/>
        <v>0.38692593367865302</v>
      </c>
      <c r="F14" s="48">
        <f t="shared" si="1"/>
        <v>293756186.93999994</v>
      </c>
      <c r="G14" s="48">
        <v>114155970.02999997</v>
      </c>
      <c r="H14" s="48">
        <v>179600216.91</v>
      </c>
      <c r="I14" s="48">
        <v>89195476.62000002</v>
      </c>
      <c r="J14" s="48">
        <v>337860652.35000002</v>
      </c>
    </row>
    <row r="15" spans="1:10" x14ac:dyDescent="0.3">
      <c r="A15" s="64">
        <v>8</v>
      </c>
      <c r="B15" s="76" t="s">
        <v>231</v>
      </c>
      <c r="C15" s="48">
        <v>2696201337.3099999</v>
      </c>
      <c r="D15" s="48">
        <f t="shared" si="0"/>
        <v>541842358.41999996</v>
      </c>
      <c r="E15" s="79">
        <f t="shared" si="2"/>
        <v>0.20096509519596784</v>
      </c>
      <c r="F15" s="48">
        <f t="shared" si="1"/>
        <v>351741430.72000003</v>
      </c>
      <c r="G15" s="48">
        <v>101850335.56999999</v>
      </c>
      <c r="H15" s="48">
        <v>249891095.15000004</v>
      </c>
      <c r="I15" s="48">
        <v>77299962.519999966</v>
      </c>
      <c r="J15" s="48">
        <v>112800965.17999999</v>
      </c>
    </row>
    <row r="16" spans="1:10" x14ac:dyDescent="0.3">
      <c r="A16" s="64">
        <v>9</v>
      </c>
      <c r="B16" s="76" t="s">
        <v>227</v>
      </c>
      <c r="C16" s="48">
        <v>2863905097.7999997</v>
      </c>
      <c r="D16" s="48">
        <f t="shared" si="0"/>
        <v>527435448.39999998</v>
      </c>
      <c r="E16" s="79">
        <f t="shared" si="2"/>
        <v>0.18416652451408616</v>
      </c>
      <c r="F16" s="48">
        <f t="shared" si="1"/>
        <v>59989958.130000003</v>
      </c>
      <c r="G16" s="48">
        <v>24281515.060000002</v>
      </c>
      <c r="H16" s="48">
        <v>35708443.07</v>
      </c>
      <c r="I16" s="48">
        <v>33043610.770000003</v>
      </c>
      <c r="J16" s="48">
        <v>434401879.5</v>
      </c>
    </row>
    <row r="17" spans="1:10" x14ac:dyDescent="0.3">
      <c r="A17" s="64">
        <v>10</v>
      </c>
      <c r="B17" s="76" t="s">
        <v>232</v>
      </c>
      <c r="C17" s="48">
        <v>7507226487.3100004</v>
      </c>
      <c r="D17" s="48">
        <f t="shared" si="0"/>
        <v>489021023.18000013</v>
      </c>
      <c r="E17" s="79">
        <f t="shared" si="2"/>
        <v>6.5140038602355635E-2</v>
      </c>
      <c r="F17" s="48">
        <f t="shared" si="1"/>
        <v>47076499.800000004</v>
      </c>
      <c r="G17" s="40">
        <v>0</v>
      </c>
      <c r="H17" s="48">
        <v>47076499.800000004</v>
      </c>
      <c r="I17" s="48">
        <v>21716178.360000003</v>
      </c>
      <c r="J17" s="48">
        <v>420228345.0200001</v>
      </c>
    </row>
    <row r="18" spans="1:10" x14ac:dyDescent="0.3">
      <c r="A18" s="64">
        <v>11</v>
      </c>
      <c r="B18" s="76" t="s">
        <v>251</v>
      </c>
      <c r="C18" s="48">
        <v>654243050</v>
      </c>
      <c r="D18" s="48">
        <f t="shared" si="0"/>
        <v>441860840.16999996</v>
      </c>
      <c r="E18" s="79">
        <f t="shared" si="2"/>
        <v>0.67537720143912872</v>
      </c>
      <c r="F18" s="48">
        <f t="shared" si="1"/>
        <v>146856403.38</v>
      </c>
      <c r="G18" s="48">
        <v>112340856.22</v>
      </c>
      <c r="H18" s="48">
        <v>34515547.159999996</v>
      </c>
      <c r="I18" s="48">
        <v>68820330.999999985</v>
      </c>
      <c r="J18" s="48">
        <v>226184105.78999999</v>
      </c>
    </row>
    <row r="19" spans="1:10" x14ac:dyDescent="0.3">
      <c r="A19" s="64">
        <v>12</v>
      </c>
      <c r="B19" s="88" t="s">
        <v>235</v>
      </c>
      <c r="C19" s="48">
        <v>808320532.48000014</v>
      </c>
      <c r="D19" s="48">
        <f t="shared" si="0"/>
        <v>401290228.30000001</v>
      </c>
      <c r="E19" s="79">
        <f t="shared" si="2"/>
        <v>0.49644938137202266</v>
      </c>
      <c r="F19" s="48">
        <f t="shared" si="1"/>
        <v>217983209.39999998</v>
      </c>
      <c r="G19" s="48">
        <v>62906004.149999999</v>
      </c>
      <c r="H19" s="48">
        <v>155077205.24999997</v>
      </c>
      <c r="I19" s="48">
        <v>94775585.980000004</v>
      </c>
      <c r="J19" s="48">
        <v>88531432.920000017</v>
      </c>
    </row>
    <row r="20" spans="1:10" x14ac:dyDescent="0.3">
      <c r="A20" s="64">
        <v>13</v>
      </c>
      <c r="B20" s="55" t="s">
        <v>233</v>
      </c>
      <c r="C20" s="54">
        <v>775868770.89999998</v>
      </c>
      <c r="D20" s="48">
        <f t="shared" si="0"/>
        <v>328753276.63999999</v>
      </c>
      <c r="E20" s="79">
        <f t="shared" si="2"/>
        <v>0.42372278530897628</v>
      </c>
      <c r="F20" s="48">
        <f t="shared" si="1"/>
        <v>53891959.370000005</v>
      </c>
      <c r="G20" s="48">
        <v>36611281.509999998</v>
      </c>
      <c r="H20" s="48">
        <v>17280677.860000003</v>
      </c>
      <c r="I20" s="48">
        <v>62654817.949999996</v>
      </c>
      <c r="J20" s="48">
        <v>212206499.31999999</v>
      </c>
    </row>
    <row r="21" spans="1:10" x14ac:dyDescent="0.3">
      <c r="A21" s="64">
        <v>14</v>
      </c>
      <c r="B21" s="55" t="s">
        <v>247</v>
      </c>
      <c r="C21" s="48">
        <v>616173368.8499999</v>
      </c>
      <c r="D21" s="48">
        <f t="shared" si="0"/>
        <v>227771297.97999999</v>
      </c>
      <c r="E21" s="79">
        <f t="shared" si="2"/>
        <v>0.36965456395024465</v>
      </c>
      <c r="F21" s="48">
        <f t="shared" si="1"/>
        <v>97664276.209999993</v>
      </c>
      <c r="G21" s="48">
        <v>25000000</v>
      </c>
      <c r="H21" s="48">
        <v>72664276.209999993</v>
      </c>
      <c r="I21" s="48">
        <v>4480245.8900000006</v>
      </c>
      <c r="J21" s="48">
        <v>125626775.88</v>
      </c>
    </row>
    <row r="22" spans="1:10" x14ac:dyDescent="0.3">
      <c r="A22" s="64">
        <v>15</v>
      </c>
      <c r="B22" s="76" t="s">
        <v>237</v>
      </c>
      <c r="C22" s="48">
        <v>377366460.66000003</v>
      </c>
      <c r="D22" s="48">
        <f t="shared" si="0"/>
        <v>197903373.88999999</v>
      </c>
      <c r="E22" s="79">
        <f t="shared" si="2"/>
        <v>0.5244328643936037</v>
      </c>
      <c r="F22" s="48">
        <f t="shared" si="1"/>
        <v>87110211.799999997</v>
      </c>
      <c r="G22" s="48">
        <v>31154995.830000002</v>
      </c>
      <c r="H22" s="48">
        <v>55955215.969999999</v>
      </c>
      <c r="I22" s="48">
        <v>15692736.840000002</v>
      </c>
      <c r="J22" s="48">
        <v>95100425.25</v>
      </c>
    </row>
    <row r="23" spans="1:10" x14ac:dyDescent="0.3">
      <c r="A23" s="64">
        <v>16</v>
      </c>
      <c r="B23" s="76" t="s">
        <v>238</v>
      </c>
      <c r="C23" s="48">
        <v>1284605861.27</v>
      </c>
      <c r="D23" s="48">
        <f t="shared" si="0"/>
        <v>181341961.04000002</v>
      </c>
      <c r="E23" s="79">
        <f t="shared" si="2"/>
        <v>0.14116544732305666</v>
      </c>
      <c r="F23" s="48">
        <f t="shared" si="1"/>
        <v>31386003.169999998</v>
      </c>
      <c r="G23" s="48">
        <v>8919293.8099999987</v>
      </c>
      <c r="H23" s="48">
        <v>22466709.359999999</v>
      </c>
      <c r="I23" s="48">
        <v>84680728.189999998</v>
      </c>
      <c r="J23" s="48">
        <v>65275229.680000007</v>
      </c>
    </row>
    <row r="24" spans="1:10" x14ac:dyDescent="0.3">
      <c r="A24" s="64">
        <v>17</v>
      </c>
      <c r="B24" s="76" t="s">
        <v>236</v>
      </c>
      <c r="C24" s="48">
        <v>295992208.48000002</v>
      </c>
      <c r="D24" s="48">
        <f t="shared" si="0"/>
        <v>151040467.33999997</v>
      </c>
      <c r="E24" s="79">
        <f t="shared" si="2"/>
        <v>0.51028528120937233</v>
      </c>
      <c r="F24" s="48">
        <f t="shared" si="1"/>
        <v>69803242.849999994</v>
      </c>
      <c r="G24" s="48">
        <v>28218910</v>
      </c>
      <c r="H24" s="48">
        <v>41584332.850000001</v>
      </c>
      <c r="I24" s="48">
        <v>12384572.009999998</v>
      </c>
      <c r="J24" s="48">
        <v>68852652.480000004</v>
      </c>
    </row>
    <row r="25" spans="1:10" x14ac:dyDescent="0.3">
      <c r="A25" s="64">
        <v>18</v>
      </c>
      <c r="B25" s="76" t="s">
        <v>239</v>
      </c>
      <c r="C25" s="48">
        <v>411866501.28000003</v>
      </c>
      <c r="D25" s="48">
        <f t="shared" si="0"/>
        <v>148670016.24000001</v>
      </c>
      <c r="E25" s="79">
        <f t="shared" si="2"/>
        <v>0.3609665165240748</v>
      </c>
      <c r="F25" s="48">
        <f t="shared" si="1"/>
        <v>31370218.729999997</v>
      </c>
      <c r="G25" s="48">
        <v>12955259.16</v>
      </c>
      <c r="H25" s="48">
        <v>18414959.569999997</v>
      </c>
      <c r="I25" s="48">
        <v>2592340.7900000005</v>
      </c>
      <c r="J25" s="48">
        <v>114707456.72</v>
      </c>
    </row>
    <row r="26" spans="1:10" x14ac:dyDescent="0.3">
      <c r="A26" s="64">
        <v>19</v>
      </c>
      <c r="B26" s="76" t="s">
        <v>240</v>
      </c>
      <c r="C26" s="48">
        <v>451449008.07999998</v>
      </c>
      <c r="D26" s="48">
        <f t="shared" si="0"/>
        <v>142592388.92999998</v>
      </c>
      <c r="E26" s="79">
        <f t="shared" si="2"/>
        <v>0.31585491689624356</v>
      </c>
      <c r="F26" s="48">
        <f t="shared" si="1"/>
        <v>30653807.549999993</v>
      </c>
      <c r="G26" s="40">
        <v>0</v>
      </c>
      <c r="H26" s="48">
        <v>30653807.549999993</v>
      </c>
      <c r="I26" s="48">
        <v>14484416.640000002</v>
      </c>
      <c r="J26" s="48">
        <v>97454164.73999998</v>
      </c>
    </row>
    <row r="27" spans="1:10" x14ac:dyDescent="0.3">
      <c r="A27" s="64">
        <v>20</v>
      </c>
      <c r="B27" s="76" t="s">
        <v>242</v>
      </c>
      <c r="C27" s="48">
        <v>4668293109.8800001</v>
      </c>
      <c r="D27" s="48">
        <f t="shared" si="0"/>
        <v>131364500.55999999</v>
      </c>
      <c r="E27" s="79">
        <f t="shared" si="2"/>
        <v>2.8139728476341698E-2</v>
      </c>
      <c r="F27" s="48">
        <f t="shared" si="1"/>
        <v>29301824.609999996</v>
      </c>
      <c r="G27" s="48">
        <v>9694184.2899999991</v>
      </c>
      <c r="H27" s="48">
        <v>19607640.319999997</v>
      </c>
      <c r="I27" s="48">
        <v>8154540.6899999995</v>
      </c>
      <c r="J27" s="48">
        <v>93908135.25999999</v>
      </c>
    </row>
    <row r="28" spans="1:10" x14ac:dyDescent="0.3">
      <c r="A28" s="64">
        <v>21</v>
      </c>
      <c r="B28" s="76" t="s">
        <v>244</v>
      </c>
      <c r="C28" s="48">
        <v>342126027.05000001</v>
      </c>
      <c r="D28" s="48">
        <f t="shared" si="0"/>
        <v>105960421.04000001</v>
      </c>
      <c r="E28" s="79">
        <f t="shared" si="2"/>
        <v>0.30971166372125913</v>
      </c>
      <c r="F28" s="48">
        <f t="shared" si="1"/>
        <v>16945843.310000002</v>
      </c>
      <c r="G28" s="48">
        <v>1857228.49</v>
      </c>
      <c r="H28" s="48">
        <v>15088614.820000002</v>
      </c>
      <c r="I28" s="48">
        <v>4969807.5</v>
      </c>
      <c r="J28" s="48">
        <v>84044770.230000004</v>
      </c>
    </row>
    <row r="29" spans="1:10" x14ac:dyDescent="0.3">
      <c r="A29" s="64">
        <v>22</v>
      </c>
      <c r="B29" s="76" t="s">
        <v>241</v>
      </c>
      <c r="C29" s="48">
        <v>200048900.41</v>
      </c>
      <c r="D29" s="48">
        <f t="shared" si="0"/>
        <v>102826586.61</v>
      </c>
      <c r="E29" s="79">
        <f t="shared" si="2"/>
        <v>0.51400725722189433</v>
      </c>
      <c r="F29" s="48">
        <f t="shared" si="1"/>
        <v>70061127.710000008</v>
      </c>
      <c r="G29" s="48">
        <v>25959295.310000002</v>
      </c>
      <c r="H29" s="48">
        <v>44101832.399999999</v>
      </c>
      <c r="I29" s="48">
        <v>483617.38</v>
      </c>
      <c r="J29" s="48">
        <v>32281841.52</v>
      </c>
    </row>
    <row r="30" spans="1:10" x14ac:dyDescent="0.3">
      <c r="A30" s="64">
        <v>23</v>
      </c>
      <c r="B30" s="76" t="s">
        <v>248</v>
      </c>
      <c r="C30" s="48">
        <v>232688769.75999999</v>
      </c>
      <c r="D30" s="48">
        <f t="shared" si="0"/>
        <v>97609422.340000004</v>
      </c>
      <c r="E30" s="79">
        <f t="shared" si="2"/>
        <v>0.41948488721942351</v>
      </c>
      <c r="F30" s="48">
        <f t="shared" si="1"/>
        <v>44968302.68</v>
      </c>
      <c r="G30" s="48">
        <v>6039400</v>
      </c>
      <c r="H30" s="48">
        <v>38928902.68</v>
      </c>
      <c r="I30" s="48">
        <v>10775183.4</v>
      </c>
      <c r="J30" s="48">
        <v>41865936.260000005</v>
      </c>
    </row>
    <row r="31" spans="1:10" x14ac:dyDescent="0.3">
      <c r="A31" s="64">
        <v>24</v>
      </c>
      <c r="B31" s="54" t="s">
        <v>252</v>
      </c>
      <c r="C31" s="48">
        <v>249654581.84999999</v>
      </c>
      <c r="D31" s="48">
        <f t="shared" si="0"/>
        <v>86992655.549999997</v>
      </c>
      <c r="E31" s="79">
        <f t="shared" si="2"/>
        <v>0.34845206887597924</v>
      </c>
      <c r="F31" s="48">
        <f t="shared" si="1"/>
        <v>47838057.650000006</v>
      </c>
      <c r="G31" s="48">
        <v>24585828.59</v>
      </c>
      <c r="H31" s="48">
        <v>23252229.060000002</v>
      </c>
      <c r="I31" s="48">
        <v>20751607.789999999</v>
      </c>
      <c r="J31" s="48">
        <v>18402990.109999999</v>
      </c>
    </row>
    <row r="32" spans="1:10" x14ac:dyDescent="0.3">
      <c r="A32" s="64">
        <v>25</v>
      </c>
      <c r="B32" s="76" t="s">
        <v>243</v>
      </c>
      <c r="C32" s="48">
        <v>175711491.37</v>
      </c>
      <c r="D32" s="48">
        <f t="shared" si="0"/>
        <v>86528861.789999992</v>
      </c>
      <c r="E32" s="79">
        <f t="shared" si="2"/>
        <v>0.49244850815018149</v>
      </c>
      <c r="F32" s="48">
        <f t="shared" si="1"/>
        <v>451318.43</v>
      </c>
      <c r="G32" s="40">
        <v>0</v>
      </c>
      <c r="H32" s="48">
        <v>451318.43</v>
      </c>
      <c r="I32" s="48">
        <v>476892.13</v>
      </c>
      <c r="J32" s="48">
        <v>85600651.229999989</v>
      </c>
    </row>
    <row r="33" spans="1:10" x14ac:dyDescent="0.3">
      <c r="A33" s="64">
        <v>26</v>
      </c>
      <c r="B33" s="55" t="s">
        <v>257</v>
      </c>
      <c r="C33" s="54">
        <v>87842231.100000009</v>
      </c>
      <c r="D33" s="48">
        <f t="shared" si="0"/>
        <v>82584143.870000005</v>
      </c>
      <c r="E33" s="79">
        <f t="shared" si="2"/>
        <v>0.94014169307682804</v>
      </c>
      <c r="F33" s="40">
        <f t="shared" si="1"/>
        <v>0</v>
      </c>
      <c r="G33" s="40">
        <v>0</v>
      </c>
      <c r="H33" s="40">
        <v>0</v>
      </c>
      <c r="I33" s="48">
        <v>3773271.3899999997</v>
      </c>
      <c r="J33" s="48">
        <v>78810872.480000004</v>
      </c>
    </row>
    <row r="34" spans="1:10" x14ac:dyDescent="0.3">
      <c r="A34" s="64">
        <v>27</v>
      </c>
      <c r="B34" s="76" t="s">
        <v>245</v>
      </c>
      <c r="C34" s="48">
        <v>155401918.33000001</v>
      </c>
      <c r="D34" s="48">
        <f t="shared" si="0"/>
        <v>80888612.24000001</v>
      </c>
      <c r="E34" s="79">
        <f t="shared" si="2"/>
        <v>0.52051231483662219</v>
      </c>
      <c r="F34" s="48">
        <f t="shared" si="1"/>
        <v>22324852.450000003</v>
      </c>
      <c r="G34" s="40">
        <v>0</v>
      </c>
      <c r="H34" s="48">
        <v>22324852.450000003</v>
      </c>
      <c r="I34" s="48">
        <v>7598881.1699999999</v>
      </c>
      <c r="J34" s="48">
        <v>50964878.619999997</v>
      </c>
    </row>
    <row r="35" spans="1:10" x14ac:dyDescent="0.3">
      <c r="A35" s="64">
        <v>28</v>
      </c>
      <c r="B35" s="76" t="s">
        <v>246</v>
      </c>
      <c r="C35" s="48">
        <v>210859027.72999999</v>
      </c>
      <c r="D35" s="48">
        <f t="shared" si="0"/>
        <v>68918649.239999995</v>
      </c>
      <c r="E35" s="79">
        <f t="shared" si="2"/>
        <v>0.32684704080229704</v>
      </c>
      <c r="F35" s="48">
        <f t="shared" si="1"/>
        <v>3227240.62</v>
      </c>
      <c r="G35" s="48">
        <v>2010643</v>
      </c>
      <c r="H35" s="48">
        <v>1216597.6200000001</v>
      </c>
      <c r="I35" s="48">
        <v>15232160.649999999</v>
      </c>
      <c r="J35" s="48">
        <v>50459247.969999999</v>
      </c>
    </row>
    <row r="36" spans="1:10" x14ac:dyDescent="0.3">
      <c r="A36" s="64">
        <v>29</v>
      </c>
      <c r="B36" s="55" t="s">
        <v>250</v>
      </c>
      <c r="C36" s="54">
        <v>79025959.760000005</v>
      </c>
      <c r="D36" s="48">
        <f t="shared" si="0"/>
        <v>33114098.75</v>
      </c>
      <c r="E36" s="79">
        <f t="shared" si="2"/>
        <v>0.4190281124147906</v>
      </c>
      <c r="F36" s="48">
        <f t="shared" si="1"/>
        <v>8537511.1899999995</v>
      </c>
      <c r="G36" s="48">
        <v>203994.59</v>
      </c>
      <c r="H36" s="48">
        <v>8333516.5999999996</v>
      </c>
      <c r="I36" s="48">
        <v>1663376.03</v>
      </c>
      <c r="J36" s="48">
        <v>22913211.530000001</v>
      </c>
    </row>
    <row r="37" spans="1:10" x14ac:dyDescent="0.3">
      <c r="A37" s="64">
        <v>30</v>
      </c>
      <c r="B37" s="76" t="s">
        <v>254</v>
      </c>
      <c r="C37" s="48">
        <v>440714536.23000002</v>
      </c>
      <c r="D37" s="48">
        <f t="shared" si="0"/>
        <v>30255367.069999997</v>
      </c>
      <c r="E37" s="79">
        <f t="shared" si="2"/>
        <v>6.8650712837414404E-2</v>
      </c>
      <c r="F37" s="48">
        <f t="shared" si="1"/>
        <v>6183746.9899999993</v>
      </c>
      <c r="G37" s="48">
        <v>0</v>
      </c>
      <c r="H37" s="48">
        <v>6183746.9899999993</v>
      </c>
      <c r="I37" s="48">
        <v>49460.159999999996</v>
      </c>
      <c r="J37" s="48">
        <v>24022159.919999998</v>
      </c>
    </row>
    <row r="38" spans="1:10" x14ac:dyDescent="0.3">
      <c r="A38" s="64">
        <v>31</v>
      </c>
      <c r="B38" s="76" t="s">
        <v>253</v>
      </c>
      <c r="C38" s="48">
        <v>28152870.410000004</v>
      </c>
      <c r="D38" s="48">
        <f t="shared" si="0"/>
        <v>21894077.040000003</v>
      </c>
      <c r="E38" s="79">
        <f t="shared" si="2"/>
        <v>0.77768542678415997</v>
      </c>
      <c r="F38" s="48">
        <f t="shared" si="1"/>
        <v>21894077.040000003</v>
      </c>
      <c r="G38" s="48">
        <v>3141783.96</v>
      </c>
      <c r="H38" s="48">
        <v>18752293.080000002</v>
      </c>
      <c r="I38" s="40">
        <v>0</v>
      </c>
      <c r="J38" s="40">
        <v>0</v>
      </c>
    </row>
    <row r="39" spans="1:10" x14ac:dyDescent="0.3">
      <c r="A39" s="64">
        <v>32</v>
      </c>
      <c r="B39" s="88" t="s">
        <v>249</v>
      </c>
      <c r="C39" s="48">
        <v>122413569.68000001</v>
      </c>
      <c r="D39" s="48">
        <f t="shared" si="0"/>
        <v>20448596.969999999</v>
      </c>
      <c r="E39" s="79">
        <f t="shared" si="2"/>
        <v>0.16704518153873346</v>
      </c>
      <c r="F39" s="48">
        <f t="shared" si="1"/>
        <v>10775291.289999999</v>
      </c>
      <c r="G39" s="48">
        <v>4760153.379999999</v>
      </c>
      <c r="H39" s="48">
        <v>6015137.9100000001</v>
      </c>
      <c r="I39" s="48">
        <v>3429483.91</v>
      </c>
      <c r="J39" s="48">
        <v>6243821.7699999996</v>
      </c>
    </row>
    <row r="40" spans="1:10" x14ac:dyDescent="0.3">
      <c r="A40" s="64">
        <v>33</v>
      </c>
      <c r="B40" s="76" t="s">
        <v>255</v>
      </c>
      <c r="C40" s="48">
        <v>82231128.88000001</v>
      </c>
      <c r="D40" s="48">
        <f t="shared" si="0"/>
        <v>17844727.560000002</v>
      </c>
      <c r="E40" s="79">
        <f t="shared" si="2"/>
        <v>0.21700696321512059</v>
      </c>
      <c r="F40" s="48">
        <f t="shared" si="1"/>
        <v>5938183.4300000006</v>
      </c>
      <c r="G40" s="48">
        <v>1257247.45</v>
      </c>
      <c r="H40" s="48">
        <v>4680935.9800000004</v>
      </c>
      <c r="I40" s="48">
        <v>2079694.1</v>
      </c>
      <c r="J40" s="48">
        <v>9826850.0299999993</v>
      </c>
    </row>
    <row r="41" spans="1:10" x14ac:dyDescent="0.3">
      <c r="A41" s="64">
        <v>34</v>
      </c>
      <c r="B41" s="76" t="s">
        <v>258</v>
      </c>
      <c r="C41" s="48">
        <v>79785489.299999997</v>
      </c>
      <c r="D41" s="48">
        <f t="shared" si="0"/>
        <v>13082699.780000001</v>
      </c>
      <c r="E41" s="79">
        <f t="shared" si="2"/>
        <v>0.16397342292165401</v>
      </c>
      <c r="F41" s="48">
        <f t="shared" si="1"/>
        <v>2995813.37</v>
      </c>
      <c r="G41" s="48">
        <v>0</v>
      </c>
      <c r="H41" s="48">
        <v>2995813.37</v>
      </c>
      <c r="I41" s="48">
        <v>1123474.5</v>
      </c>
      <c r="J41" s="48">
        <v>8963411.9100000001</v>
      </c>
    </row>
    <row r="42" spans="1:10" x14ac:dyDescent="0.3">
      <c r="A42" s="64">
        <v>35</v>
      </c>
      <c r="B42" s="55" t="s">
        <v>256</v>
      </c>
      <c r="C42" s="54">
        <v>156299274.78999999</v>
      </c>
      <c r="D42" s="48">
        <f t="shared" si="0"/>
        <v>4371298.45</v>
      </c>
      <c r="E42" s="79">
        <f t="shared" si="2"/>
        <v>2.7967490289850502E-2</v>
      </c>
      <c r="F42" s="48">
        <f t="shared" si="1"/>
        <v>4371298.45</v>
      </c>
      <c r="G42" s="48">
        <v>3096812.65</v>
      </c>
      <c r="H42" s="48">
        <v>1274485.8</v>
      </c>
      <c r="I42" s="40">
        <v>0</v>
      </c>
      <c r="J42" s="40">
        <v>0</v>
      </c>
    </row>
    <row r="43" spans="1:10" x14ac:dyDescent="0.3">
      <c r="A43" s="64">
        <v>36</v>
      </c>
      <c r="B43" s="76" t="s">
        <v>260</v>
      </c>
      <c r="C43" s="48">
        <v>1626434.28</v>
      </c>
      <c r="D43" s="48">
        <f t="shared" si="0"/>
        <v>1600000.17242</v>
      </c>
      <c r="E43" s="79">
        <f t="shared" si="2"/>
        <v>0.98374720214332911</v>
      </c>
      <c r="F43" s="48">
        <f t="shared" si="1"/>
        <v>1500000</v>
      </c>
      <c r="G43" s="40">
        <v>0</v>
      </c>
      <c r="H43" s="48">
        <v>1500000</v>
      </c>
      <c r="I43" s="68">
        <v>0.17241999999999999</v>
      </c>
      <c r="J43" s="48">
        <v>100000</v>
      </c>
    </row>
    <row r="44" spans="1:10" x14ac:dyDescent="0.3">
      <c r="A44" s="64">
        <v>37</v>
      </c>
      <c r="B44" s="55" t="s">
        <v>259</v>
      </c>
      <c r="C44" s="54">
        <v>1467165.96</v>
      </c>
      <c r="D44" s="48">
        <f t="shared" si="0"/>
        <v>1406250</v>
      </c>
      <c r="E44" s="79">
        <f t="shared" si="2"/>
        <v>0.9584805252706381</v>
      </c>
      <c r="F44" s="48">
        <f t="shared" si="1"/>
        <v>125000</v>
      </c>
      <c r="G44" s="40">
        <v>0</v>
      </c>
      <c r="H44" s="48">
        <v>125000</v>
      </c>
      <c r="I44" s="40">
        <v>0</v>
      </c>
      <c r="J44" s="48">
        <v>1281250</v>
      </c>
    </row>
    <row r="45" spans="1:10" x14ac:dyDescent="0.3">
      <c r="A45" s="64">
        <v>38</v>
      </c>
      <c r="B45" s="88" t="s">
        <v>279</v>
      </c>
      <c r="C45" s="48">
        <v>1146891.5900000001</v>
      </c>
      <c r="D45" s="48">
        <f t="shared" si="0"/>
        <v>88459.37</v>
      </c>
      <c r="E45" s="79">
        <f t="shared" si="2"/>
        <v>7.7129670119910801E-2</v>
      </c>
      <c r="F45" s="48">
        <f t="shared" si="1"/>
        <v>88459.37</v>
      </c>
      <c r="G45" s="40">
        <v>0</v>
      </c>
      <c r="H45" s="48">
        <v>88459.37</v>
      </c>
      <c r="I45" s="40">
        <v>0</v>
      </c>
      <c r="J45" s="40">
        <v>0</v>
      </c>
    </row>
    <row r="46" spans="1:10" x14ac:dyDescent="0.3">
      <c r="A46" s="64">
        <v>39</v>
      </c>
      <c r="B46" s="55" t="s">
        <v>261</v>
      </c>
      <c r="C46" s="54">
        <v>3397.36</v>
      </c>
      <c r="D46" s="40">
        <f t="shared" si="0"/>
        <v>2E-3</v>
      </c>
      <c r="E46" s="79">
        <f t="shared" si="2"/>
        <v>5.8869239644900742E-7</v>
      </c>
      <c r="F46" s="40">
        <f t="shared" si="1"/>
        <v>0</v>
      </c>
      <c r="G46" s="40">
        <v>0</v>
      </c>
      <c r="H46" s="40">
        <v>0</v>
      </c>
      <c r="I46" s="40">
        <v>0</v>
      </c>
      <c r="J46" s="40">
        <v>2E-3</v>
      </c>
    </row>
    <row r="47" spans="1:10" x14ac:dyDescent="0.3">
      <c r="A47" s="64">
        <v>40</v>
      </c>
      <c r="B47" s="76" t="s">
        <v>262</v>
      </c>
      <c r="C47" s="48">
        <v>23851551.32</v>
      </c>
      <c r="D47" s="40">
        <f t="shared" si="0"/>
        <v>0</v>
      </c>
      <c r="E47" s="79">
        <f t="shared" si="2"/>
        <v>0</v>
      </c>
      <c r="F47" s="40">
        <f t="shared" si="1"/>
        <v>0</v>
      </c>
      <c r="G47" s="40">
        <v>0</v>
      </c>
      <c r="H47" s="40">
        <v>0</v>
      </c>
      <c r="I47" s="40">
        <v>0</v>
      </c>
      <c r="J47" s="40">
        <v>0</v>
      </c>
    </row>
    <row r="48" spans="1:10" x14ac:dyDescent="0.3">
      <c r="A48" s="64">
        <v>41</v>
      </c>
      <c r="B48" s="76" t="s">
        <v>263</v>
      </c>
      <c r="C48" s="48">
        <v>605473262.38999999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40">
        <v>0</v>
      </c>
    </row>
    <row r="49" spans="1:11" s="60" customFormat="1" x14ac:dyDescent="0.3">
      <c r="A49" s="64">
        <v>42</v>
      </c>
      <c r="B49" s="76" t="s">
        <v>264</v>
      </c>
      <c r="C49" s="48">
        <v>77780747</v>
      </c>
      <c r="D49" s="40">
        <f t="shared" si="0"/>
        <v>0</v>
      </c>
      <c r="E49" s="79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  <c r="K49" s="57"/>
    </row>
    <row r="50" spans="1:11" x14ac:dyDescent="0.3">
      <c r="A50" s="64">
        <v>43</v>
      </c>
      <c r="B50" s="55" t="s">
        <v>265</v>
      </c>
      <c r="C50" s="54">
        <v>76000000</v>
      </c>
      <c r="D50" s="40">
        <f t="shared" si="0"/>
        <v>0</v>
      </c>
      <c r="E50" s="79">
        <f t="shared" si="2"/>
        <v>0</v>
      </c>
      <c r="F50" s="40">
        <f t="shared" si="1"/>
        <v>0</v>
      </c>
      <c r="G50" s="40">
        <v>0</v>
      </c>
      <c r="H50" s="40">
        <v>0</v>
      </c>
      <c r="I50" s="40">
        <v>0</v>
      </c>
      <c r="J50" s="40">
        <v>0</v>
      </c>
    </row>
    <row r="51" spans="1:11" x14ac:dyDescent="0.3">
      <c r="A51" s="55"/>
      <c r="B51" s="56" t="s">
        <v>271</v>
      </c>
      <c r="C51" s="78">
        <v>63079017911.340027</v>
      </c>
      <c r="D51" s="59">
        <f t="shared" ref="D51" si="3">F51+I51+J51</f>
        <v>13090619708.189999</v>
      </c>
      <c r="E51" s="80">
        <f t="shared" si="2"/>
        <v>0.20752732273970032</v>
      </c>
      <c r="F51" s="59">
        <f t="shared" ref="F51" si="4">G51+H51</f>
        <v>4136954859.1299987</v>
      </c>
      <c r="G51" s="78">
        <v>1508392477.6799998</v>
      </c>
      <c r="H51" s="78">
        <v>2628562381.4499989</v>
      </c>
      <c r="I51" s="78">
        <v>2308609361.6700006</v>
      </c>
      <c r="J51" s="78">
        <v>6645055487.3899984</v>
      </c>
    </row>
  </sheetData>
  <sortState xmlns:xlrd2="http://schemas.microsoft.com/office/spreadsheetml/2017/richdata2" ref="B8:J50">
    <sortCondition descending="1" ref="D8:D50"/>
  </sortState>
  <mergeCells count="2">
    <mergeCell ref="A1:J5"/>
    <mergeCell ref="A6:J6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F64C4-BDF4-4ACB-ADEC-6C2CC58C3E8C}">
  <dimension ref="A1:J54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3" style="57" bestFit="1" customWidth="1"/>
    <col min="5" max="5" width="14.59765625" style="57" bestFit="1" customWidth="1"/>
    <col min="6" max="6" width="18.1328125" style="57" bestFit="1" customWidth="1"/>
    <col min="7" max="7" width="11.86328125" style="57" bestFit="1" customWidth="1"/>
    <col min="8" max="8" width="14" style="57" bestFit="1" customWidth="1"/>
    <col min="9" max="9" width="13" style="57" bestFit="1" customWidth="1"/>
    <col min="10" max="10" width="9.73046875" style="57" bestFit="1" customWidth="1"/>
    <col min="11" max="16384" width="11.3984375" style="57"/>
  </cols>
  <sheetData>
    <row r="1" spans="1:10" x14ac:dyDescent="0.3">
      <c r="A1" s="96" t="s">
        <v>304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10853928795.119997</v>
      </c>
      <c r="D8" s="48">
        <f t="shared" ref="D8:D50" si="0">F8+I8+J8</f>
        <v>2154969272.5199995</v>
      </c>
      <c r="E8" s="79">
        <f>D8/C8</f>
        <v>0.19854278696658567</v>
      </c>
      <c r="F8" s="48">
        <f t="shared" ref="F8:F50" si="1">G8+H8</f>
        <v>584475220.82999992</v>
      </c>
      <c r="G8" s="48">
        <v>234948429.38999999</v>
      </c>
      <c r="H8" s="48">
        <v>349526791.44</v>
      </c>
      <c r="I8" s="48">
        <v>462849186.01999986</v>
      </c>
      <c r="J8" s="48">
        <v>1107644865.6699998</v>
      </c>
    </row>
    <row r="9" spans="1:10" x14ac:dyDescent="0.3">
      <c r="A9" s="64">
        <v>2</v>
      </c>
      <c r="B9" s="76" t="s">
        <v>224</v>
      </c>
      <c r="C9" s="48">
        <v>7732293992.2200003</v>
      </c>
      <c r="D9" s="48">
        <f t="shared" si="0"/>
        <v>1761276673.1100001</v>
      </c>
      <c r="E9" s="79">
        <f t="shared" ref="E9:E51" si="2">D9/C9</f>
        <v>0.22778190726867645</v>
      </c>
      <c r="F9" s="48">
        <f t="shared" si="1"/>
        <v>856507276.99000001</v>
      </c>
      <c r="G9" s="48">
        <v>341005429.31</v>
      </c>
      <c r="H9" s="48">
        <v>515501847.68000007</v>
      </c>
      <c r="I9" s="48">
        <v>446301887.15999997</v>
      </c>
      <c r="J9" s="48">
        <v>458467508.96000004</v>
      </c>
    </row>
    <row r="10" spans="1:10" x14ac:dyDescent="0.3">
      <c r="A10" s="64">
        <v>3</v>
      </c>
      <c r="B10" s="76" t="s">
        <v>225</v>
      </c>
      <c r="C10" s="48">
        <v>5901672156.9400005</v>
      </c>
      <c r="D10" s="48">
        <f t="shared" si="0"/>
        <v>1108640126.1700001</v>
      </c>
      <c r="E10" s="79">
        <f t="shared" si="2"/>
        <v>0.18785186582523192</v>
      </c>
      <c r="F10" s="48">
        <f t="shared" si="1"/>
        <v>112118139.36000001</v>
      </c>
      <c r="G10" s="48">
        <v>29777666.25</v>
      </c>
      <c r="H10" s="48">
        <v>82340473.110000014</v>
      </c>
      <c r="I10" s="48">
        <v>247289371.38999999</v>
      </c>
      <c r="J10" s="48">
        <v>749232615.42000008</v>
      </c>
    </row>
    <row r="11" spans="1:10" x14ac:dyDescent="0.3">
      <c r="A11" s="64">
        <v>4</v>
      </c>
      <c r="B11" s="76" t="s">
        <v>228</v>
      </c>
      <c r="C11" s="48">
        <v>4685918511.4200001</v>
      </c>
      <c r="D11" s="48">
        <f t="shared" si="0"/>
        <v>984346429.09000015</v>
      </c>
      <c r="E11" s="79">
        <f t="shared" si="2"/>
        <v>0.21006477741579593</v>
      </c>
      <c r="F11" s="48">
        <f t="shared" si="1"/>
        <v>156054802.32000005</v>
      </c>
      <c r="G11" s="48">
        <v>35259285.510000005</v>
      </c>
      <c r="H11" s="48">
        <v>120795516.81000003</v>
      </c>
      <c r="I11" s="48">
        <v>245721708.91000009</v>
      </c>
      <c r="J11" s="48">
        <v>582569917.86000001</v>
      </c>
    </row>
    <row r="12" spans="1:10" x14ac:dyDescent="0.3">
      <c r="A12" s="64">
        <v>5</v>
      </c>
      <c r="B12" s="76" t="s">
        <v>234</v>
      </c>
      <c r="C12" s="48">
        <v>1954510519.6799998</v>
      </c>
      <c r="D12" s="48">
        <f t="shared" si="0"/>
        <v>968854413.5</v>
      </c>
      <c r="E12" s="79">
        <f t="shared" si="2"/>
        <v>0.4957018157459826</v>
      </c>
      <c r="F12" s="48">
        <f t="shared" si="1"/>
        <v>363452838.11999995</v>
      </c>
      <c r="G12" s="48">
        <v>131934704.80999999</v>
      </c>
      <c r="H12" s="48">
        <v>231518133.30999994</v>
      </c>
      <c r="I12" s="48">
        <v>121472566.64000002</v>
      </c>
      <c r="J12" s="48">
        <v>483929008.73999995</v>
      </c>
    </row>
    <row r="13" spans="1:10" x14ac:dyDescent="0.3">
      <c r="A13" s="64">
        <v>6</v>
      </c>
      <c r="B13" s="55" t="s">
        <v>226</v>
      </c>
      <c r="C13" s="54">
        <v>3440795150.2099996</v>
      </c>
      <c r="D13" s="48">
        <f t="shared" si="0"/>
        <v>827531923.03999996</v>
      </c>
      <c r="E13" s="79">
        <f t="shared" si="2"/>
        <v>0.2405060129747898</v>
      </c>
      <c r="F13" s="48">
        <f t="shared" si="1"/>
        <v>318370087.38999999</v>
      </c>
      <c r="G13" s="48">
        <v>131237451.78999999</v>
      </c>
      <c r="H13" s="48">
        <v>187132635.59999996</v>
      </c>
      <c r="I13" s="48">
        <v>184796478.32999998</v>
      </c>
      <c r="J13" s="48">
        <v>324365357.32000005</v>
      </c>
    </row>
    <row r="14" spans="1:10" x14ac:dyDescent="0.3">
      <c r="A14" s="64">
        <v>7</v>
      </c>
      <c r="B14" s="76" t="s">
        <v>229</v>
      </c>
      <c r="C14" s="48">
        <v>1852506530.3800001</v>
      </c>
      <c r="D14" s="48">
        <f t="shared" si="0"/>
        <v>706994691.77999997</v>
      </c>
      <c r="E14" s="79">
        <f t="shared" si="2"/>
        <v>0.38164221296157907</v>
      </c>
      <c r="F14" s="48">
        <f t="shared" si="1"/>
        <v>295909084.38</v>
      </c>
      <c r="G14" s="48">
        <v>120491579.23000002</v>
      </c>
      <c r="H14" s="48">
        <v>175417505.14999998</v>
      </c>
      <c r="I14" s="48">
        <v>80092001.899999976</v>
      </c>
      <c r="J14" s="48">
        <v>330993605.5</v>
      </c>
    </row>
    <row r="15" spans="1:10" x14ac:dyDescent="0.3">
      <c r="A15" s="64">
        <v>8</v>
      </c>
      <c r="B15" s="54" t="s">
        <v>231</v>
      </c>
      <c r="C15" s="48">
        <v>2716082475.3900003</v>
      </c>
      <c r="D15" s="48">
        <f t="shared" si="0"/>
        <v>552138960.21000004</v>
      </c>
      <c r="E15" s="79">
        <f t="shared" si="2"/>
        <v>0.20328504940952458</v>
      </c>
      <c r="F15" s="48">
        <f t="shared" si="1"/>
        <v>355117909.10000002</v>
      </c>
      <c r="G15" s="48">
        <v>101283240.41</v>
      </c>
      <c r="H15" s="48">
        <v>253834668.69</v>
      </c>
      <c r="I15" s="48">
        <v>84379121.209999979</v>
      </c>
      <c r="J15" s="48">
        <v>112641929.89999998</v>
      </c>
    </row>
    <row r="16" spans="1:10" x14ac:dyDescent="0.3">
      <c r="A16" s="64">
        <v>9</v>
      </c>
      <c r="B16" s="76" t="s">
        <v>227</v>
      </c>
      <c r="C16" s="48">
        <v>2870200333.9200001</v>
      </c>
      <c r="D16" s="48">
        <f t="shared" si="0"/>
        <v>551143669.55999994</v>
      </c>
      <c r="E16" s="79">
        <f t="shared" si="2"/>
        <v>0.19202271808228483</v>
      </c>
      <c r="F16" s="48">
        <f t="shared" si="1"/>
        <v>78619004.870000005</v>
      </c>
      <c r="G16" s="48">
        <v>39749380.670000002</v>
      </c>
      <c r="H16" s="48">
        <v>38869624.200000003</v>
      </c>
      <c r="I16" s="48">
        <v>36443546.759999998</v>
      </c>
      <c r="J16" s="48">
        <v>436081117.92999995</v>
      </c>
    </row>
    <row r="17" spans="1:10" x14ac:dyDescent="0.3">
      <c r="A17" s="64">
        <v>10</v>
      </c>
      <c r="B17" s="76" t="s">
        <v>232</v>
      </c>
      <c r="C17" s="48">
        <v>8015535485.4099998</v>
      </c>
      <c r="D17" s="48">
        <f t="shared" si="0"/>
        <v>488099498.13999993</v>
      </c>
      <c r="E17" s="79">
        <f t="shared" si="2"/>
        <v>6.0894184677798023E-2</v>
      </c>
      <c r="F17" s="48">
        <f t="shared" si="1"/>
        <v>47382219.54999999</v>
      </c>
      <c r="G17" s="40">
        <v>0</v>
      </c>
      <c r="H17" s="48">
        <v>47382219.54999999</v>
      </c>
      <c r="I17" s="48">
        <v>22378556.040000003</v>
      </c>
      <c r="J17" s="48">
        <v>418338722.54999995</v>
      </c>
    </row>
    <row r="18" spans="1:10" x14ac:dyDescent="0.3">
      <c r="A18" s="64">
        <v>11</v>
      </c>
      <c r="B18" s="76" t="s">
        <v>251</v>
      </c>
      <c r="C18" s="48">
        <v>681671262.77999997</v>
      </c>
      <c r="D18" s="48">
        <f t="shared" si="0"/>
        <v>455557055.17999995</v>
      </c>
      <c r="E18" s="79">
        <f t="shared" si="2"/>
        <v>0.66829435250378855</v>
      </c>
      <c r="F18" s="48">
        <f t="shared" si="1"/>
        <v>156747546.48999998</v>
      </c>
      <c r="G18" s="48">
        <v>131804562.07999998</v>
      </c>
      <c r="H18" s="48">
        <v>24942984.409999996</v>
      </c>
      <c r="I18" s="48">
        <v>71951375.109999985</v>
      </c>
      <c r="J18" s="48">
        <v>226858133.57999998</v>
      </c>
    </row>
    <row r="19" spans="1:10" x14ac:dyDescent="0.3">
      <c r="A19" s="64">
        <v>12</v>
      </c>
      <c r="B19" s="76" t="s">
        <v>235</v>
      </c>
      <c r="C19" s="48">
        <v>824052642.57000005</v>
      </c>
      <c r="D19" s="48">
        <f t="shared" si="0"/>
        <v>416333227.30000001</v>
      </c>
      <c r="E19" s="79">
        <f t="shared" si="2"/>
        <v>0.5052264937851153</v>
      </c>
      <c r="F19" s="48">
        <f t="shared" si="1"/>
        <v>222095620.81999999</v>
      </c>
      <c r="G19" s="48">
        <v>62013994</v>
      </c>
      <c r="H19" s="48">
        <v>160081626.81999999</v>
      </c>
      <c r="I19" s="48">
        <v>101449840.02000001</v>
      </c>
      <c r="J19" s="48">
        <v>92787766.459999993</v>
      </c>
    </row>
    <row r="20" spans="1:10" x14ac:dyDescent="0.3">
      <c r="A20" s="64">
        <v>13</v>
      </c>
      <c r="B20" s="55" t="s">
        <v>233</v>
      </c>
      <c r="C20" s="48">
        <v>783298294.53999996</v>
      </c>
      <c r="D20" s="48">
        <f t="shared" si="0"/>
        <v>326713303.51999998</v>
      </c>
      <c r="E20" s="79">
        <f t="shared" si="2"/>
        <v>0.41709947001973974</v>
      </c>
      <c r="F20" s="48">
        <f t="shared" si="1"/>
        <v>52994890.57</v>
      </c>
      <c r="G20" s="48">
        <v>35618318.310000002</v>
      </c>
      <c r="H20" s="48">
        <v>17376572.259999998</v>
      </c>
      <c r="I20" s="48">
        <v>62170754.660000011</v>
      </c>
      <c r="J20" s="48">
        <v>211547658.28999996</v>
      </c>
    </row>
    <row r="21" spans="1:10" x14ac:dyDescent="0.3">
      <c r="A21" s="64">
        <v>14</v>
      </c>
      <c r="B21" s="55" t="s">
        <v>247</v>
      </c>
      <c r="C21" s="54">
        <v>666303690.90999997</v>
      </c>
      <c r="D21" s="48">
        <f t="shared" si="0"/>
        <v>253241354.44</v>
      </c>
      <c r="E21" s="79">
        <f t="shared" si="2"/>
        <v>0.38006896539044721</v>
      </c>
      <c r="F21" s="48">
        <f t="shared" si="1"/>
        <v>120095592.11</v>
      </c>
      <c r="G21" s="48">
        <v>100102016.86</v>
      </c>
      <c r="H21" s="48">
        <v>19993575.25</v>
      </c>
      <c r="I21" s="48">
        <v>5913265.8200000003</v>
      </c>
      <c r="J21" s="48">
        <v>127232496.51000001</v>
      </c>
    </row>
    <row r="22" spans="1:10" x14ac:dyDescent="0.3">
      <c r="A22" s="64">
        <v>15</v>
      </c>
      <c r="B22" s="76" t="s">
        <v>237</v>
      </c>
      <c r="C22" s="48">
        <v>387430602.03000003</v>
      </c>
      <c r="D22" s="48">
        <f t="shared" si="0"/>
        <v>202106308.59000003</v>
      </c>
      <c r="E22" s="79">
        <f t="shared" si="2"/>
        <v>0.52165809187770429</v>
      </c>
      <c r="F22" s="48">
        <f t="shared" si="1"/>
        <v>91243886.710000008</v>
      </c>
      <c r="G22" s="48">
        <v>34971940.650000006</v>
      </c>
      <c r="H22" s="48">
        <v>56271946.060000002</v>
      </c>
      <c r="I22" s="48">
        <v>14814295.450000001</v>
      </c>
      <c r="J22" s="48">
        <v>96048126.430000007</v>
      </c>
    </row>
    <row r="23" spans="1:10" x14ac:dyDescent="0.3">
      <c r="A23" s="64">
        <v>16</v>
      </c>
      <c r="B23" s="76" t="s">
        <v>238</v>
      </c>
      <c r="C23" s="48">
        <v>1292595395.29</v>
      </c>
      <c r="D23" s="48">
        <f t="shared" si="0"/>
        <v>183171555.19</v>
      </c>
      <c r="E23" s="79">
        <f t="shared" si="2"/>
        <v>0.14170834574952557</v>
      </c>
      <c r="F23" s="48">
        <f t="shared" si="1"/>
        <v>31712488.759999998</v>
      </c>
      <c r="G23" s="48">
        <v>9293307.5700000003</v>
      </c>
      <c r="H23" s="48">
        <v>22419181.189999998</v>
      </c>
      <c r="I23" s="48">
        <v>85419311.049999997</v>
      </c>
      <c r="J23" s="48">
        <v>66039755.379999995</v>
      </c>
    </row>
    <row r="24" spans="1:10" x14ac:dyDescent="0.3">
      <c r="A24" s="64">
        <v>17</v>
      </c>
      <c r="B24" s="76" t="s">
        <v>236</v>
      </c>
      <c r="C24" s="48">
        <v>299230281.48000002</v>
      </c>
      <c r="D24" s="48">
        <f t="shared" si="0"/>
        <v>151852832.47</v>
      </c>
      <c r="E24" s="79">
        <f t="shared" si="2"/>
        <v>0.50747815935918084</v>
      </c>
      <c r="F24" s="48">
        <f t="shared" si="1"/>
        <v>71956126.170000002</v>
      </c>
      <c r="G24" s="48">
        <v>30216024.77</v>
      </c>
      <c r="H24" s="48">
        <v>41740101.399999999</v>
      </c>
      <c r="I24" s="48">
        <v>12454350.93</v>
      </c>
      <c r="J24" s="48">
        <v>67442355.370000005</v>
      </c>
    </row>
    <row r="25" spans="1:10" x14ac:dyDescent="0.3">
      <c r="A25" s="64">
        <v>18</v>
      </c>
      <c r="B25" s="88" t="s">
        <v>239</v>
      </c>
      <c r="C25" s="48">
        <v>410596135.62</v>
      </c>
      <c r="D25" s="48">
        <f t="shared" si="0"/>
        <v>149589182.28999999</v>
      </c>
      <c r="E25" s="79">
        <f t="shared" si="2"/>
        <v>0.36432194390753431</v>
      </c>
      <c r="F25" s="48">
        <f t="shared" si="1"/>
        <v>30549347.439999998</v>
      </c>
      <c r="G25" s="48">
        <v>13674219.689999999</v>
      </c>
      <c r="H25" s="48">
        <v>16875127.75</v>
      </c>
      <c r="I25" s="48">
        <v>2650140.6800000006</v>
      </c>
      <c r="J25" s="48">
        <v>116389694.16999999</v>
      </c>
    </row>
    <row r="26" spans="1:10" x14ac:dyDescent="0.3">
      <c r="A26" s="64">
        <v>19</v>
      </c>
      <c r="B26" s="76" t="s">
        <v>240</v>
      </c>
      <c r="C26" s="48">
        <v>453790189.27999997</v>
      </c>
      <c r="D26" s="48">
        <f t="shared" si="0"/>
        <v>142726024.38999999</v>
      </c>
      <c r="E26" s="79">
        <f t="shared" si="2"/>
        <v>0.31451985468538729</v>
      </c>
      <c r="F26" s="48">
        <f t="shared" si="1"/>
        <v>29586304.529999997</v>
      </c>
      <c r="G26" s="48">
        <v>0</v>
      </c>
      <c r="H26" s="48">
        <v>29586304.529999997</v>
      </c>
      <c r="I26" s="48">
        <v>15456501.93</v>
      </c>
      <c r="J26" s="48">
        <v>97683217.930000007</v>
      </c>
    </row>
    <row r="27" spans="1:10" x14ac:dyDescent="0.3">
      <c r="A27" s="64">
        <v>20</v>
      </c>
      <c r="B27" s="88" t="s">
        <v>242</v>
      </c>
      <c r="C27" s="48">
        <v>4703102376.6000004</v>
      </c>
      <c r="D27" s="48">
        <f t="shared" si="0"/>
        <v>129977942.48000002</v>
      </c>
      <c r="E27" s="79">
        <f t="shared" si="2"/>
        <v>2.7636638982535731E-2</v>
      </c>
      <c r="F27" s="48">
        <f t="shared" si="1"/>
        <v>27884663.350000001</v>
      </c>
      <c r="G27" s="48">
        <v>8295941.3399999999</v>
      </c>
      <c r="H27" s="48">
        <v>19588722.010000002</v>
      </c>
      <c r="I27" s="48">
        <v>8270549.6699999999</v>
      </c>
      <c r="J27" s="48">
        <v>93822729.460000023</v>
      </c>
    </row>
    <row r="28" spans="1:10" x14ac:dyDescent="0.3">
      <c r="A28" s="64">
        <v>21</v>
      </c>
      <c r="B28" s="76" t="s">
        <v>244</v>
      </c>
      <c r="C28" s="48">
        <v>343230771.10000002</v>
      </c>
      <c r="D28" s="48">
        <f t="shared" si="0"/>
        <v>105639007.15000001</v>
      </c>
      <c r="E28" s="79">
        <f t="shared" si="2"/>
        <v>0.30777836967077221</v>
      </c>
      <c r="F28" s="48">
        <f t="shared" si="1"/>
        <v>17016916.32</v>
      </c>
      <c r="G28" s="48">
        <v>1821363.53</v>
      </c>
      <c r="H28" s="48">
        <v>15195552.790000001</v>
      </c>
      <c r="I28" s="48">
        <v>4757761.3900000006</v>
      </c>
      <c r="J28" s="48">
        <v>83864329.439999998</v>
      </c>
    </row>
    <row r="29" spans="1:10" x14ac:dyDescent="0.3">
      <c r="A29" s="64">
        <v>22</v>
      </c>
      <c r="B29" s="76" t="s">
        <v>241</v>
      </c>
      <c r="C29" s="48">
        <v>201862836.5</v>
      </c>
      <c r="D29" s="48">
        <f t="shared" si="0"/>
        <v>105141316.55</v>
      </c>
      <c r="E29" s="79">
        <f t="shared" si="2"/>
        <v>0.52085524197020783</v>
      </c>
      <c r="F29" s="48">
        <f t="shared" si="1"/>
        <v>75768057.719999999</v>
      </c>
      <c r="G29" s="48">
        <v>26444980.360000003</v>
      </c>
      <c r="H29" s="48">
        <v>49323077.359999999</v>
      </c>
      <c r="I29" s="48">
        <v>262314.40999999997</v>
      </c>
      <c r="J29" s="48">
        <v>29110944.420000002</v>
      </c>
    </row>
    <row r="30" spans="1:10" x14ac:dyDescent="0.3">
      <c r="A30" s="64">
        <v>23</v>
      </c>
      <c r="B30" s="76" t="s">
        <v>245</v>
      </c>
      <c r="C30" s="48">
        <v>172682583.04999998</v>
      </c>
      <c r="D30" s="48">
        <f t="shared" si="0"/>
        <v>91026102.659999996</v>
      </c>
      <c r="E30" s="79">
        <f t="shared" si="2"/>
        <v>0.52712961001772551</v>
      </c>
      <c r="F30" s="48">
        <f t="shared" si="1"/>
        <v>7841982.8600000003</v>
      </c>
      <c r="G30" s="40">
        <v>0</v>
      </c>
      <c r="H30" s="48">
        <v>7841982.8600000003</v>
      </c>
      <c r="I30" s="48">
        <v>7176909.1900000004</v>
      </c>
      <c r="J30" s="48">
        <v>76007210.609999999</v>
      </c>
    </row>
    <row r="31" spans="1:10" x14ac:dyDescent="0.3">
      <c r="A31" s="64">
        <v>24</v>
      </c>
      <c r="B31" s="76" t="s">
        <v>252</v>
      </c>
      <c r="C31" s="48">
        <v>254932431.18000001</v>
      </c>
      <c r="D31" s="48">
        <f t="shared" si="0"/>
        <v>90883167.780000001</v>
      </c>
      <c r="E31" s="79">
        <f t="shared" si="2"/>
        <v>0.35649904313598363</v>
      </c>
      <c r="F31" s="48">
        <f t="shared" si="1"/>
        <v>50726869.590000004</v>
      </c>
      <c r="G31" s="48">
        <v>28754407.57</v>
      </c>
      <c r="H31" s="48">
        <v>21972462.020000003</v>
      </c>
      <c r="I31" s="48">
        <v>20739629.82</v>
      </c>
      <c r="J31" s="48">
        <v>19416668.369999997</v>
      </c>
    </row>
    <row r="32" spans="1:10" x14ac:dyDescent="0.3">
      <c r="A32" s="64">
        <v>25</v>
      </c>
      <c r="B32" s="76" t="s">
        <v>243</v>
      </c>
      <c r="C32" s="48">
        <v>175018970.48999998</v>
      </c>
      <c r="D32" s="48">
        <f t="shared" si="0"/>
        <v>86956190.979999989</v>
      </c>
      <c r="E32" s="79">
        <f t="shared" si="2"/>
        <v>0.49683866118369374</v>
      </c>
      <c r="F32" s="48">
        <f t="shared" si="1"/>
        <v>466657.42</v>
      </c>
      <c r="G32" s="40">
        <v>0</v>
      </c>
      <c r="H32" s="48">
        <v>466657.42</v>
      </c>
      <c r="I32" s="48">
        <v>348009.70999999996</v>
      </c>
      <c r="J32" s="48">
        <v>86141523.849999994</v>
      </c>
    </row>
    <row r="33" spans="1:10" x14ac:dyDescent="0.3">
      <c r="A33" s="64">
        <v>26</v>
      </c>
      <c r="B33" s="55" t="s">
        <v>257</v>
      </c>
      <c r="C33" s="54">
        <v>88041375.400000021</v>
      </c>
      <c r="D33" s="48">
        <f t="shared" si="0"/>
        <v>82665132.250000015</v>
      </c>
      <c r="E33" s="79">
        <f t="shared" si="2"/>
        <v>0.93893503905891951</v>
      </c>
      <c r="F33" s="40">
        <f t="shared" si="1"/>
        <v>0</v>
      </c>
      <c r="G33" s="40">
        <v>0</v>
      </c>
      <c r="H33" s="40">
        <v>0</v>
      </c>
      <c r="I33" s="48">
        <v>3714876.37</v>
      </c>
      <c r="J33" s="48">
        <v>78950255.88000001</v>
      </c>
    </row>
    <row r="34" spans="1:10" x14ac:dyDescent="0.3">
      <c r="A34" s="64">
        <v>27</v>
      </c>
      <c r="B34" s="76" t="s">
        <v>246</v>
      </c>
      <c r="C34" s="48">
        <v>208391385.51999998</v>
      </c>
      <c r="D34" s="48">
        <f t="shared" si="0"/>
        <v>67219641.99000001</v>
      </c>
      <c r="E34" s="79">
        <f t="shared" si="2"/>
        <v>0.32256439882227633</v>
      </c>
      <c r="F34" s="48">
        <f t="shared" si="1"/>
        <v>3213872.67</v>
      </c>
      <c r="G34" s="48">
        <v>2006174.19</v>
      </c>
      <c r="H34" s="48">
        <v>1207698.48</v>
      </c>
      <c r="I34" s="48">
        <v>14991854.830000002</v>
      </c>
      <c r="J34" s="48">
        <v>49013914.490000002</v>
      </c>
    </row>
    <row r="35" spans="1:10" x14ac:dyDescent="0.3">
      <c r="A35" s="64">
        <v>28</v>
      </c>
      <c r="B35" s="88" t="s">
        <v>248</v>
      </c>
      <c r="C35" s="48">
        <v>92515112.76000002</v>
      </c>
      <c r="D35" s="48">
        <f t="shared" si="0"/>
        <v>52384141.840000004</v>
      </c>
      <c r="E35" s="79">
        <f t="shared" si="2"/>
        <v>0.56622253680750956</v>
      </c>
      <c r="F35" s="48">
        <f t="shared" si="1"/>
        <v>10649910.699999999</v>
      </c>
      <c r="G35" s="48">
        <v>3529818.41</v>
      </c>
      <c r="H35" s="48">
        <v>7120092.29</v>
      </c>
      <c r="I35" s="48">
        <v>13473333.32</v>
      </c>
      <c r="J35" s="48">
        <v>28260897.82</v>
      </c>
    </row>
    <row r="36" spans="1:10" x14ac:dyDescent="0.3">
      <c r="A36" s="64">
        <v>29</v>
      </c>
      <c r="B36" s="76" t="s">
        <v>250</v>
      </c>
      <c r="C36" s="48">
        <v>91494797.069999993</v>
      </c>
      <c r="D36" s="48">
        <f t="shared" si="0"/>
        <v>32676747.459999993</v>
      </c>
      <c r="E36" s="79">
        <f t="shared" si="2"/>
        <v>0.35714323116100222</v>
      </c>
      <c r="F36" s="48">
        <f t="shared" si="1"/>
        <v>8272293.96</v>
      </c>
      <c r="G36" s="40">
        <v>0</v>
      </c>
      <c r="H36" s="48">
        <v>8272293.96</v>
      </c>
      <c r="I36" s="48">
        <v>1679791.01</v>
      </c>
      <c r="J36" s="48">
        <v>22724662.489999995</v>
      </c>
    </row>
    <row r="37" spans="1:10" x14ac:dyDescent="0.3">
      <c r="A37" s="64">
        <v>30</v>
      </c>
      <c r="B37" s="76" t="s">
        <v>254</v>
      </c>
      <c r="C37" s="48">
        <v>425749846.30000001</v>
      </c>
      <c r="D37" s="48">
        <f t="shared" si="0"/>
        <v>30103060.140000001</v>
      </c>
      <c r="E37" s="79">
        <f t="shared" si="2"/>
        <v>7.0705980052869363E-2</v>
      </c>
      <c r="F37" s="48">
        <f t="shared" si="1"/>
        <v>6185004.6000000006</v>
      </c>
      <c r="G37" s="40">
        <v>0</v>
      </c>
      <c r="H37" s="48">
        <v>6185004.6000000006</v>
      </c>
      <c r="I37" s="48">
        <v>48075.05</v>
      </c>
      <c r="J37" s="48">
        <v>23869980.490000002</v>
      </c>
    </row>
    <row r="38" spans="1:10" x14ac:dyDescent="0.3">
      <c r="A38" s="64">
        <v>31</v>
      </c>
      <c r="B38" s="76" t="s">
        <v>253</v>
      </c>
      <c r="C38" s="48">
        <v>28124482.510000002</v>
      </c>
      <c r="D38" s="48">
        <f t="shared" si="0"/>
        <v>21845487.82</v>
      </c>
      <c r="E38" s="79">
        <f t="shared" si="2"/>
        <v>0.77674274761260309</v>
      </c>
      <c r="F38" s="48">
        <f t="shared" si="1"/>
        <v>21845487.82</v>
      </c>
      <c r="G38" s="48">
        <v>3141783.96</v>
      </c>
      <c r="H38" s="48">
        <v>18703703.859999999</v>
      </c>
      <c r="I38" s="40">
        <v>0</v>
      </c>
      <c r="J38" s="40">
        <v>0</v>
      </c>
    </row>
    <row r="39" spans="1:10" x14ac:dyDescent="0.3">
      <c r="A39" s="64">
        <v>32</v>
      </c>
      <c r="B39" s="76" t="s">
        <v>249</v>
      </c>
      <c r="C39" s="48">
        <v>122198671.2</v>
      </c>
      <c r="D39" s="48">
        <f t="shared" si="0"/>
        <v>20323907.129999999</v>
      </c>
      <c r="E39" s="79">
        <f t="shared" si="2"/>
        <v>0.1663185608355453</v>
      </c>
      <c r="F39" s="48">
        <f t="shared" si="1"/>
        <v>10670674.859999999</v>
      </c>
      <c r="G39" s="48">
        <v>4707502.96</v>
      </c>
      <c r="H39" s="48">
        <v>5963171.9000000004</v>
      </c>
      <c r="I39" s="48">
        <v>3421446.38</v>
      </c>
      <c r="J39" s="48">
        <v>6231785.8899999997</v>
      </c>
    </row>
    <row r="40" spans="1:10" x14ac:dyDescent="0.3">
      <c r="A40" s="64">
        <v>33</v>
      </c>
      <c r="B40" s="76" t="s">
        <v>255</v>
      </c>
      <c r="C40" s="48">
        <v>82357145.929999992</v>
      </c>
      <c r="D40" s="48">
        <f t="shared" si="0"/>
        <v>17764595.189999998</v>
      </c>
      <c r="E40" s="79">
        <f t="shared" si="2"/>
        <v>0.21570192834388816</v>
      </c>
      <c r="F40" s="48">
        <f t="shared" si="1"/>
        <v>5900150.8599999994</v>
      </c>
      <c r="G40" s="48">
        <v>1248949.8599999999</v>
      </c>
      <c r="H40" s="48">
        <v>4651201</v>
      </c>
      <c r="I40" s="48">
        <v>2057594.3</v>
      </c>
      <c r="J40" s="48">
        <v>9806850.0299999993</v>
      </c>
    </row>
    <row r="41" spans="1:10" x14ac:dyDescent="0.3">
      <c r="A41" s="64">
        <v>34</v>
      </c>
      <c r="B41" s="76" t="s">
        <v>258</v>
      </c>
      <c r="C41" s="48">
        <v>77876234.339999989</v>
      </c>
      <c r="D41" s="48">
        <f t="shared" si="0"/>
        <v>13077982.73</v>
      </c>
      <c r="E41" s="79">
        <f t="shared" si="2"/>
        <v>0.16793291099442242</v>
      </c>
      <c r="F41" s="48">
        <f t="shared" si="1"/>
        <v>3091646.7</v>
      </c>
      <c r="G41" s="40">
        <v>0</v>
      </c>
      <c r="H41" s="48">
        <v>3091646.7</v>
      </c>
      <c r="I41" s="48">
        <v>1023474.5</v>
      </c>
      <c r="J41" s="48">
        <v>8962861.5300000012</v>
      </c>
    </row>
    <row r="42" spans="1:10" x14ac:dyDescent="0.3">
      <c r="A42" s="64">
        <v>35</v>
      </c>
      <c r="B42" s="55" t="s">
        <v>256</v>
      </c>
      <c r="C42" s="54">
        <v>156003140.93000001</v>
      </c>
      <c r="D42" s="48">
        <f t="shared" si="0"/>
        <v>4286855.88</v>
      </c>
      <c r="E42" s="79">
        <f t="shared" si="2"/>
        <v>2.7479292111968118E-2</v>
      </c>
      <c r="F42" s="48">
        <f t="shared" si="1"/>
        <v>4286855.88</v>
      </c>
      <c r="G42" s="48">
        <v>3027604.39</v>
      </c>
      <c r="H42" s="48">
        <v>1259251.49</v>
      </c>
      <c r="I42" s="40">
        <v>0</v>
      </c>
      <c r="J42" s="40">
        <v>0</v>
      </c>
    </row>
    <row r="43" spans="1:10" x14ac:dyDescent="0.3">
      <c r="A43" s="64">
        <v>36</v>
      </c>
      <c r="B43" s="55" t="s">
        <v>260</v>
      </c>
      <c r="C43" s="54">
        <v>2019937.8199999998</v>
      </c>
      <c r="D43" s="48">
        <f t="shared" si="0"/>
        <v>2005508.14</v>
      </c>
      <c r="E43" s="79">
        <f t="shared" si="2"/>
        <v>0.99285637416304229</v>
      </c>
      <c r="F43" s="48">
        <f t="shared" si="1"/>
        <v>1900000</v>
      </c>
      <c r="G43" s="40">
        <v>0</v>
      </c>
      <c r="H43" s="48">
        <v>1900000</v>
      </c>
      <c r="I43" s="48">
        <v>3061.74</v>
      </c>
      <c r="J43" s="48">
        <v>102446.39999999999</v>
      </c>
    </row>
    <row r="44" spans="1:10" x14ac:dyDescent="0.3">
      <c r="A44" s="64">
        <v>37</v>
      </c>
      <c r="B44" s="55" t="s">
        <v>259</v>
      </c>
      <c r="C44" s="54">
        <v>1666279.44</v>
      </c>
      <c r="D44" s="48">
        <f t="shared" si="0"/>
        <v>1606250</v>
      </c>
      <c r="E44" s="79">
        <f t="shared" si="2"/>
        <v>0.96397396585533102</v>
      </c>
      <c r="F44" s="48">
        <f t="shared" si="1"/>
        <v>325000</v>
      </c>
      <c r="G44" s="40">
        <v>0</v>
      </c>
      <c r="H44" s="48">
        <v>325000</v>
      </c>
      <c r="I44" s="40">
        <v>0</v>
      </c>
      <c r="J44" s="48">
        <v>1281250</v>
      </c>
    </row>
    <row r="45" spans="1:10" x14ac:dyDescent="0.3">
      <c r="A45" s="64">
        <v>38</v>
      </c>
      <c r="B45" s="76" t="s">
        <v>279</v>
      </c>
      <c r="C45" s="48">
        <v>1146891.5900000001</v>
      </c>
      <c r="D45" s="48">
        <f t="shared" si="0"/>
        <v>88459.37</v>
      </c>
      <c r="E45" s="79">
        <f t="shared" si="2"/>
        <v>7.7129670119910801E-2</v>
      </c>
      <c r="F45" s="48">
        <f t="shared" si="1"/>
        <v>88459.37</v>
      </c>
      <c r="G45" s="40">
        <v>0</v>
      </c>
      <c r="H45" s="48">
        <v>88459.37</v>
      </c>
      <c r="I45" s="40">
        <v>0</v>
      </c>
      <c r="J45" s="40">
        <v>0</v>
      </c>
    </row>
    <row r="46" spans="1:10" x14ac:dyDescent="0.3">
      <c r="A46" s="64">
        <v>39</v>
      </c>
      <c r="B46" s="55" t="s">
        <v>261</v>
      </c>
      <c r="C46" s="48">
        <v>3397.36</v>
      </c>
      <c r="D46" s="40">
        <v>0</v>
      </c>
      <c r="E46" s="79">
        <f t="shared" si="2"/>
        <v>0</v>
      </c>
      <c r="F46" s="40">
        <f t="shared" ref="F46" si="3">G46+H46</f>
        <v>0</v>
      </c>
      <c r="G46" s="40">
        <v>0</v>
      </c>
      <c r="H46" s="40">
        <v>0</v>
      </c>
      <c r="I46" s="40">
        <v>0</v>
      </c>
      <c r="J46" s="40">
        <v>0</v>
      </c>
    </row>
    <row r="47" spans="1:10" x14ac:dyDescent="0.3">
      <c r="A47" s="64">
        <v>40</v>
      </c>
      <c r="B47" s="76" t="s">
        <v>262</v>
      </c>
      <c r="C47" s="48">
        <v>23950875.359999999</v>
      </c>
      <c r="D47" s="40">
        <f t="shared" si="0"/>
        <v>0</v>
      </c>
      <c r="E47" s="79">
        <f t="shared" si="2"/>
        <v>0</v>
      </c>
      <c r="F47" s="40">
        <f t="shared" si="1"/>
        <v>0</v>
      </c>
      <c r="G47" s="40">
        <v>0</v>
      </c>
      <c r="H47" s="40">
        <v>0</v>
      </c>
      <c r="I47" s="40">
        <v>0</v>
      </c>
      <c r="J47" s="40">
        <v>0</v>
      </c>
    </row>
    <row r="48" spans="1:10" x14ac:dyDescent="0.3">
      <c r="A48" s="64">
        <v>41</v>
      </c>
      <c r="B48" s="88" t="s">
        <v>263</v>
      </c>
      <c r="C48" s="48">
        <v>607228120.15999997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40">
        <v>0</v>
      </c>
    </row>
    <row r="49" spans="1:10" x14ac:dyDescent="0.3">
      <c r="A49" s="64">
        <v>42</v>
      </c>
      <c r="B49" s="76" t="s">
        <v>264</v>
      </c>
      <c r="C49" s="48">
        <v>77780747</v>
      </c>
      <c r="D49" s="40">
        <f t="shared" si="0"/>
        <v>0</v>
      </c>
      <c r="E49" s="79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</row>
    <row r="50" spans="1:10" x14ac:dyDescent="0.3">
      <c r="A50" s="64">
        <v>43</v>
      </c>
      <c r="B50" s="55" t="s">
        <v>265</v>
      </c>
      <c r="C50" s="54">
        <v>76000000</v>
      </c>
      <c r="D50" s="40">
        <f t="shared" si="0"/>
        <v>0</v>
      </c>
      <c r="E50" s="79">
        <f t="shared" si="2"/>
        <v>0</v>
      </c>
      <c r="F50" s="40">
        <f t="shared" si="1"/>
        <v>0</v>
      </c>
      <c r="G50" s="40">
        <v>0</v>
      </c>
      <c r="H50" s="40">
        <v>0</v>
      </c>
      <c r="I50" s="40">
        <v>0</v>
      </c>
      <c r="J50" s="40">
        <v>0</v>
      </c>
    </row>
    <row r="51" spans="1:10" x14ac:dyDescent="0.3">
      <c r="A51" s="55"/>
      <c r="B51" s="56" t="s">
        <v>271</v>
      </c>
      <c r="C51" s="78">
        <f>SUM(C8:C50)</f>
        <v>63835790854.799995</v>
      </c>
      <c r="D51" s="59">
        <f t="shared" ref="D51" si="4">F51+I51+J51</f>
        <v>13340957998.029999</v>
      </c>
      <c r="E51" s="80">
        <f t="shared" si="2"/>
        <v>0.20898868517780497</v>
      </c>
      <c r="F51" s="59">
        <f t="shared" ref="F51" si="5">G51+H51</f>
        <v>4231122891.1900005</v>
      </c>
      <c r="G51" s="78">
        <v>1666360077.8700004</v>
      </c>
      <c r="H51" s="78">
        <v>2564762813.3200002</v>
      </c>
      <c r="I51" s="78">
        <v>2385972941.6999998</v>
      </c>
      <c r="J51" s="78">
        <v>6723862165.1399975</v>
      </c>
    </row>
    <row r="54" spans="1:10" x14ac:dyDescent="0.3">
      <c r="C54" s="58"/>
    </row>
  </sheetData>
  <sortState xmlns:xlrd2="http://schemas.microsoft.com/office/spreadsheetml/2017/richdata2" ref="B8:J50">
    <sortCondition descending="1" ref="D8:D50"/>
  </sortState>
  <mergeCells count="2">
    <mergeCell ref="A1:J5"/>
    <mergeCell ref="A6:J6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026D4-02FD-478E-8F8D-D769CC9055AF}">
  <dimension ref="A1:J53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3" style="57" bestFit="1" customWidth="1"/>
    <col min="5" max="5" width="14.59765625" style="57" bestFit="1" customWidth="1"/>
    <col min="6" max="6" width="18.1328125" style="57" bestFit="1" customWidth="1"/>
    <col min="7" max="7" width="11.86328125" style="57" bestFit="1" customWidth="1"/>
    <col min="8" max="8" width="14" style="57" bestFit="1" customWidth="1"/>
    <col min="9" max="9" width="13" style="57" bestFit="1" customWidth="1"/>
    <col min="10" max="10" width="9.73046875" style="57" bestFit="1" customWidth="1"/>
    <col min="11" max="16384" width="11.3984375" style="57"/>
  </cols>
  <sheetData>
    <row r="1" spans="1:10" x14ac:dyDescent="0.3">
      <c r="A1" s="96" t="s">
        <v>305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10918579425.629999</v>
      </c>
      <c r="D8" s="48">
        <f t="shared" ref="D8:D50" si="0">F8+I8+J8</f>
        <v>2192556731.6700001</v>
      </c>
      <c r="E8" s="79">
        <f>D8/C8</f>
        <v>0.20080970666598325</v>
      </c>
      <c r="F8" s="48">
        <f t="shared" ref="F8:F50" si="1">G8+H8</f>
        <v>612173917.20000005</v>
      </c>
      <c r="G8" s="48">
        <v>248770187.36999995</v>
      </c>
      <c r="H8" s="48">
        <v>363403729.83000004</v>
      </c>
      <c r="I8" s="48">
        <v>472909793.97000009</v>
      </c>
      <c r="J8" s="48">
        <v>1107473020.5</v>
      </c>
    </row>
    <row r="9" spans="1:10" x14ac:dyDescent="0.3">
      <c r="A9" s="64">
        <v>2</v>
      </c>
      <c r="B9" s="76" t="s">
        <v>224</v>
      </c>
      <c r="C9" s="48">
        <v>7726632327.21</v>
      </c>
      <c r="D9" s="48">
        <f t="shared" si="0"/>
        <v>1756801500.95</v>
      </c>
      <c r="E9" s="79">
        <f t="shared" ref="E9:E51" si="2">D9/C9</f>
        <v>0.22736962580233985</v>
      </c>
      <c r="F9" s="48">
        <f t="shared" si="1"/>
        <v>879452558.75999999</v>
      </c>
      <c r="G9" s="48">
        <v>341907474.21999997</v>
      </c>
      <c r="H9" s="48">
        <v>537545084.53999996</v>
      </c>
      <c r="I9" s="48">
        <v>419822059.44</v>
      </c>
      <c r="J9" s="48">
        <v>457526882.75</v>
      </c>
    </row>
    <row r="10" spans="1:10" x14ac:dyDescent="0.3">
      <c r="A10" s="64">
        <v>3</v>
      </c>
      <c r="B10" s="76" t="s">
        <v>225</v>
      </c>
      <c r="C10" s="48">
        <v>5894004579.75</v>
      </c>
      <c r="D10" s="48">
        <f t="shared" si="0"/>
        <v>1104487614.8800001</v>
      </c>
      <c r="E10" s="79">
        <f t="shared" si="2"/>
        <v>0.18739171304255214</v>
      </c>
      <c r="F10" s="48">
        <f t="shared" si="1"/>
        <v>115973907.64</v>
      </c>
      <c r="G10" s="48">
        <v>32413017.889999997</v>
      </c>
      <c r="H10" s="48">
        <v>83560889.75</v>
      </c>
      <c r="I10" s="48">
        <v>242968653.35999995</v>
      </c>
      <c r="J10" s="48">
        <v>745545053.88000011</v>
      </c>
    </row>
    <row r="11" spans="1:10" x14ac:dyDescent="0.3">
      <c r="A11" s="64">
        <v>4</v>
      </c>
      <c r="B11" s="76" t="s">
        <v>234</v>
      </c>
      <c r="C11" s="48">
        <v>1950483675.72</v>
      </c>
      <c r="D11" s="48">
        <f t="shared" si="0"/>
        <v>985525555</v>
      </c>
      <c r="E11" s="79">
        <f t="shared" si="2"/>
        <v>0.50527239333915674</v>
      </c>
      <c r="F11" s="48">
        <f t="shared" si="1"/>
        <v>364213792.47999996</v>
      </c>
      <c r="G11" s="48">
        <v>133547445.63999996</v>
      </c>
      <c r="H11" s="48">
        <v>230666346.84</v>
      </c>
      <c r="I11" s="48">
        <v>122027979.95000003</v>
      </c>
      <c r="J11" s="48">
        <v>499283782.57000005</v>
      </c>
    </row>
    <row r="12" spans="1:10" x14ac:dyDescent="0.3">
      <c r="A12" s="64">
        <v>5</v>
      </c>
      <c r="B12" s="76" t="s">
        <v>228</v>
      </c>
      <c r="C12" s="48">
        <v>4759863079.2399998</v>
      </c>
      <c r="D12" s="48">
        <f t="shared" si="0"/>
        <v>870265826.01999998</v>
      </c>
      <c r="E12" s="79">
        <f t="shared" si="2"/>
        <v>0.18283421424780857</v>
      </c>
      <c r="F12" s="48">
        <f t="shared" si="1"/>
        <v>152266230.18000001</v>
      </c>
      <c r="G12" s="48">
        <v>34632970.310000002</v>
      </c>
      <c r="H12" s="48">
        <v>117633259.86999999</v>
      </c>
      <c r="I12" s="48">
        <v>230656234.51999998</v>
      </c>
      <c r="J12" s="48">
        <v>487343361.31999993</v>
      </c>
    </row>
    <row r="13" spans="1:10" x14ac:dyDescent="0.3">
      <c r="A13" s="64">
        <v>6</v>
      </c>
      <c r="B13" s="55" t="s">
        <v>226</v>
      </c>
      <c r="C13" s="54">
        <v>3469585578.04</v>
      </c>
      <c r="D13" s="48">
        <f t="shared" si="0"/>
        <v>847647116.05999994</v>
      </c>
      <c r="E13" s="79">
        <f t="shared" si="2"/>
        <v>0.24430788547917687</v>
      </c>
      <c r="F13" s="48">
        <f t="shared" si="1"/>
        <v>332694116.26999998</v>
      </c>
      <c r="G13" s="48">
        <v>137811017.48000002</v>
      </c>
      <c r="H13" s="48">
        <v>194883098.78999999</v>
      </c>
      <c r="I13" s="48">
        <v>184235199.54000002</v>
      </c>
      <c r="J13" s="48">
        <v>330717800.25</v>
      </c>
    </row>
    <row r="14" spans="1:10" x14ac:dyDescent="0.3">
      <c r="A14" s="64">
        <v>7</v>
      </c>
      <c r="B14" s="76" t="s">
        <v>229</v>
      </c>
      <c r="C14" s="48">
        <v>1889010759.28</v>
      </c>
      <c r="D14" s="48">
        <f t="shared" si="0"/>
        <v>740032658.25</v>
      </c>
      <c r="E14" s="79">
        <f t="shared" si="2"/>
        <v>0.39175671954990071</v>
      </c>
      <c r="F14" s="48">
        <f t="shared" si="1"/>
        <v>308992470.28999996</v>
      </c>
      <c r="G14" s="48">
        <v>130495851.85999998</v>
      </c>
      <c r="H14" s="48">
        <v>178496618.42999995</v>
      </c>
      <c r="I14" s="48">
        <v>91624480.170000017</v>
      </c>
      <c r="J14" s="48">
        <v>339415707.79000002</v>
      </c>
    </row>
    <row r="15" spans="1:10" x14ac:dyDescent="0.3">
      <c r="A15" s="64">
        <v>8</v>
      </c>
      <c r="B15" s="76" t="s">
        <v>231</v>
      </c>
      <c r="C15" s="48">
        <v>2728033623.1800003</v>
      </c>
      <c r="D15" s="48">
        <f t="shared" si="0"/>
        <v>560741442.26999998</v>
      </c>
      <c r="E15" s="79">
        <f t="shared" si="2"/>
        <v>0.20554784864284692</v>
      </c>
      <c r="F15" s="48">
        <f t="shared" si="1"/>
        <v>363426895.88999999</v>
      </c>
      <c r="G15" s="48">
        <v>106937314.67</v>
      </c>
      <c r="H15" s="48">
        <v>256489581.21999997</v>
      </c>
      <c r="I15" s="48">
        <v>82597985.509999976</v>
      </c>
      <c r="J15" s="48">
        <v>114716560.86999999</v>
      </c>
    </row>
    <row r="16" spans="1:10" x14ac:dyDescent="0.3">
      <c r="A16" s="64">
        <v>9</v>
      </c>
      <c r="B16" s="76" t="s">
        <v>227</v>
      </c>
      <c r="C16" s="48">
        <v>2889900396.2999997</v>
      </c>
      <c r="D16" s="48">
        <f t="shared" si="0"/>
        <v>552544273.85000002</v>
      </c>
      <c r="E16" s="79">
        <f t="shared" si="2"/>
        <v>0.19119837990175512</v>
      </c>
      <c r="F16" s="48">
        <f t="shared" si="1"/>
        <v>83586409.819999993</v>
      </c>
      <c r="G16" s="48">
        <v>41257929.68</v>
      </c>
      <c r="H16" s="48">
        <v>42328480.139999993</v>
      </c>
      <c r="I16" s="48">
        <v>35210596.260000005</v>
      </c>
      <c r="J16" s="48">
        <v>433747267.77000004</v>
      </c>
    </row>
    <row r="17" spans="1:10" x14ac:dyDescent="0.3">
      <c r="A17" s="64">
        <v>10</v>
      </c>
      <c r="B17" s="76" t="s">
        <v>232</v>
      </c>
      <c r="C17" s="48">
        <v>7938742585.9899998</v>
      </c>
      <c r="D17" s="48">
        <f t="shared" si="0"/>
        <v>501800649.48000002</v>
      </c>
      <c r="E17" s="79">
        <f t="shared" si="2"/>
        <v>6.3209084315891451E-2</v>
      </c>
      <c r="F17" s="48">
        <f t="shared" si="1"/>
        <v>58393338.680000015</v>
      </c>
      <c r="G17" s="40">
        <v>0</v>
      </c>
      <c r="H17" s="48">
        <v>58393338.680000015</v>
      </c>
      <c r="I17" s="48">
        <v>22247866.09</v>
      </c>
      <c r="J17" s="48">
        <v>421159444.71000004</v>
      </c>
    </row>
    <row r="18" spans="1:10" x14ac:dyDescent="0.3">
      <c r="A18" s="64">
        <v>11</v>
      </c>
      <c r="B18" s="88" t="s">
        <v>251</v>
      </c>
      <c r="C18" s="48">
        <v>735516513.80999982</v>
      </c>
      <c r="D18" s="48">
        <f t="shared" si="0"/>
        <v>490305274.55999994</v>
      </c>
      <c r="E18" s="79">
        <f t="shared" si="2"/>
        <v>0.66661355027938451</v>
      </c>
      <c r="F18" s="48">
        <f t="shared" si="1"/>
        <v>166684961.63</v>
      </c>
      <c r="G18" s="48">
        <v>137885038.97</v>
      </c>
      <c r="H18" s="48">
        <v>28799922.66</v>
      </c>
      <c r="I18" s="48">
        <v>82236775.010000005</v>
      </c>
      <c r="J18" s="48">
        <v>241383537.91999999</v>
      </c>
    </row>
    <row r="19" spans="1:10" x14ac:dyDescent="0.3">
      <c r="A19" s="64">
        <v>12</v>
      </c>
      <c r="B19" s="76" t="s">
        <v>235</v>
      </c>
      <c r="C19" s="48">
        <v>805137353.82999992</v>
      </c>
      <c r="D19" s="48">
        <f t="shared" si="0"/>
        <v>389001049.87</v>
      </c>
      <c r="E19" s="79">
        <f t="shared" si="2"/>
        <v>0.48314868018424506</v>
      </c>
      <c r="F19" s="48">
        <f t="shared" si="1"/>
        <v>217710840.19</v>
      </c>
      <c r="G19" s="48">
        <v>61931772.82</v>
      </c>
      <c r="H19" s="48">
        <v>155779067.37</v>
      </c>
      <c r="I19" s="48">
        <v>84878387.689999998</v>
      </c>
      <c r="J19" s="48">
        <v>86411821.99000001</v>
      </c>
    </row>
    <row r="20" spans="1:10" x14ac:dyDescent="0.3">
      <c r="A20" s="64">
        <v>13</v>
      </c>
      <c r="B20" s="55" t="s">
        <v>233</v>
      </c>
      <c r="C20" s="54">
        <v>786291968.78000009</v>
      </c>
      <c r="D20" s="48">
        <f t="shared" si="0"/>
        <v>326339693.10000002</v>
      </c>
      <c r="E20" s="79">
        <f t="shared" si="2"/>
        <v>0.41503627921615965</v>
      </c>
      <c r="F20" s="48">
        <f t="shared" si="1"/>
        <v>54811367.359999999</v>
      </c>
      <c r="G20" s="48">
        <v>35600442.640000001</v>
      </c>
      <c r="H20" s="48">
        <v>19210924.719999999</v>
      </c>
      <c r="I20" s="48">
        <v>62601231.189999998</v>
      </c>
      <c r="J20" s="48">
        <v>208927094.55000001</v>
      </c>
    </row>
    <row r="21" spans="1:10" x14ac:dyDescent="0.3">
      <c r="A21" s="64">
        <v>14</v>
      </c>
      <c r="B21" s="55" t="s">
        <v>247</v>
      </c>
      <c r="C21" s="54">
        <v>663800746.9799999</v>
      </c>
      <c r="D21" s="48">
        <f t="shared" si="0"/>
        <v>256625019.23999998</v>
      </c>
      <c r="E21" s="79">
        <f t="shared" si="2"/>
        <v>0.38659947342260526</v>
      </c>
      <c r="F21" s="48">
        <f t="shared" si="1"/>
        <v>121587628.72999999</v>
      </c>
      <c r="G21" s="48">
        <v>104427533.05</v>
      </c>
      <c r="H21" s="48">
        <v>17160095.68</v>
      </c>
      <c r="I21" s="48">
        <v>7766521.5099999998</v>
      </c>
      <c r="J21" s="48">
        <v>127270868.99999999</v>
      </c>
    </row>
    <row r="22" spans="1:10" x14ac:dyDescent="0.3">
      <c r="A22" s="64">
        <v>15</v>
      </c>
      <c r="B22" s="76" t="s">
        <v>237</v>
      </c>
      <c r="C22" s="48">
        <v>383982321.44</v>
      </c>
      <c r="D22" s="48">
        <f t="shared" si="0"/>
        <v>197269859.99000001</v>
      </c>
      <c r="E22" s="79">
        <f t="shared" si="2"/>
        <v>0.51374724557683793</v>
      </c>
      <c r="F22" s="48">
        <f t="shared" si="1"/>
        <v>95780094.569999993</v>
      </c>
      <c r="G22" s="48">
        <v>39017549.310000002</v>
      </c>
      <c r="H22" s="48">
        <v>56762545.259999998</v>
      </c>
      <c r="I22" s="48">
        <v>16456808.560000001</v>
      </c>
      <c r="J22" s="48">
        <v>85032956.859999999</v>
      </c>
    </row>
    <row r="23" spans="1:10" x14ac:dyDescent="0.3">
      <c r="A23" s="64">
        <v>16</v>
      </c>
      <c r="B23" s="76" t="s">
        <v>238</v>
      </c>
      <c r="C23" s="48">
        <v>1314737952.71</v>
      </c>
      <c r="D23" s="48">
        <f t="shared" si="0"/>
        <v>191325773.61000001</v>
      </c>
      <c r="E23" s="79">
        <f t="shared" si="2"/>
        <v>0.14552388422014462</v>
      </c>
      <c r="F23" s="48">
        <f t="shared" si="1"/>
        <v>32914001.770000003</v>
      </c>
      <c r="G23" s="48">
        <v>11439921.57</v>
      </c>
      <c r="H23" s="48">
        <v>21474080.200000003</v>
      </c>
      <c r="I23" s="48">
        <v>94049916.870000005</v>
      </c>
      <c r="J23" s="48">
        <v>64361854.970000006</v>
      </c>
    </row>
    <row r="24" spans="1:10" x14ac:dyDescent="0.3">
      <c r="A24" s="64">
        <v>17</v>
      </c>
      <c r="B24" s="76" t="s">
        <v>239</v>
      </c>
      <c r="C24" s="48">
        <v>413929858.58999997</v>
      </c>
      <c r="D24" s="48">
        <f t="shared" si="0"/>
        <v>154870727.56</v>
      </c>
      <c r="E24" s="79">
        <f t="shared" si="2"/>
        <v>0.37414727240877876</v>
      </c>
      <c r="F24" s="48">
        <f t="shared" si="1"/>
        <v>34905660.060000002</v>
      </c>
      <c r="G24" s="48">
        <v>14452044.52</v>
      </c>
      <c r="H24" s="48">
        <v>20453615.540000003</v>
      </c>
      <c r="I24" s="48">
        <v>2329036.46</v>
      </c>
      <c r="J24" s="48">
        <v>117636031.04000001</v>
      </c>
    </row>
    <row r="25" spans="1:10" x14ac:dyDescent="0.3">
      <c r="A25" s="64">
        <v>18</v>
      </c>
      <c r="B25" s="88" t="s">
        <v>236</v>
      </c>
      <c r="C25" s="48">
        <v>289175304.16000003</v>
      </c>
      <c r="D25" s="48">
        <f t="shared" si="0"/>
        <v>151175757.48000002</v>
      </c>
      <c r="E25" s="79">
        <f t="shared" si="2"/>
        <v>0.52278239291262174</v>
      </c>
      <c r="F25" s="48">
        <f t="shared" si="1"/>
        <v>70980535.88000001</v>
      </c>
      <c r="G25" s="48">
        <v>28761608.170000002</v>
      </c>
      <c r="H25" s="48">
        <v>42218927.710000008</v>
      </c>
      <c r="I25" s="48">
        <v>13613336.599999998</v>
      </c>
      <c r="J25" s="48">
        <v>66581885</v>
      </c>
    </row>
    <row r="26" spans="1:10" x14ac:dyDescent="0.3">
      <c r="A26" s="64">
        <v>19</v>
      </c>
      <c r="B26" s="88" t="s">
        <v>240</v>
      </c>
      <c r="C26" s="48">
        <v>458010938.31999999</v>
      </c>
      <c r="D26" s="48">
        <f t="shared" si="0"/>
        <v>143559334.91999999</v>
      </c>
      <c r="E26" s="79">
        <f t="shared" si="2"/>
        <v>0.31344084367631175</v>
      </c>
      <c r="F26" s="48">
        <f t="shared" si="1"/>
        <v>30465948.000000004</v>
      </c>
      <c r="G26" s="40">
        <v>0</v>
      </c>
      <c r="H26" s="48">
        <v>30465948.000000004</v>
      </c>
      <c r="I26" s="48">
        <v>14711812.250000004</v>
      </c>
      <c r="J26" s="48">
        <v>98381574.669999987</v>
      </c>
    </row>
    <row r="27" spans="1:10" x14ac:dyDescent="0.3">
      <c r="A27" s="64">
        <v>20</v>
      </c>
      <c r="B27" s="76" t="s">
        <v>242</v>
      </c>
      <c r="C27" s="48">
        <v>4737782078.2000008</v>
      </c>
      <c r="D27" s="48">
        <f t="shared" si="0"/>
        <v>133397981.56999999</v>
      </c>
      <c r="E27" s="79">
        <f t="shared" si="2"/>
        <v>2.8156208826869714E-2</v>
      </c>
      <c r="F27" s="48">
        <f t="shared" si="1"/>
        <v>31488372.68</v>
      </c>
      <c r="G27" s="48">
        <v>11360381.790000001</v>
      </c>
      <c r="H27" s="48">
        <v>20127990.890000001</v>
      </c>
      <c r="I27" s="48">
        <v>8173276.870000002</v>
      </c>
      <c r="J27" s="48">
        <v>93736332.019999996</v>
      </c>
    </row>
    <row r="28" spans="1:10" x14ac:dyDescent="0.3">
      <c r="A28" s="64">
        <v>21</v>
      </c>
      <c r="B28" s="76" t="s">
        <v>241</v>
      </c>
      <c r="C28" s="48">
        <v>217446282.02000001</v>
      </c>
      <c r="D28" s="48">
        <f t="shared" si="0"/>
        <v>129108109.23000002</v>
      </c>
      <c r="E28" s="79">
        <f t="shared" si="2"/>
        <v>0.59374714541279239</v>
      </c>
      <c r="F28" s="48">
        <f t="shared" si="1"/>
        <v>76183650.330000013</v>
      </c>
      <c r="G28" s="48">
        <v>26796858.93</v>
      </c>
      <c r="H28" s="48">
        <v>49386791.400000006</v>
      </c>
      <c r="I28" s="48">
        <v>3318793.55</v>
      </c>
      <c r="J28" s="48">
        <v>49605665.350000001</v>
      </c>
    </row>
    <row r="29" spans="1:10" x14ac:dyDescent="0.3">
      <c r="A29" s="64">
        <v>22</v>
      </c>
      <c r="B29" s="76" t="s">
        <v>244</v>
      </c>
      <c r="C29" s="48">
        <v>347239958.60000002</v>
      </c>
      <c r="D29" s="48">
        <f t="shared" si="0"/>
        <v>103030871.89999999</v>
      </c>
      <c r="E29" s="79">
        <f t="shared" si="2"/>
        <v>0.29671375470553341</v>
      </c>
      <c r="F29" s="48">
        <f t="shared" si="1"/>
        <v>16853344.93</v>
      </c>
      <c r="G29" s="48">
        <v>1876942.78</v>
      </c>
      <c r="H29" s="48">
        <v>14976402.15</v>
      </c>
      <c r="I29" s="48">
        <v>4567839.93</v>
      </c>
      <c r="J29" s="48">
        <v>81609687.039999992</v>
      </c>
    </row>
    <row r="30" spans="1:10" x14ac:dyDescent="0.3">
      <c r="A30" s="64">
        <v>23</v>
      </c>
      <c r="B30" s="76" t="s">
        <v>245</v>
      </c>
      <c r="C30" s="48">
        <v>167306178.36999997</v>
      </c>
      <c r="D30" s="48">
        <f t="shared" si="0"/>
        <v>101351105.2</v>
      </c>
      <c r="E30" s="79">
        <f t="shared" si="2"/>
        <v>0.605782202351551</v>
      </c>
      <c r="F30" s="48">
        <f t="shared" si="1"/>
        <v>10127781.860000001</v>
      </c>
      <c r="G30" s="40">
        <v>0</v>
      </c>
      <c r="H30" s="48">
        <v>10127781.860000001</v>
      </c>
      <c r="I30" s="48">
        <v>7397323.4699999997</v>
      </c>
      <c r="J30" s="48">
        <v>83825999.870000005</v>
      </c>
    </row>
    <row r="31" spans="1:10" x14ac:dyDescent="0.3">
      <c r="A31" s="64">
        <v>24</v>
      </c>
      <c r="B31" s="76" t="s">
        <v>252</v>
      </c>
      <c r="C31" s="48">
        <v>264545162.42999998</v>
      </c>
      <c r="D31" s="48">
        <f t="shared" si="0"/>
        <v>96031767.079999998</v>
      </c>
      <c r="E31" s="79">
        <f t="shared" si="2"/>
        <v>0.36300708052225489</v>
      </c>
      <c r="F31" s="48">
        <f t="shared" si="1"/>
        <v>51965851.219999999</v>
      </c>
      <c r="G31" s="48">
        <v>32375901.389999997</v>
      </c>
      <c r="H31" s="48">
        <v>19589949.829999998</v>
      </c>
      <c r="I31" s="48">
        <v>21588047.200000003</v>
      </c>
      <c r="J31" s="48">
        <v>22477868.66</v>
      </c>
    </row>
    <row r="32" spans="1:10" x14ac:dyDescent="0.3">
      <c r="A32" s="64">
        <v>25</v>
      </c>
      <c r="B32" s="76" t="s">
        <v>243</v>
      </c>
      <c r="C32" s="48">
        <v>173919854.58000001</v>
      </c>
      <c r="D32" s="48">
        <f t="shared" si="0"/>
        <v>86320419.970000014</v>
      </c>
      <c r="E32" s="79">
        <f t="shared" si="2"/>
        <v>0.49632297691632538</v>
      </c>
      <c r="F32" s="48">
        <f t="shared" si="1"/>
        <v>447689.36</v>
      </c>
      <c r="G32" s="40">
        <v>0</v>
      </c>
      <c r="H32" s="48">
        <v>447689.36</v>
      </c>
      <c r="I32" s="48">
        <v>347958.56</v>
      </c>
      <c r="J32" s="48">
        <v>85524772.050000012</v>
      </c>
    </row>
    <row r="33" spans="1:10" x14ac:dyDescent="0.3">
      <c r="A33" s="64">
        <v>26</v>
      </c>
      <c r="B33" s="55" t="s">
        <v>257</v>
      </c>
      <c r="C33" s="54">
        <v>87577250.270000026</v>
      </c>
      <c r="D33" s="48">
        <f t="shared" si="0"/>
        <v>82202902.500000015</v>
      </c>
      <c r="E33" s="79">
        <f t="shared" si="2"/>
        <v>0.93863306105831212</v>
      </c>
      <c r="F33" s="40">
        <f t="shared" si="1"/>
        <v>0</v>
      </c>
      <c r="G33" s="40">
        <v>0</v>
      </c>
      <c r="H33" s="40">
        <v>0</v>
      </c>
      <c r="I33" s="48">
        <v>3684531.13</v>
      </c>
      <c r="J33" s="48">
        <v>78518371.37000002</v>
      </c>
    </row>
    <row r="34" spans="1:10" x14ac:dyDescent="0.3">
      <c r="A34" s="64">
        <v>27</v>
      </c>
      <c r="B34" s="76" t="s">
        <v>246</v>
      </c>
      <c r="C34" s="48">
        <v>208647640.44</v>
      </c>
      <c r="D34" s="48">
        <f t="shared" si="0"/>
        <v>67488859.25</v>
      </c>
      <c r="E34" s="79">
        <f t="shared" si="2"/>
        <v>0.32345853088814353</v>
      </c>
      <c r="F34" s="48">
        <f t="shared" si="1"/>
        <v>3108041.9299999997</v>
      </c>
      <c r="G34" s="48">
        <v>1910626.67</v>
      </c>
      <c r="H34" s="48">
        <v>1197415.26</v>
      </c>
      <c r="I34" s="48">
        <v>14954251.270000001</v>
      </c>
      <c r="J34" s="48">
        <v>49426566.049999997</v>
      </c>
    </row>
    <row r="35" spans="1:10" x14ac:dyDescent="0.3">
      <c r="A35" s="64">
        <v>28</v>
      </c>
      <c r="B35" s="76" t="s">
        <v>248</v>
      </c>
      <c r="C35" s="48">
        <v>98386166.249999985</v>
      </c>
      <c r="D35" s="48">
        <f t="shared" si="0"/>
        <v>58321315.329999998</v>
      </c>
      <c r="E35" s="79">
        <f t="shared" si="2"/>
        <v>0.59277963104899423</v>
      </c>
      <c r="F35" s="48">
        <f t="shared" si="1"/>
        <v>9829890.9199999999</v>
      </c>
      <c r="G35" s="48">
        <v>3015527.44</v>
      </c>
      <c r="H35" s="48">
        <v>6814363.4800000004</v>
      </c>
      <c r="I35" s="48">
        <v>15432856.050000001</v>
      </c>
      <c r="J35" s="48">
        <v>33058568.359999999</v>
      </c>
    </row>
    <row r="36" spans="1:10" x14ac:dyDescent="0.3">
      <c r="A36" s="64">
        <v>29</v>
      </c>
      <c r="B36" s="76" t="s">
        <v>254</v>
      </c>
      <c r="C36" s="48">
        <v>436491598.48000002</v>
      </c>
      <c r="D36" s="48">
        <f t="shared" si="0"/>
        <v>33474230.350000001</v>
      </c>
      <c r="E36" s="79">
        <f t="shared" si="2"/>
        <v>7.6689289018546339E-2</v>
      </c>
      <c r="F36" s="48">
        <f t="shared" si="1"/>
        <v>9687196.9600000028</v>
      </c>
      <c r="G36" s="40">
        <v>0</v>
      </c>
      <c r="H36" s="48">
        <v>9687196.9600000028</v>
      </c>
      <c r="I36" s="48">
        <v>46281.79</v>
      </c>
      <c r="J36" s="48">
        <v>23740751.600000001</v>
      </c>
    </row>
    <row r="37" spans="1:10" x14ac:dyDescent="0.3">
      <c r="A37" s="64">
        <v>30</v>
      </c>
      <c r="B37" s="88" t="s">
        <v>250</v>
      </c>
      <c r="C37" s="48">
        <v>82917191.120000005</v>
      </c>
      <c r="D37" s="48">
        <f t="shared" si="0"/>
        <v>32837377.309999999</v>
      </c>
      <c r="E37" s="79">
        <f t="shared" si="2"/>
        <v>0.39602616618400466</v>
      </c>
      <c r="F37" s="48">
        <f t="shared" si="1"/>
        <v>7818928.6900000013</v>
      </c>
      <c r="G37" s="40">
        <v>0</v>
      </c>
      <c r="H37" s="48">
        <v>7818928.6900000013</v>
      </c>
      <c r="I37" s="48">
        <v>1704096.2300000002</v>
      </c>
      <c r="J37" s="48">
        <v>23314352.389999997</v>
      </c>
    </row>
    <row r="38" spans="1:10" x14ac:dyDescent="0.3">
      <c r="A38" s="64">
        <v>31</v>
      </c>
      <c r="B38" s="76" t="s">
        <v>253</v>
      </c>
      <c r="C38" s="48">
        <v>28160939.25</v>
      </c>
      <c r="D38" s="48">
        <f t="shared" si="0"/>
        <v>21860312.98</v>
      </c>
      <c r="E38" s="79">
        <f t="shared" si="2"/>
        <v>0.77626363190283154</v>
      </c>
      <c r="F38" s="48">
        <f t="shared" si="1"/>
        <v>21860312.98</v>
      </c>
      <c r="G38" s="48">
        <v>3141783.96</v>
      </c>
      <c r="H38" s="48">
        <v>18718529.02</v>
      </c>
      <c r="I38" s="40">
        <v>0</v>
      </c>
      <c r="J38" s="40">
        <v>0</v>
      </c>
    </row>
    <row r="39" spans="1:10" x14ac:dyDescent="0.3">
      <c r="A39" s="64">
        <v>32</v>
      </c>
      <c r="B39" s="76" t="s">
        <v>249</v>
      </c>
      <c r="C39" s="48">
        <v>121038511.18000001</v>
      </c>
      <c r="D39" s="48">
        <f t="shared" si="0"/>
        <v>19533795.170000002</v>
      </c>
      <c r="E39" s="79">
        <f t="shared" si="2"/>
        <v>0.1613849590478745</v>
      </c>
      <c r="F39" s="48">
        <f t="shared" si="1"/>
        <v>9993006.3399999999</v>
      </c>
      <c r="G39" s="48">
        <v>4182838.6900000004</v>
      </c>
      <c r="H39" s="48">
        <v>5810167.6500000004</v>
      </c>
      <c r="I39" s="48">
        <v>3336002.53</v>
      </c>
      <c r="J39" s="48">
        <v>6204786.3000000007</v>
      </c>
    </row>
    <row r="40" spans="1:10" x14ac:dyDescent="0.3">
      <c r="A40" s="64">
        <v>33</v>
      </c>
      <c r="B40" s="54" t="s">
        <v>255</v>
      </c>
      <c r="C40" s="48">
        <v>77252075.519999996</v>
      </c>
      <c r="D40" s="48">
        <f t="shared" si="0"/>
        <v>16845094.329999998</v>
      </c>
      <c r="E40" s="79">
        <f t="shared" si="2"/>
        <v>0.21805361495613054</v>
      </c>
      <c r="F40" s="48">
        <f t="shared" si="1"/>
        <v>5906787.129999999</v>
      </c>
      <c r="G40" s="48">
        <v>1230426.9899999998</v>
      </c>
      <c r="H40" s="48">
        <v>4676360.1399999997</v>
      </c>
      <c r="I40" s="48">
        <v>2054937.17</v>
      </c>
      <c r="J40" s="48">
        <v>8883370.0299999993</v>
      </c>
    </row>
    <row r="41" spans="1:10" x14ac:dyDescent="0.3">
      <c r="A41" s="64">
        <v>34</v>
      </c>
      <c r="B41" s="76" t="s">
        <v>258</v>
      </c>
      <c r="C41" s="48">
        <v>66402803.68</v>
      </c>
      <c r="D41" s="48">
        <f t="shared" si="0"/>
        <v>12604433.390000001</v>
      </c>
      <c r="E41" s="79">
        <f t="shared" si="2"/>
        <v>0.18981778918163897</v>
      </c>
      <c r="F41" s="48">
        <f t="shared" si="1"/>
        <v>2165422.0300000003</v>
      </c>
      <c r="G41" s="40">
        <v>0</v>
      </c>
      <c r="H41" s="48">
        <v>2165422.0300000003</v>
      </c>
      <c r="I41" s="48">
        <v>923474.5</v>
      </c>
      <c r="J41" s="48">
        <v>9515536.8599999994</v>
      </c>
    </row>
    <row r="42" spans="1:10" x14ac:dyDescent="0.3">
      <c r="A42" s="64">
        <v>35</v>
      </c>
      <c r="B42" s="55" t="s">
        <v>256</v>
      </c>
      <c r="C42" s="48">
        <v>155739474.46000001</v>
      </c>
      <c r="D42" s="48">
        <f t="shared" si="0"/>
        <v>4203057.38</v>
      </c>
      <c r="E42" s="79">
        <f t="shared" si="2"/>
        <v>2.6987746007063287E-2</v>
      </c>
      <c r="F42" s="48">
        <f t="shared" si="1"/>
        <v>4203057.38</v>
      </c>
      <c r="G42" s="48">
        <v>2959234.52</v>
      </c>
      <c r="H42" s="48">
        <v>1243822.8600000001</v>
      </c>
      <c r="I42" s="40">
        <v>0</v>
      </c>
      <c r="J42" s="40">
        <v>0</v>
      </c>
    </row>
    <row r="43" spans="1:10" x14ac:dyDescent="0.3">
      <c r="A43" s="64">
        <v>36</v>
      </c>
      <c r="B43" s="76" t="s">
        <v>260</v>
      </c>
      <c r="C43" s="48">
        <v>2114517.0199999996</v>
      </c>
      <c r="D43" s="48">
        <f t="shared" si="0"/>
        <v>2096363.3599999999</v>
      </c>
      <c r="E43" s="79">
        <f t="shared" si="2"/>
        <v>0.99141474869755375</v>
      </c>
      <c r="F43" s="48">
        <f t="shared" si="1"/>
        <v>1991666.67</v>
      </c>
      <c r="G43" s="40">
        <v>0</v>
      </c>
      <c r="H43" s="48">
        <v>1991666.67</v>
      </c>
      <c r="I43" s="48">
        <v>4696.6899999999996</v>
      </c>
      <c r="J43" s="48">
        <v>100000</v>
      </c>
    </row>
    <row r="44" spans="1:10" x14ac:dyDescent="0.3">
      <c r="A44" s="64">
        <v>37</v>
      </c>
      <c r="B44" s="55" t="s">
        <v>259</v>
      </c>
      <c r="C44" s="48">
        <v>1649521.31</v>
      </c>
      <c r="D44" s="48">
        <f t="shared" si="0"/>
        <v>1590384.62</v>
      </c>
      <c r="E44" s="79">
        <f t="shared" si="2"/>
        <v>0.96414918095238189</v>
      </c>
      <c r="F44" s="48">
        <f t="shared" si="1"/>
        <v>325000</v>
      </c>
      <c r="G44" s="40">
        <v>0</v>
      </c>
      <c r="H44" s="48">
        <v>325000</v>
      </c>
      <c r="I44" s="40">
        <v>0</v>
      </c>
      <c r="J44" s="48">
        <v>1265384.6200000001</v>
      </c>
    </row>
    <row r="45" spans="1:10" x14ac:dyDescent="0.3">
      <c r="A45" s="64">
        <v>38</v>
      </c>
      <c r="B45" s="76" t="s">
        <v>279</v>
      </c>
      <c r="C45" s="48">
        <v>1146891.5900000001</v>
      </c>
      <c r="D45" s="48">
        <f t="shared" si="0"/>
        <v>88459.37</v>
      </c>
      <c r="E45" s="79">
        <f t="shared" si="2"/>
        <v>7.7129670119910801E-2</v>
      </c>
      <c r="F45" s="48">
        <f t="shared" si="1"/>
        <v>88459.37</v>
      </c>
      <c r="G45" s="40">
        <v>0</v>
      </c>
      <c r="H45" s="48">
        <v>88459.37</v>
      </c>
      <c r="I45" s="40">
        <v>0</v>
      </c>
      <c r="J45" s="40">
        <v>0</v>
      </c>
    </row>
    <row r="46" spans="1:10" x14ac:dyDescent="0.3">
      <c r="A46" s="64">
        <v>39</v>
      </c>
      <c r="B46" s="55" t="s">
        <v>261</v>
      </c>
      <c r="C46" s="54">
        <v>3397.36</v>
      </c>
      <c r="D46" s="40">
        <f t="shared" si="0"/>
        <v>2E-3</v>
      </c>
      <c r="E46" s="79">
        <f t="shared" si="2"/>
        <v>5.8869239644900742E-7</v>
      </c>
      <c r="F46" s="40">
        <f t="shared" si="1"/>
        <v>0</v>
      </c>
      <c r="G46" s="40">
        <v>0</v>
      </c>
      <c r="H46" s="40">
        <v>0</v>
      </c>
      <c r="I46" s="40">
        <v>0</v>
      </c>
      <c r="J46" s="40">
        <v>2E-3</v>
      </c>
    </row>
    <row r="47" spans="1:10" x14ac:dyDescent="0.3">
      <c r="A47" s="64">
        <v>40</v>
      </c>
      <c r="B47" s="76" t="s">
        <v>262</v>
      </c>
      <c r="C47" s="48">
        <v>23921152.02</v>
      </c>
      <c r="D47" s="40">
        <f t="shared" si="0"/>
        <v>0</v>
      </c>
      <c r="E47" s="79">
        <f t="shared" si="2"/>
        <v>0</v>
      </c>
      <c r="F47" s="40">
        <f t="shared" si="1"/>
        <v>0</v>
      </c>
      <c r="G47" s="40">
        <v>0</v>
      </c>
      <c r="H47" s="40">
        <v>0</v>
      </c>
      <c r="I47" s="40">
        <v>0</v>
      </c>
      <c r="J47" s="40">
        <v>0</v>
      </c>
    </row>
    <row r="48" spans="1:10" x14ac:dyDescent="0.3">
      <c r="A48" s="64">
        <v>41</v>
      </c>
      <c r="B48" s="76" t="s">
        <v>263</v>
      </c>
      <c r="C48" s="48">
        <v>610372191.04999995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40">
        <v>0</v>
      </c>
    </row>
    <row r="49" spans="1:10" x14ac:dyDescent="0.3">
      <c r="A49" s="64">
        <v>42</v>
      </c>
      <c r="B49" s="55" t="s">
        <v>264</v>
      </c>
      <c r="C49" s="54">
        <v>77780747</v>
      </c>
      <c r="D49" s="40">
        <f t="shared" si="0"/>
        <v>0</v>
      </c>
      <c r="E49" s="79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</row>
    <row r="50" spans="1:10" x14ac:dyDescent="0.3">
      <c r="A50" s="64">
        <v>43</v>
      </c>
      <c r="B50" s="55" t="s">
        <v>265</v>
      </c>
      <c r="C50" s="54">
        <v>76000000</v>
      </c>
      <c r="D50" s="40">
        <f t="shared" si="0"/>
        <v>0</v>
      </c>
      <c r="E50" s="79">
        <f t="shared" si="2"/>
        <v>0</v>
      </c>
      <c r="F50" s="40">
        <f t="shared" si="1"/>
        <v>0</v>
      </c>
      <c r="G50" s="40">
        <v>0</v>
      </c>
      <c r="H50" s="40">
        <v>0</v>
      </c>
      <c r="I50" s="40">
        <v>0</v>
      </c>
      <c r="J50" s="40">
        <v>0</v>
      </c>
    </row>
    <row r="51" spans="1:10" x14ac:dyDescent="0.3">
      <c r="B51" s="56" t="s">
        <v>271</v>
      </c>
      <c r="C51" s="78">
        <v>64079260571.159996</v>
      </c>
      <c r="D51" s="59">
        <f t="shared" ref="D51" si="3">F51+I51+J51</f>
        <v>13415262701.049999</v>
      </c>
      <c r="E51" s="80">
        <f t="shared" si="2"/>
        <v>0.20935420573638416</v>
      </c>
      <c r="F51" s="59">
        <f t="shared" ref="F51" si="4">G51+H51</f>
        <v>4361059136.1800003</v>
      </c>
      <c r="G51" s="78">
        <v>1730139643.3300004</v>
      </c>
      <c r="H51" s="78">
        <v>2630919492.8500004</v>
      </c>
      <c r="I51" s="78">
        <v>2370479041.8900003</v>
      </c>
      <c r="J51" s="78">
        <v>6683724522.9799995</v>
      </c>
    </row>
    <row r="53" spans="1:10" x14ac:dyDescent="0.3">
      <c r="C53" s="58"/>
    </row>
  </sheetData>
  <sortState xmlns:xlrd2="http://schemas.microsoft.com/office/spreadsheetml/2017/richdata2" ref="B8:J50">
    <sortCondition descending="1" ref="D8:D50"/>
  </sortState>
  <mergeCells count="2">
    <mergeCell ref="A1:J5"/>
    <mergeCell ref="A6:J6"/>
  </mergeCells>
  <pageMargins left="0.7" right="0.7" top="0.75" bottom="0.75" header="0.3" footer="0.3"/>
  <pageSetup paperSize="9" orientation="portrait" verticalDpi="0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2CA1A-5A21-4ED7-8040-ABF4BB556AEA}">
  <dimension ref="A1:J52"/>
  <sheetViews>
    <sheetView workbookViewId="0">
      <selection activeCell="K1" sqref="K1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3" style="57" bestFit="1" customWidth="1"/>
    <col min="5" max="5" width="14.59765625" style="57" bestFit="1" customWidth="1"/>
    <col min="6" max="6" width="18.1328125" style="57" bestFit="1" customWidth="1"/>
    <col min="7" max="7" width="7.265625" style="57" bestFit="1" customWidth="1"/>
    <col min="8" max="8" width="14" style="57" bestFit="1" customWidth="1"/>
    <col min="9" max="9" width="13" style="57" bestFit="1" customWidth="1"/>
    <col min="10" max="10" width="9.73046875" style="57" bestFit="1" customWidth="1"/>
    <col min="11" max="16384" width="11.3984375" style="57"/>
  </cols>
  <sheetData>
    <row r="1" spans="1:10" x14ac:dyDescent="0.3">
      <c r="A1" s="96" t="s">
        <v>306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10957771927.09</v>
      </c>
      <c r="D8" s="48">
        <f t="shared" ref="D8:D50" si="0">F8+I8+J8</f>
        <v>2221540088.8699999</v>
      </c>
      <c r="E8" s="79">
        <f>D8/C8</f>
        <v>0.20273647815007617</v>
      </c>
      <c r="F8" s="48">
        <f t="shared" ref="F8:F50" si="1">G8+H8</f>
        <v>624330585.81000018</v>
      </c>
      <c r="G8" s="48">
        <v>255323259.34000003</v>
      </c>
      <c r="H8" s="48">
        <v>369007326.47000015</v>
      </c>
      <c r="I8" s="48">
        <v>494853677.81999999</v>
      </c>
      <c r="J8" s="48">
        <v>1102355825.24</v>
      </c>
    </row>
    <row r="9" spans="1:10" x14ac:dyDescent="0.3">
      <c r="A9" s="64">
        <v>2</v>
      </c>
      <c r="B9" s="88" t="s">
        <v>224</v>
      </c>
      <c r="C9" s="48">
        <v>7645561728.1800013</v>
      </c>
      <c r="D9" s="48">
        <f t="shared" si="0"/>
        <v>1744558263.0599999</v>
      </c>
      <c r="E9" s="79">
        <f t="shared" ref="E9:E51" si="2">D9/C9</f>
        <v>0.2281792136514848</v>
      </c>
      <c r="F9" s="48">
        <f t="shared" si="1"/>
        <v>856460535.05999994</v>
      </c>
      <c r="G9" s="48">
        <v>321522265.74000001</v>
      </c>
      <c r="H9" s="48">
        <v>534938269.31999993</v>
      </c>
      <c r="I9" s="48">
        <v>429869144.75</v>
      </c>
      <c r="J9" s="48">
        <v>458228583.24999994</v>
      </c>
    </row>
    <row r="10" spans="1:10" x14ac:dyDescent="0.3">
      <c r="A10" s="64">
        <v>3</v>
      </c>
      <c r="B10" s="76" t="s">
        <v>225</v>
      </c>
      <c r="C10" s="48">
        <v>5897498366.4399996</v>
      </c>
      <c r="D10" s="48">
        <f t="shared" si="0"/>
        <v>1108538579.8099999</v>
      </c>
      <c r="E10" s="79">
        <f t="shared" si="2"/>
        <v>0.18796759421218198</v>
      </c>
      <c r="F10" s="48">
        <f t="shared" si="1"/>
        <v>109418225.15000001</v>
      </c>
      <c r="G10" s="48">
        <v>33712667.509999998</v>
      </c>
      <c r="H10" s="48">
        <v>75705557.640000015</v>
      </c>
      <c r="I10" s="48">
        <v>242777855.99000001</v>
      </c>
      <c r="J10" s="48">
        <v>756342498.67000008</v>
      </c>
    </row>
    <row r="11" spans="1:10" x14ac:dyDescent="0.3">
      <c r="A11" s="64">
        <v>4</v>
      </c>
      <c r="B11" s="76" t="s">
        <v>234</v>
      </c>
      <c r="C11" s="48">
        <v>1983904523.9399998</v>
      </c>
      <c r="D11" s="48">
        <f t="shared" si="0"/>
        <v>988869798.83999991</v>
      </c>
      <c r="E11" s="79">
        <f t="shared" si="2"/>
        <v>0.4984462643777442</v>
      </c>
      <c r="F11" s="48">
        <f t="shared" si="1"/>
        <v>369103021.63999999</v>
      </c>
      <c r="G11" s="48">
        <v>139020074.03999999</v>
      </c>
      <c r="H11" s="48">
        <v>230082947.60000002</v>
      </c>
      <c r="I11" s="48">
        <v>122701166.96000004</v>
      </c>
      <c r="J11" s="48">
        <v>497065610.23999995</v>
      </c>
    </row>
    <row r="12" spans="1:10" x14ac:dyDescent="0.3">
      <c r="A12" s="64">
        <v>5</v>
      </c>
      <c r="B12" s="76" t="s">
        <v>228</v>
      </c>
      <c r="C12" s="48">
        <v>4913401037.1300001</v>
      </c>
      <c r="D12" s="48">
        <f t="shared" si="0"/>
        <v>930891526.76999986</v>
      </c>
      <c r="E12" s="79">
        <f t="shared" si="2"/>
        <v>0.18945970820117489</v>
      </c>
      <c r="F12" s="48">
        <f t="shared" si="1"/>
        <v>169111029.95999998</v>
      </c>
      <c r="G12" s="48">
        <v>34710336.509999998</v>
      </c>
      <c r="H12" s="48">
        <v>134400693.44999999</v>
      </c>
      <c r="I12" s="48">
        <v>275055146.93999994</v>
      </c>
      <c r="J12" s="48">
        <v>486725349.86999995</v>
      </c>
    </row>
    <row r="13" spans="1:10" x14ac:dyDescent="0.3">
      <c r="A13" s="64">
        <v>6</v>
      </c>
      <c r="B13" s="55" t="s">
        <v>226</v>
      </c>
      <c r="C13" s="54">
        <v>3484292166.9399996</v>
      </c>
      <c r="D13" s="48">
        <f t="shared" si="0"/>
        <v>850652336.69000006</v>
      </c>
      <c r="E13" s="79">
        <f t="shared" si="2"/>
        <v>0.24413920989785026</v>
      </c>
      <c r="F13" s="48">
        <f t="shared" si="1"/>
        <v>337863058.43000007</v>
      </c>
      <c r="G13" s="48">
        <v>147612838.65000001</v>
      </c>
      <c r="H13" s="48">
        <v>190250219.78000003</v>
      </c>
      <c r="I13" s="48">
        <v>180108265.56</v>
      </c>
      <c r="J13" s="48">
        <v>332681012.69999999</v>
      </c>
    </row>
    <row r="14" spans="1:10" x14ac:dyDescent="0.3">
      <c r="A14" s="64">
        <v>7</v>
      </c>
      <c r="B14" s="76" t="s">
        <v>229</v>
      </c>
      <c r="C14" s="48">
        <v>1903722967.3599999</v>
      </c>
      <c r="D14" s="48">
        <f t="shared" si="0"/>
        <v>739933558.61999989</v>
      </c>
      <c r="E14" s="79">
        <f t="shared" si="2"/>
        <v>0.38867711915358544</v>
      </c>
      <c r="F14" s="48">
        <f t="shared" si="1"/>
        <v>312546581.34999996</v>
      </c>
      <c r="G14" s="48">
        <v>140407418.69</v>
      </c>
      <c r="H14" s="48">
        <v>172139162.65999997</v>
      </c>
      <c r="I14" s="48">
        <v>88127931.589999989</v>
      </c>
      <c r="J14" s="48">
        <v>339259045.67999995</v>
      </c>
    </row>
    <row r="15" spans="1:10" x14ac:dyDescent="0.3">
      <c r="A15" s="64">
        <v>8</v>
      </c>
      <c r="B15" s="76" t="s">
        <v>231</v>
      </c>
      <c r="C15" s="48">
        <v>2724994972.8599997</v>
      </c>
      <c r="D15" s="48">
        <f t="shared" si="0"/>
        <v>556211510.90999985</v>
      </c>
      <c r="E15" s="79">
        <f t="shared" si="2"/>
        <v>0.20411469248555417</v>
      </c>
      <c r="F15" s="48">
        <f t="shared" si="1"/>
        <v>365813433.21999997</v>
      </c>
      <c r="G15" s="48">
        <v>105893171.29000002</v>
      </c>
      <c r="H15" s="48">
        <v>259920261.92999995</v>
      </c>
      <c r="I15" s="48">
        <v>81026264.319999948</v>
      </c>
      <c r="J15" s="48">
        <v>109371813.36999999</v>
      </c>
    </row>
    <row r="16" spans="1:10" x14ac:dyDescent="0.3">
      <c r="A16" s="64">
        <v>9</v>
      </c>
      <c r="B16" s="76" t="s">
        <v>227</v>
      </c>
      <c r="C16" s="48">
        <v>2920462002.6299992</v>
      </c>
      <c r="D16" s="48">
        <f t="shared" si="0"/>
        <v>553166434.36000001</v>
      </c>
      <c r="E16" s="79">
        <f t="shared" si="2"/>
        <v>0.18941059115367717</v>
      </c>
      <c r="F16" s="48">
        <f t="shared" si="1"/>
        <v>83517859.099999994</v>
      </c>
      <c r="G16" s="48">
        <v>42009399.090000004</v>
      </c>
      <c r="H16" s="48">
        <v>41508460.009999998</v>
      </c>
      <c r="I16" s="48">
        <v>27833241.159999996</v>
      </c>
      <c r="J16" s="48">
        <v>441815334.10000002</v>
      </c>
    </row>
    <row r="17" spans="1:10" x14ac:dyDescent="0.3">
      <c r="A17" s="64">
        <v>10</v>
      </c>
      <c r="B17" s="76" t="s">
        <v>251</v>
      </c>
      <c r="C17" s="48">
        <v>766971264.94999993</v>
      </c>
      <c r="D17" s="48">
        <f t="shared" si="0"/>
        <v>508001168.01999998</v>
      </c>
      <c r="E17" s="79">
        <f t="shared" si="2"/>
        <v>0.66234706727000703</v>
      </c>
      <c r="F17" s="48">
        <f t="shared" si="1"/>
        <v>179573859.78</v>
      </c>
      <c r="G17" s="48">
        <v>144734337.81</v>
      </c>
      <c r="H17" s="48">
        <v>34839521.970000006</v>
      </c>
      <c r="I17" s="48">
        <v>78772827.879999995</v>
      </c>
      <c r="J17" s="48">
        <v>249654480.35999998</v>
      </c>
    </row>
    <row r="18" spans="1:10" x14ac:dyDescent="0.3">
      <c r="A18" s="64">
        <v>11</v>
      </c>
      <c r="B18" s="76" t="s">
        <v>232</v>
      </c>
      <c r="C18" s="48">
        <v>7852327218.2000008</v>
      </c>
      <c r="D18" s="48">
        <f t="shared" si="0"/>
        <v>501452361.40999997</v>
      </c>
      <c r="E18" s="79">
        <f t="shared" si="2"/>
        <v>6.3860349610462178E-2</v>
      </c>
      <c r="F18" s="48">
        <f t="shared" si="1"/>
        <v>57703977.760000013</v>
      </c>
      <c r="G18" s="40">
        <v>0</v>
      </c>
      <c r="H18" s="48">
        <v>57703977.760000013</v>
      </c>
      <c r="I18" s="48">
        <v>22273397.160000004</v>
      </c>
      <c r="J18" s="48">
        <v>421474986.48999995</v>
      </c>
    </row>
    <row r="19" spans="1:10" x14ac:dyDescent="0.3">
      <c r="A19" s="64">
        <v>12</v>
      </c>
      <c r="B19" s="76" t="s">
        <v>235</v>
      </c>
      <c r="C19" s="48">
        <v>812408414.17000008</v>
      </c>
      <c r="D19" s="48">
        <f t="shared" si="0"/>
        <v>392533201.50999999</v>
      </c>
      <c r="E19" s="79">
        <f t="shared" si="2"/>
        <v>0.48317225014346132</v>
      </c>
      <c r="F19" s="48">
        <f t="shared" si="1"/>
        <v>217582560.76999998</v>
      </c>
      <c r="G19" s="48">
        <v>61969255.389999993</v>
      </c>
      <c r="H19" s="48">
        <v>155613305.38</v>
      </c>
      <c r="I19" s="48">
        <v>89128563.989999995</v>
      </c>
      <c r="J19" s="48">
        <v>85822076.75</v>
      </c>
    </row>
    <row r="20" spans="1:10" x14ac:dyDescent="0.3">
      <c r="A20" s="64">
        <v>13</v>
      </c>
      <c r="B20" s="55" t="s">
        <v>233</v>
      </c>
      <c r="C20" s="54">
        <v>785729772.47000003</v>
      </c>
      <c r="D20" s="48">
        <f t="shared" si="0"/>
        <v>322196685.21000004</v>
      </c>
      <c r="E20" s="79">
        <f t="shared" si="2"/>
        <v>0.41006042598736048</v>
      </c>
      <c r="F20" s="48">
        <f t="shared" si="1"/>
        <v>51693516.159999996</v>
      </c>
      <c r="G20" s="48">
        <v>35954034.549999997</v>
      </c>
      <c r="H20" s="48">
        <v>15739481.609999999</v>
      </c>
      <c r="I20" s="48">
        <v>61374317.329999998</v>
      </c>
      <c r="J20" s="48">
        <v>209128851.72000003</v>
      </c>
    </row>
    <row r="21" spans="1:10" x14ac:dyDescent="0.3">
      <c r="A21" s="64">
        <v>14</v>
      </c>
      <c r="B21" s="55" t="s">
        <v>247</v>
      </c>
      <c r="C21" s="54">
        <v>613952762.93000007</v>
      </c>
      <c r="D21" s="48">
        <f t="shared" si="0"/>
        <v>263951374.73000002</v>
      </c>
      <c r="E21" s="79">
        <f t="shared" si="2"/>
        <v>0.42992130774089288</v>
      </c>
      <c r="F21" s="48">
        <f t="shared" si="1"/>
        <v>127977805.06999999</v>
      </c>
      <c r="G21" s="48">
        <v>110384090.66</v>
      </c>
      <c r="H21" s="48">
        <v>17593714.409999996</v>
      </c>
      <c r="I21" s="48">
        <v>7229302.2400000002</v>
      </c>
      <c r="J21" s="48">
        <v>128744267.42</v>
      </c>
    </row>
    <row r="22" spans="1:10" x14ac:dyDescent="0.3">
      <c r="A22" s="64">
        <v>15</v>
      </c>
      <c r="B22" s="54" t="s">
        <v>237</v>
      </c>
      <c r="C22" s="48">
        <v>389843203.32999998</v>
      </c>
      <c r="D22" s="48">
        <f t="shared" si="0"/>
        <v>202962304.63999999</v>
      </c>
      <c r="E22" s="79">
        <f t="shared" si="2"/>
        <v>0.52062547943972637</v>
      </c>
      <c r="F22" s="48">
        <f t="shared" si="1"/>
        <v>99499856.579999998</v>
      </c>
      <c r="G22" s="48">
        <v>40384378.5</v>
      </c>
      <c r="H22" s="48">
        <v>59115478.079999998</v>
      </c>
      <c r="I22" s="48">
        <v>17004163.950000003</v>
      </c>
      <c r="J22" s="48">
        <v>86458284.109999999</v>
      </c>
    </row>
    <row r="23" spans="1:10" x14ac:dyDescent="0.3">
      <c r="A23" s="64">
        <v>16</v>
      </c>
      <c r="B23" s="76" t="s">
        <v>238</v>
      </c>
      <c r="C23" s="48">
        <v>1322333040.8900001</v>
      </c>
      <c r="D23" s="48">
        <f t="shared" si="0"/>
        <v>191004906.75999999</v>
      </c>
      <c r="E23" s="79">
        <f t="shared" si="2"/>
        <v>0.14444538618761549</v>
      </c>
      <c r="F23" s="48">
        <f t="shared" si="1"/>
        <v>32607350.709999993</v>
      </c>
      <c r="G23" s="48">
        <v>10923307.959999999</v>
      </c>
      <c r="H23" s="48">
        <v>21684042.749999996</v>
      </c>
      <c r="I23" s="48">
        <v>93934482.959999993</v>
      </c>
      <c r="J23" s="48">
        <v>64463073.090000004</v>
      </c>
    </row>
    <row r="24" spans="1:10" x14ac:dyDescent="0.3">
      <c r="A24" s="64">
        <v>17</v>
      </c>
      <c r="B24" s="76" t="s">
        <v>236</v>
      </c>
      <c r="C24" s="48">
        <v>289708247.31999999</v>
      </c>
      <c r="D24" s="48">
        <f t="shared" si="0"/>
        <v>151642990.05000001</v>
      </c>
      <c r="E24" s="79">
        <f t="shared" si="2"/>
        <v>0.52343345918799922</v>
      </c>
      <c r="F24" s="48">
        <f t="shared" si="1"/>
        <v>72108243</v>
      </c>
      <c r="G24" s="48">
        <v>27098342.759999998</v>
      </c>
      <c r="H24" s="48">
        <v>45009900.239999995</v>
      </c>
      <c r="I24" s="48">
        <v>13458090.960000005</v>
      </c>
      <c r="J24" s="48">
        <v>66076656.089999996</v>
      </c>
    </row>
    <row r="25" spans="1:10" x14ac:dyDescent="0.3">
      <c r="A25" s="64">
        <v>18</v>
      </c>
      <c r="B25" s="76" t="s">
        <v>241</v>
      </c>
      <c r="C25" s="48">
        <v>236076819.63999999</v>
      </c>
      <c r="D25" s="48">
        <f t="shared" si="0"/>
        <v>148575737.84999999</v>
      </c>
      <c r="E25" s="79">
        <f t="shared" si="2"/>
        <v>0.62935335233915468</v>
      </c>
      <c r="F25" s="48">
        <f t="shared" si="1"/>
        <v>76695960.230000004</v>
      </c>
      <c r="G25" s="48">
        <v>27094303.379999999</v>
      </c>
      <c r="H25" s="48">
        <v>49601656.850000009</v>
      </c>
      <c r="I25" s="48">
        <v>3320948.21</v>
      </c>
      <c r="J25" s="48">
        <v>68558829.409999996</v>
      </c>
    </row>
    <row r="26" spans="1:10" x14ac:dyDescent="0.3">
      <c r="A26" s="64">
        <v>19</v>
      </c>
      <c r="B26" s="76" t="s">
        <v>239</v>
      </c>
      <c r="C26" s="48">
        <v>409585508.47999996</v>
      </c>
      <c r="D26" s="48">
        <f t="shared" si="0"/>
        <v>142467181.85999998</v>
      </c>
      <c r="E26" s="79">
        <f t="shared" si="2"/>
        <v>0.34783257442067594</v>
      </c>
      <c r="F26" s="48">
        <f t="shared" si="1"/>
        <v>40008018</v>
      </c>
      <c r="G26" s="48">
        <v>14339573.789999999</v>
      </c>
      <c r="H26" s="48">
        <v>25668444.210000001</v>
      </c>
      <c r="I26" s="48">
        <v>1966163.4900000002</v>
      </c>
      <c r="J26" s="48">
        <v>100493000.36999999</v>
      </c>
    </row>
    <row r="27" spans="1:10" x14ac:dyDescent="0.3">
      <c r="A27" s="64">
        <v>20</v>
      </c>
      <c r="B27" s="76" t="s">
        <v>240</v>
      </c>
      <c r="C27" s="48">
        <v>454180970.21999997</v>
      </c>
      <c r="D27" s="48">
        <f t="shared" si="0"/>
        <v>139829851.33000001</v>
      </c>
      <c r="E27" s="79">
        <f t="shared" si="2"/>
        <v>0.30787254530340202</v>
      </c>
      <c r="F27" s="48">
        <f t="shared" si="1"/>
        <v>27234317.129999999</v>
      </c>
      <c r="G27" s="40">
        <v>0</v>
      </c>
      <c r="H27" s="48">
        <v>27234317.129999999</v>
      </c>
      <c r="I27" s="48">
        <v>14650507.91</v>
      </c>
      <c r="J27" s="48">
        <v>97945026.290000007</v>
      </c>
    </row>
    <row r="28" spans="1:10" x14ac:dyDescent="0.3">
      <c r="A28" s="64">
        <v>21</v>
      </c>
      <c r="B28" s="76" t="s">
        <v>242</v>
      </c>
      <c r="C28" s="48">
        <v>4718107210.3999996</v>
      </c>
      <c r="D28" s="48">
        <f t="shared" si="0"/>
        <v>133732491.26000001</v>
      </c>
      <c r="E28" s="79">
        <f t="shared" si="2"/>
        <v>2.834452149904881E-2</v>
      </c>
      <c r="F28" s="48">
        <f t="shared" si="1"/>
        <v>31326886.520000003</v>
      </c>
      <c r="G28" s="48">
        <v>11277799.08</v>
      </c>
      <c r="H28" s="48">
        <v>20049087.440000001</v>
      </c>
      <c r="I28" s="48">
        <v>8456932.1500000004</v>
      </c>
      <c r="J28" s="48">
        <v>93948672.590000004</v>
      </c>
    </row>
    <row r="29" spans="1:10" x14ac:dyDescent="0.3">
      <c r="A29" s="64">
        <v>22</v>
      </c>
      <c r="B29" s="76" t="s">
        <v>244</v>
      </c>
      <c r="C29" s="48">
        <v>361156480.97000003</v>
      </c>
      <c r="D29" s="48">
        <f t="shared" si="0"/>
        <v>118463802.59</v>
      </c>
      <c r="E29" s="79">
        <f t="shared" si="2"/>
        <v>0.32801239582307362</v>
      </c>
      <c r="F29" s="48">
        <f t="shared" si="1"/>
        <v>16839532.07</v>
      </c>
      <c r="G29" s="48">
        <v>1878252.38</v>
      </c>
      <c r="H29" s="48">
        <v>14961279.689999999</v>
      </c>
      <c r="I29" s="48">
        <v>4483745.75</v>
      </c>
      <c r="J29" s="48">
        <v>97140524.769999996</v>
      </c>
    </row>
    <row r="30" spans="1:10" x14ac:dyDescent="0.3">
      <c r="A30" s="64">
        <v>23</v>
      </c>
      <c r="B30" s="76" t="s">
        <v>252</v>
      </c>
      <c r="C30" s="48">
        <v>265265649.78999999</v>
      </c>
      <c r="D30" s="48">
        <f t="shared" si="0"/>
        <v>97293404.530000001</v>
      </c>
      <c r="E30" s="79">
        <f t="shared" si="2"/>
        <v>0.36677724615691187</v>
      </c>
      <c r="F30" s="48">
        <f t="shared" si="1"/>
        <v>52414322</v>
      </c>
      <c r="G30" s="48">
        <v>28973239.25</v>
      </c>
      <c r="H30" s="48">
        <v>23441082.749999996</v>
      </c>
      <c r="I30" s="48">
        <v>23883608.429999996</v>
      </c>
      <c r="J30" s="48">
        <v>20995474.100000001</v>
      </c>
    </row>
    <row r="31" spans="1:10" x14ac:dyDescent="0.3">
      <c r="A31" s="64">
        <v>24</v>
      </c>
      <c r="B31" s="88" t="s">
        <v>243</v>
      </c>
      <c r="C31" s="48">
        <v>178677352.56999999</v>
      </c>
      <c r="D31" s="48">
        <f t="shared" si="0"/>
        <v>90369221.549999997</v>
      </c>
      <c r="E31" s="79">
        <f t="shared" si="2"/>
        <v>0.50576763227223365</v>
      </c>
      <c r="F31" s="48">
        <f t="shared" si="1"/>
        <v>445024.7</v>
      </c>
      <c r="G31" s="40">
        <v>0</v>
      </c>
      <c r="H31" s="48">
        <v>445024.7</v>
      </c>
      <c r="I31" s="48">
        <v>341260.3</v>
      </c>
      <c r="J31" s="48">
        <v>89582936.549999997</v>
      </c>
    </row>
    <row r="32" spans="1:10" x14ac:dyDescent="0.3">
      <c r="A32" s="64">
        <v>25</v>
      </c>
      <c r="B32" s="55" t="s">
        <v>257</v>
      </c>
      <c r="C32" s="48">
        <v>87977452.600000009</v>
      </c>
      <c r="D32" s="48">
        <f t="shared" si="0"/>
        <v>82104556.189999998</v>
      </c>
      <c r="E32" s="79">
        <f t="shared" si="2"/>
        <v>0.93324543691095674</v>
      </c>
      <c r="F32" s="40">
        <f t="shared" si="1"/>
        <v>0</v>
      </c>
      <c r="G32" s="40">
        <v>0</v>
      </c>
      <c r="H32" s="40">
        <v>0</v>
      </c>
      <c r="I32" s="48">
        <v>3596634.9699999997</v>
      </c>
      <c r="J32" s="48">
        <v>78507921.219999999</v>
      </c>
    </row>
    <row r="33" spans="1:10" x14ac:dyDescent="0.3">
      <c r="A33" s="64">
        <v>26</v>
      </c>
      <c r="B33" s="76" t="s">
        <v>245</v>
      </c>
      <c r="C33" s="48">
        <v>130452042.13999999</v>
      </c>
      <c r="D33" s="48">
        <f t="shared" si="0"/>
        <v>72176520.890000001</v>
      </c>
      <c r="E33" s="79">
        <f t="shared" si="2"/>
        <v>0.55328011509808939</v>
      </c>
      <c r="F33" s="48">
        <f t="shared" si="1"/>
        <v>9185240.6199999992</v>
      </c>
      <c r="G33" s="40">
        <v>0</v>
      </c>
      <c r="H33" s="48">
        <v>9185240.6199999992</v>
      </c>
      <c r="I33" s="48">
        <v>1134668.29</v>
      </c>
      <c r="J33" s="48">
        <v>61856611.980000004</v>
      </c>
    </row>
    <row r="34" spans="1:10" x14ac:dyDescent="0.3">
      <c r="A34" s="64">
        <v>27</v>
      </c>
      <c r="B34" s="76" t="s">
        <v>246</v>
      </c>
      <c r="C34" s="48">
        <v>206707152.88</v>
      </c>
      <c r="D34" s="48">
        <f t="shared" si="0"/>
        <v>66184819.219999999</v>
      </c>
      <c r="E34" s="79">
        <f t="shared" si="2"/>
        <v>0.32018640041170887</v>
      </c>
      <c r="F34" s="48">
        <f t="shared" si="1"/>
        <v>3069829.39</v>
      </c>
      <c r="G34" s="48">
        <v>1881489.37</v>
      </c>
      <c r="H34" s="48">
        <v>1188340.02</v>
      </c>
      <c r="I34" s="48">
        <v>14825941.799999999</v>
      </c>
      <c r="J34" s="48">
        <v>48289048.030000001</v>
      </c>
    </row>
    <row r="35" spans="1:10" x14ac:dyDescent="0.3">
      <c r="A35" s="64">
        <v>28</v>
      </c>
      <c r="B35" s="76" t="s">
        <v>248</v>
      </c>
      <c r="C35" s="48">
        <v>98589993.200000003</v>
      </c>
      <c r="D35" s="48">
        <f t="shared" si="0"/>
        <v>58991308.269999996</v>
      </c>
      <c r="E35" s="79">
        <f t="shared" si="2"/>
        <v>0.59834985636250149</v>
      </c>
      <c r="F35" s="48">
        <f t="shared" si="1"/>
        <v>9773086.379999999</v>
      </c>
      <c r="G35" s="48">
        <v>2989163.33</v>
      </c>
      <c r="H35" s="48">
        <v>6783923.0499999998</v>
      </c>
      <c r="I35" s="48">
        <v>16250651.92</v>
      </c>
      <c r="J35" s="48">
        <v>32967569.969999999</v>
      </c>
    </row>
    <row r="36" spans="1:10" x14ac:dyDescent="0.3">
      <c r="A36" s="64">
        <v>29</v>
      </c>
      <c r="B36" s="76" t="s">
        <v>254</v>
      </c>
      <c r="C36" s="48">
        <v>437955086.94</v>
      </c>
      <c r="D36" s="48">
        <f t="shared" si="0"/>
        <v>33509286.229999997</v>
      </c>
      <c r="E36" s="79">
        <f t="shared" si="2"/>
        <v>7.6513065447258485E-2</v>
      </c>
      <c r="F36" s="48">
        <f t="shared" si="1"/>
        <v>9695008.6600000001</v>
      </c>
      <c r="G36" s="40">
        <v>0</v>
      </c>
      <c r="H36" s="48">
        <v>9695008.6600000001</v>
      </c>
      <c r="I36" s="48">
        <v>45173.86</v>
      </c>
      <c r="J36" s="48">
        <v>23769103.709999997</v>
      </c>
    </row>
    <row r="37" spans="1:10" x14ac:dyDescent="0.3">
      <c r="A37" s="64">
        <v>30</v>
      </c>
      <c r="B37" s="88" t="s">
        <v>250</v>
      </c>
      <c r="C37" s="48">
        <v>88975473.120000005</v>
      </c>
      <c r="D37" s="48">
        <f t="shared" si="0"/>
        <v>30335462.670000002</v>
      </c>
      <c r="E37" s="79">
        <f t="shared" si="2"/>
        <v>0.34094185292037704</v>
      </c>
      <c r="F37" s="48">
        <f t="shared" si="1"/>
        <v>8036680.5200000014</v>
      </c>
      <c r="G37" s="40">
        <v>0</v>
      </c>
      <c r="H37" s="48">
        <v>8036680.5200000014</v>
      </c>
      <c r="I37" s="48">
        <v>1816809.51</v>
      </c>
      <c r="J37" s="48">
        <v>20481972.640000001</v>
      </c>
    </row>
    <row r="38" spans="1:10" x14ac:dyDescent="0.3">
      <c r="A38" s="64">
        <v>31</v>
      </c>
      <c r="B38" s="76" t="s">
        <v>253</v>
      </c>
      <c r="C38" s="48">
        <v>28195150.02</v>
      </c>
      <c r="D38" s="48">
        <f t="shared" si="0"/>
        <v>21875046.900000002</v>
      </c>
      <c r="E38" s="79">
        <f t="shared" si="2"/>
        <v>0.77584431664605846</v>
      </c>
      <c r="F38" s="48">
        <f t="shared" si="1"/>
        <v>21875046.900000002</v>
      </c>
      <c r="G38" s="48">
        <v>3141783.96</v>
      </c>
      <c r="H38" s="48">
        <v>18733262.940000001</v>
      </c>
      <c r="I38" s="40">
        <v>0</v>
      </c>
      <c r="J38" s="40">
        <v>0</v>
      </c>
    </row>
    <row r="39" spans="1:10" x14ac:dyDescent="0.3">
      <c r="A39" s="64">
        <v>32</v>
      </c>
      <c r="B39" s="88" t="s">
        <v>249</v>
      </c>
      <c r="C39" s="48">
        <v>120358350.48999999</v>
      </c>
      <c r="D39" s="48">
        <f t="shared" si="0"/>
        <v>18969406.550000001</v>
      </c>
      <c r="E39" s="79">
        <f t="shared" si="2"/>
        <v>0.15760773118584803</v>
      </c>
      <c r="F39" s="48">
        <f t="shared" si="1"/>
        <v>9613318.9100000001</v>
      </c>
      <c r="G39" s="48">
        <v>3829467.4000000004</v>
      </c>
      <c r="H39" s="48">
        <v>5783851.5099999998</v>
      </c>
      <c r="I39" s="48">
        <v>3327652.64</v>
      </c>
      <c r="J39" s="48">
        <v>6028435</v>
      </c>
    </row>
    <row r="40" spans="1:10" x14ac:dyDescent="0.3">
      <c r="A40" s="64">
        <v>33</v>
      </c>
      <c r="B40" s="76" t="s">
        <v>255</v>
      </c>
      <c r="C40" s="48">
        <v>77579731.86999999</v>
      </c>
      <c r="D40" s="48">
        <f t="shared" si="0"/>
        <v>16697484.419999998</v>
      </c>
      <c r="E40" s="79">
        <f t="shared" si="2"/>
        <v>0.21522998362484544</v>
      </c>
      <c r="F40" s="48">
        <f t="shared" si="1"/>
        <v>5803333.5199999996</v>
      </c>
      <c r="G40" s="48">
        <v>1170654.0499999998</v>
      </c>
      <c r="H40" s="48">
        <v>4632679.47</v>
      </c>
      <c r="I40" s="48">
        <v>2010780.87</v>
      </c>
      <c r="J40" s="48">
        <v>8883370.0299999993</v>
      </c>
    </row>
    <row r="41" spans="1:10" x14ac:dyDescent="0.3">
      <c r="A41" s="64">
        <v>34</v>
      </c>
      <c r="B41" s="76" t="s">
        <v>258</v>
      </c>
      <c r="C41" s="48">
        <v>66916176.589999996</v>
      </c>
      <c r="D41" s="48">
        <f t="shared" si="0"/>
        <v>13259118.48</v>
      </c>
      <c r="E41" s="79">
        <f t="shared" si="2"/>
        <v>0.19814518933500233</v>
      </c>
      <c r="F41" s="48">
        <f t="shared" si="1"/>
        <v>1083333.3599999999</v>
      </c>
      <c r="G41" s="40">
        <v>0</v>
      </c>
      <c r="H41" s="48">
        <v>1083333.3599999999</v>
      </c>
      <c r="I41" s="48">
        <v>625560.52</v>
      </c>
      <c r="J41" s="48">
        <v>11550224.600000001</v>
      </c>
    </row>
    <row r="42" spans="1:10" x14ac:dyDescent="0.3">
      <c r="A42" s="64">
        <v>35</v>
      </c>
      <c r="B42" s="55" t="s">
        <v>256</v>
      </c>
      <c r="C42" s="54">
        <v>155549928.97999999</v>
      </c>
      <c r="D42" s="48">
        <f t="shared" si="0"/>
        <v>4121257.9499999997</v>
      </c>
      <c r="E42" s="79">
        <f t="shared" si="2"/>
        <v>2.6494759444923278E-2</v>
      </c>
      <c r="F42" s="48">
        <f t="shared" si="1"/>
        <v>4121257.9499999997</v>
      </c>
      <c r="G42" s="48">
        <v>2892825.3899999997</v>
      </c>
      <c r="H42" s="48">
        <v>1228432.56</v>
      </c>
      <c r="I42" s="40">
        <v>0</v>
      </c>
      <c r="J42" s="40">
        <v>0</v>
      </c>
    </row>
    <row r="43" spans="1:10" x14ac:dyDescent="0.3">
      <c r="A43" s="64">
        <v>36</v>
      </c>
      <c r="B43" s="76" t="s">
        <v>260</v>
      </c>
      <c r="C43" s="48">
        <v>2676155.98</v>
      </c>
      <c r="D43" s="48">
        <f t="shared" si="0"/>
        <v>2663268.09</v>
      </c>
      <c r="E43" s="79">
        <f t="shared" si="2"/>
        <v>0.99518417831534611</v>
      </c>
      <c r="F43" s="48">
        <f t="shared" si="1"/>
        <v>2561666.67</v>
      </c>
      <c r="G43" s="40">
        <v>0</v>
      </c>
      <c r="H43" s="48">
        <v>2561666.67</v>
      </c>
      <c r="I43" s="48">
        <v>1601.42</v>
      </c>
      <c r="J43" s="48">
        <v>100000</v>
      </c>
    </row>
    <row r="44" spans="1:10" x14ac:dyDescent="0.3">
      <c r="A44" s="64">
        <v>37</v>
      </c>
      <c r="B44" s="55" t="s">
        <v>259</v>
      </c>
      <c r="C44" s="54">
        <v>1632756.9</v>
      </c>
      <c r="D44" s="48">
        <f t="shared" si="0"/>
        <v>1574519.24</v>
      </c>
      <c r="E44" s="79">
        <f t="shared" si="2"/>
        <v>0.96433170179835104</v>
      </c>
      <c r="F44" s="48">
        <f t="shared" si="1"/>
        <v>325000</v>
      </c>
      <c r="G44" s="40">
        <v>0</v>
      </c>
      <c r="H44" s="48">
        <v>325000</v>
      </c>
      <c r="I44" s="40">
        <v>0</v>
      </c>
      <c r="J44" s="48">
        <v>1249519.24</v>
      </c>
    </row>
    <row r="45" spans="1:10" x14ac:dyDescent="0.3">
      <c r="A45" s="64">
        <v>38</v>
      </c>
      <c r="B45" s="55" t="s">
        <v>279</v>
      </c>
      <c r="C45" s="54">
        <v>600499.53</v>
      </c>
      <c r="D45" s="48">
        <f t="shared" si="0"/>
        <v>88459.37</v>
      </c>
      <c r="E45" s="79">
        <f t="shared" si="2"/>
        <v>0.14730964069197522</v>
      </c>
      <c r="F45" s="48">
        <f t="shared" si="1"/>
        <v>88459.37</v>
      </c>
      <c r="G45" s="40">
        <v>0</v>
      </c>
      <c r="H45" s="48">
        <v>88459.37</v>
      </c>
      <c r="I45" s="40">
        <v>0</v>
      </c>
      <c r="J45" s="40">
        <v>0</v>
      </c>
    </row>
    <row r="46" spans="1:10" x14ac:dyDescent="0.3">
      <c r="A46" s="64">
        <v>39</v>
      </c>
      <c r="B46" s="55" t="s">
        <v>261</v>
      </c>
      <c r="C46" s="48">
        <v>3397.36</v>
      </c>
      <c r="D46" s="40">
        <f t="shared" si="0"/>
        <v>2E-3</v>
      </c>
      <c r="E46" s="79">
        <f t="shared" si="2"/>
        <v>5.8869239644900742E-7</v>
      </c>
      <c r="F46" s="40">
        <f t="shared" si="1"/>
        <v>0</v>
      </c>
      <c r="G46" s="40">
        <v>0</v>
      </c>
      <c r="H46" s="40">
        <v>0</v>
      </c>
      <c r="I46" s="40">
        <v>0</v>
      </c>
      <c r="J46" s="40">
        <v>2E-3</v>
      </c>
    </row>
    <row r="47" spans="1:10" x14ac:dyDescent="0.3">
      <c r="A47" s="64">
        <v>40</v>
      </c>
      <c r="B47" s="76" t="s">
        <v>262</v>
      </c>
      <c r="C47" s="48">
        <v>23725185.079999998</v>
      </c>
      <c r="D47" s="40">
        <f t="shared" si="0"/>
        <v>0</v>
      </c>
      <c r="E47" s="79">
        <f t="shared" si="2"/>
        <v>0</v>
      </c>
      <c r="F47" s="40">
        <f t="shared" si="1"/>
        <v>0</v>
      </c>
      <c r="G47" s="40">
        <v>0</v>
      </c>
      <c r="H47" s="40">
        <v>0</v>
      </c>
      <c r="I47" s="40">
        <v>0</v>
      </c>
      <c r="J47" s="40">
        <v>0</v>
      </c>
    </row>
    <row r="48" spans="1:10" x14ac:dyDescent="0.3">
      <c r="A48" s="64">
        <v>41</v>
      </c>
      <c r="B48" s="76" t="s">
        <v>263</v>
      </c>
      <c r="C48" s="48">
        <v>613571739.53999996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40">
        <v>0</v>
      </c>
    </row>
    <row r="49" spans="1:10" x14ac:dyDescent="0.3">
      <c r="A49" s="64">
        <v>42</v>
      </c>
      <c r="B49" s="76" t="s">
        <v>264</v>
      </c>
      <c r="C49" s="48">
        <v>77780747</v>
      </c>
      <c r="D49" s="40">
        <f t="shared" si="0"/>
        <v>0</v>
      </c>
      <c r="E49" s="79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</row>
    <row r="50" spans="1:10" x14ac:dyDescent="0.3">
      <c r="A50" s="64">
        <v>43</v>
      </c>
      <c r="B50" s="55" t="s">
        <v>265</v>
      </c>
      <c r="C50" s="54">
        <v>76000000</v>
      </c>
      <c r="D50" s="40">
        <f t="shared" si="0"/>
        <v>0</v>
      </c>
      <c r="E50" s="79">
        <f t="shared" si="2"/>
        <v>0</v>
      </c>
      <c r="F50" s="40">
        <f t="shared" si="1"/>
        <v>0</v>
      </c>
      <c r="G50" s="40">
        <v>0</v>
      </c>
      <c r="H50" s="40">
        <v>0</v>
      </c>
      <c r="I50" s="40">
        <v>0</v>
      </c>
      <c r="J50" s="40">
        <v>0</v>
      </c>
    </row>
    <row r="51" spans="1:10" x14ac:dyDescent="0.3">
      <c r="A51" s="55"/>
      <c r="B51" s="56" t="s">
        <v>271</v>
      </c>
      <c r="C51" s="78">
        <v>64183180629.120003</v>
      </c>
      <c r="D51" s="59">
        <f t="shared" ref="D51" si="3">F51+I51+J51</f>
        <v>13521389297.700001</v>
      </c>
      <c r="E51" s="80">
        <f t="shared" si="2"/>
        <v>0.21066873229347763</v>
      </c>
      <c r="F51" s="59">
        <f t="shared" ref="F51" si="4">G51+H51</f>
        <v>4397106822.4499998</v>
      </c>
      <c r="G51" s="78">
        <v>1751127729.8699999</v>
      </c>
      <c r="H51" s="78">
        <v>2645979092.5799999</v>
      </c>
      <c r="I51" s="78">
        <v>2426266483.5999999</v>
      </c>
      <c r="J51" s="78">
        <v>6698015991.6500006</v>
      </c>
    </row>
    <row r="52" spans="1:10" x14ac:dyDescent="0.3">
      <c r="C52" s="58"/>
    </row>
  </sheetData>
  <sortState xmlns:xlrd2="http://schemas.microsoft.com/office/spreadsheetml/2017/richdata2" ref="B8:J50">
    <sortCondition descending="1" ref="D8:D50"/>
  </sortState>
  <mergeCells count="2">
    <mergeCell ref="A1:J5"/>
    <mergeCell ref="A6:J6"/>
  </mergeCells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F6D58-A5AA-41F7-98F6-473A8C27DCEC}">
  <dimension ref="A1:J51"/>
  <sheetViews>
    <sheetView workbookViewId="0">
      <selection activeCell="K1" sqref="K1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3" style="57" bestFit="1" customWidth="1"/>
    <col min="5" max="5" width="14.59765625" style="57" bestFit="1" customWidth="1"/>
    <col min="6" max="6" width="18.1328125" style="57" bestFit="1" customWidth="1"/>
    <col min="7" max="7" width="9.3984375" style="57" customWidth="1"/>
    <col min="8" max="8" width="14" style="57" bestFit="1" customWidth="1"/>
    <col min="9" max="9" width="13" style="57" bestFit="1" customWidth="1"/>
    <col min="10" max="10" width="9.73046875" style="57" bestFit="1" customWidth="1"/>
    <col min="11" max="16384" width="11.3984375" style="57"/>
  </cols>
  <sheetData>
    <row r="1" spans="1:10" x14ac:dyDescent="0.3">
      <c r="A1" s="96" t="s">
        <v>307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10908456034.74</v>
      </c>
      <c r="D8" s="48">
        <f t="shared" ref="D8:D50" si="0">F8+I8+J8</f>
        <v>2166906677.6999998</v>
      </c>
      <c r="E8" s="79">
        <f>D8/C8</f>
        <v>0.19864467260986193</v>
      </c>
      <c r="F8" s="48">
        <f t="shared" ref="F8:F50" si="1">G8+H8</f>
        <v>575673804.46000004</v>
      </c>
      <c r="G8" s="48">
        <v>221894665.58000001</v>
      </c>
      <c r="H8" s="48">
        <v>353779138.88000005</v>
      </c>
      <c r="I8" s="48">
        <v>497680257.10999995</v>
      </c>
      <c r="J8" s="48">
        <v>1093552616.1299999</v>
      </c>
    </row>
    <row r="9" spans="1:10" x14ac:dyDescent="0.3">
      <c r="A9" s="64">
        <v>2</v>
      </c>
      <c r="B9" s="76" t="s">
        <v>224</v>
      </c>
      <c r="C9" s="48">
        <v>7464293037.5200005</v>
      </c>
      <c r="D9" s="48">
        <f t="shared" si="0"/>
        <v>1639659357.8399999</v>
      </c>
      <c r="E9" s="79">
        <f t="shared" ref="E9:E51" si="2">D9/C9</f>
        <v>0.21966706687399482</v>
      </c>
      <c r="F9" s="48">
        <f t="shared" si="1"/>
        <v>794831265.73000002</v>
      </c>
      <c r="G9" s="48">
        <v>294630536.94</v>
      </c>
      <c r="H9" s="48">
        <v>500200728.79000002</v>
      </c>
      <c r="I9" s="48">
        <v>396777974.34999996</v>
      </c>
      <c r="J9" s="48">
        <v>448050117.75999999</v>
      </c>
    </row>
    <row r="10" spans="1:10" x14ac:dyDescent="0.3">
      <c r="A10" s="64">
        <v>3</v>
      </c>
      <c r="B10" s="76" t="s">
        <v>225</v>
      </c>
      <c r="C10" s="48">
        <v>5768781730.8699999</v>
      </c>
      <c r="D10" s="48">
        <f t="shared" si="0"/>
        <v>1082984557.9500003</v>
      </c>
      <c r="E10" s="79">
        <f t="shared" si="2"/>
        <v>0.18773193517700895</v>
      </c>
      <c r="F10" s="48">
        <f t="shared" si="1"/>
        <v>101517295.78</v>
      </c>
      <c r="G10" s="48">
        <v>30351097.400000006</v>
      </c>
      <c r="H10" s="48">
        <v>71166198.379999995</v>
      </c>
      <c r="I10" s="48">
        <v>236439240.03000003</v>
      </c>
      <c r="J10" s="48">
        <v>745028022.1400001</v>
      </c>
    </row>
    <row r="11" spans="1:10" x14ac:dyDescent="0.3">
      <c r="A11" s="64">
        <v>4</v>
      </c>
      <c r="B11" s="76" t="s">
        <v>234</v>
      </c>
      <c r="C11" s="48">
        <v>2006560914.7900002</v>
      </c>
      <c r="D11" s="48">
        <f t="shared" si="0"/>
        <v>974178610.45000005</v>
      </c>
      <c r="E11" s="79">
        <f t="shared" si="2"/>
        <v>0.48549665413569276</v>
      </c>
      <c r="F11" s="48">
        <f t="shared" si="1"/>
        <v>371725642.77999997</v>
      </c>
      <c r="G11" s="48">
        <v>132270308.48</v>
      </c>
      <c r="H11" s="48">
        <v>239455334.29999998</v>
      </c>
      <c r="I11" s="48">
        <v>122801368.10999998</v>
      </c>
      <c r="J11" s="48">
        <v>479651599.56</v>
      </c>
    </row>
    <row r="12" spans="1:10" x14ac:dyDescent="0.3">
      <c r="A12" s="64">
        <v>5</v>
      </c>
      <c r="B12" s="76" t="s">
        <v>228</v>
      </c>
      <c r="C12" s="48">
        <v>4861683575.9899998</v>
      </c>
      <c r="D12" s="48">
        <f t="shared" si="0"/>
        <v>874428637.05999994</v>
      </c>
      <c r="E12" s="79">
        <f t="shared" si="2"/>
        <v>0.17986128126035791</v>
      </c>
      <c r="F12" s="48">
        <f t="shared" si="1"/>
        <v>154744283.77000001</v>
      </c>
      <c r="G12" s="48">
        <v>29352785.730000004</v>
      </c>
      <c r="H12" s="48">
        <v>125391498.04000001</v>
      </c>
      <c r="I12" s="48">
        <v>235914693.39999989</v>
      </c>
      <c r="J12" s="48">
        <v>483769659.88999999</v>
      </c>
    </row>
    <row r="13" spans="1:10" x14ac:dyDescent="0.3">
      <c r="A13" s="64">
        <v>6</v>
      </c>
      <c r="B13" s="55" t="s">
        <v>226</v>
      </c>
      <c r="C13" s="54">
        <v>3471470892.2800007</v>
      </c>
      <c r="D13" s="48">
        <f t="shared" si="0"/>
        <v>836920009.98000002</v>
      </c>
      <c r="E13" s="79">
        <f t="shared" si="2"/>
        <v>0.2410851296034707</v>
      </c>
      <c r="F13" s="48">
        <f t="shared" si="1"/>
        <v>328119167.25</v>
      </c>
      <c r="G13" s="48">
        <v>139766001.14999998</v>
      </c>
      <c r="H13" s="48">
        <v>188353166.09999999</v>
      </c>
      <c r="I13" s="48">
        <v>175624760.77000001</v>
      </c>
      <c r="J13" s="48">
        <v>333176081.95999998</v>
      </c>
    </row>
    <row r="14" spans="1:10" x14ac:dyDescent="0.3">
      <c r="A14" s="64">
        <v>7</v>
      </c>
      <c r="B14" s="76" t="s">
        <v>229</v>
      </c>
      <c r="C14" s="48">
        <v>1857876837.9800003</v>
      </c>
      <c r="D14" s="48">
        <f t="shared" si="0"/>
        <v>700131158.24000001</v>
      </c>
      <c r="E14" s="79">
        <f t="shared" si="2"/>
        <v>0.37684476383333693</v>
      </c>
      <c r="F14" s="48">
        <f t="shared" si="1"/>
        <v>288652863.01999998</v>
      </c>
      <c r="G14" s="48">
        <v>127899800.06999999</v>
      </c>
      <c r="H14" s="48">
        <v>160753062.94999999</v>
      </c>
      <c r="I14" s="48">
        <v>75476056.530000031</v>
      </c>
      <c r="J14" s="48">
        <v>336002238.69</v>
      </c>
    </row>
    <row r="15" spans="1:10" x14ac:dyDescent="0.3">
      <c r="A15" s="64">
        <v>8</v>
      </c>
      <c r="B15" s="88" t="s">
        <v>231</v>
      </c>
      <c r="C15" s="48">
        <v>2715505318.1399999</v>
      </c>
      <c r="D15" s="48">
        <f t="shared" si="0"/>
        <v>535584626.20999992</v>
      </c>
      <c r="E15" s="79">
        <f t="shared" si="2"/>
        <v>0.19723202994014077</v>
      </c>
      <c r="F15" s="48">
        <f t="shared" si="1"/>
        <v>349923376.46999997</v>
      </c>
      <c r="G15" s="48">
        <v>94106430.090000018</v>
      </c>
      <c r="H15" s="48">
        <v>255816946.37999994</v>
      </c>
      <c r="I15" s="48">
        <v>78705390.969999984</v>
      </c>
      <c r="J15" s="48">
        <v>106955858.77000001</v>
      </c>
    </row>
    <row r="16" spans="1:10" x14ac:dyDescent="0.3">
      <c r="A16" s="64">
        <v>9</v>
      </c>
      <c r="B16" s="76" t="s">
        <v>227</v>
      </c>
      <c r="C16" s="48">
        <v>2891023636.6799994</v>
      </c>
      <c r="D16" s="48">
        <f t="shared" si="0"/>
        <v>531917332.64000005</v>
      </c>
      <c r="E16" s="79">
        <f t="shared" si="2"/>
        <v>0.18398927144395283</v>
      </c>
      <c r="F16" s="48">
        <f t="shared" si="1"/>
        <v>64764702.619999997</v>
      </c>
      <c r="G16" s="48">
        <v>26225024.469999999</v>
      </c>
      <c r="H16" s="48">
        <v>38539678.149999999</v>
      </c>
      <c r="I16" s="48">
        <v>22478838.080000002</v>
      </c>
      <c r="J16" s="48">
        <v>444673791.94000006</v>
      </c>
    </row>
    <row r="17" spans="1:10" x14ac:dyDescent="0.3">
      <c r="A17" s="64">
        <v>10</v>
      </c>
      <c r="B17" s="76" t="s">
        <v>251</v>
      </c>
      <c r="C17" s="48">
        <v>803735549.56000006</v>
      </c>
      <c r="D17" s="48">
        <f t="shared" si="0"/>
        <v>521051530.88999999</v>
      </c>
      <c r="E17" s="79">
        <f t="shared" si="2"/>
        <v>0.64828727704684252</v>
      </c>
      <c r="F17" s="48">
        <f t="shared" si="1"/>
        <v>180449459.30999997</v>
      </c>
      <c r="G17" s="48">
        <v>139283092.23999998</v>
      </c>
      <c r="H17" s="48">
        <v>41166367.069999993</v>
      </c>
      <c r="I17" s="48">
        <v>72223649.310000002</v>
      </c>
      <c r="J17" s="48">
        <v>268378422.27000001</v>
      </c>
    </row>
    <row r="18" spans="1:10" x14ac:dyDescent="0.3">
      <c r="A18" s="64">
        <v>11</v>
      </c>
      <c r="B18" s="76" t="s">
        <v>232</v>
      </c>
      <c r="C18" s="48">
        <v>7493934431.3600006</v>
      </c>
      <c r="D18" s="48">
        <f t="shared" si="0"/>
        <v>479394731.78000009</v>
      </c>
      <c r="E18" s="79">
        <f t="shared" si="2"/>
        <v>6.3971033663420968E-2</v>
      </c>
      <c r="F18" s="48">
        <f t="shared" si="1"/>
        <v>21187761.959999997</v>
      </c>
      <c r="G18" s="40">
        <v>0</v>
      </c>
      <c r="H18" s="48">
        <v>21187761.959999997</v>
      </c>
      <c r="I18" s="48">
        <v>26510750.210000001</v>
      </c>
      <c r="J18" s="48">
        <v>431696219.61000007</v>
      </c>
    </row>
    <row r="19" spans="1:10" x14ac:dyDescent="0.3">
      <c r="A19" s="64">
        <v>12</v>
      </c>
      <c r="B19" s="76" t="s">
        <v>235</v>
      </c>
      <c r="C19" s="48">
        <v>796852868.28999996</v>
      </c>
      <c r="D19" s="48">
        <f t="shared" si="0"/>
        <v>366259355.28000003</v>
      </c>
      <c r="E19" s="79">
        <f t="shared" si="2"/>
        <v>0.45963234852372603</v>
      </c>
      <c r="F19" s="48">
        <f t="shared" si="1"/>
        <v>192363067.89000002</v>
      </c>
      <c r="G19" s="48">
        <v>47117734.530000001</v>
      </c>
      <c r="H19" s="48">
        <v>145245333.36000001</v>
      </c>
      <c r="I19" s="48">
        <v>90734854.280000001</v>
      </c>
      <c r="J19" s="48">
        <v>83161433.110000014</v>
      </c>
    </row>
    <row r="20" spans="1:10" x14ac:dyDescent="0.3">
      <c r="A20" s="64">
        <v>13</v>
      </c>
      <c r="B20" s="55" t="s">
        <v>233</v>
      </c>
      <c r="C20" s="54">
        <v>788249965.69000006</v>
      </c>
      <c r="D20" s="48">
        <f t="shared" si="0"/>
        <v>327082736.81999999</v>
      </c>
      <c r="E20" s="79">
        <f t="shared" si="2"/>
        <v>0.41494798738581085</v>
      </c>
      <c r="F20" s="48">
        <f t="shared" si="1"/>
        <v>56682522.079999998</v>
      </c>
      <c r="G20" s="48">
        <v>36884167.789999999</v>
      </c>
      <c r="H20" s="48">
        <v>19798354.289999999</v>
      </c>
      <c r="I20" s="48">
        <v>59892166.539999999</v>
      </c>
      <c r="J20" s="48">
        <v>210508048.19999999</v>
      </c>
    </row>
    <row r="21" spans="1:10" x14ac:dyDescent="0.3">
      <c r="A21" s="64">
        <v>14</v>
      </c>
      <c r="B21" s="55" t="s">
        <v>247</v>
      </c>
      <c r="C21" s="54">
        <v>749512527.82999992</v>
      </c>
      <c r="D21" s="48">
        <f t="shared" si="0"/>
        <v>274152438.73999995</v>
      </c>
      <c r="E21" s="79">
        <f t="shared" si="2"/>
        <v>0.36577432472507199</v>
      </c>
      <c r="F21" s="48">
        <f t="shared" si="1"/>
        <v>144364293.88</v>
      </c>
      <c r="G21" s="48">
        <v>123553945.3</v>
      </c>
      <c r="H21" s="48">
        <v>20810348.579999998</v>
      </c>
      <c r="I21" s="48">
        <v>1253568.45</v>
      </c>
      <c r="J21" s="48">
        <v>128534576.40999998</v>
      </c>
    </row>
    <row r="22" spans="1:10" x14ac:dyDescent="0.3">
      <c r="A22" s="64">
        <v>15</v>
      </c>
      <c r="B22" s="76" t="s">
        <v>237</v>
      </c>
      <c r="C22" s="48">
        <v>390852729.31</v>
      </c>
      <c r="D22" s="48">
        <f t="shared" si="0"/>
        <v>206133282.92000002</v>
      </c>
      <c r="E22" s="79">
        <f t="shared" si="2"/>
        <v>0.52739374056285004</v>
      </c>
      <c r="F22" s="48">
        <f t="shared" si="1"/>
        <v>103416693.84</v>
      </c>
      <c r="G22" s="48">
        <v>40776075.109999992</v>
      </c>
      <c r="H22" s="48">
        <v>62640618.730000004</v>
      </c>
      <c r="I22" s="48">
        <v>15500650.980000002</v>
      </c>
      <c r="J22" s="48">
        <v>87215938.099999994</v>
      </c>
    </row>
    <row r="23" spans="1:10" x14ac:dyDescent="0.3">
      <c r="A23" s="64">
        <v>16</v>
      </c>
      <c r="B23" s="54" t="s">
        <v>238</v>
      </c>
      <c r="C23" s="48">
        <v>1324523228.6099999</v>
      </c>
      <c r="D23" s="48">
        <f t="shared" si="0"/>
        <v>190268257.54000002</v>
      </c>
      <c r="E23" s="79">
        <f t="shared" si="2"/>
        <v>0.14365037428575267</v>
      </c>
      <c r="F23" s="48">
        <f t="shared" si="1"/>
        <v>31887573.650000002</v>
      </c>
      <c r="G23" s="48">
        <v>10847976.100000001</v>
      </c>
      <c r="H23" s="48">
        <v>21039597.550000001</v>
      </c>
      <c r="I23" s="48">
        <v>92528125.620000005</v>
      </c>
      <c r="J23" s="48">
        <v>65852558.269999996</v>
      </c>
    </row>
    <row r="24" spans="1:10" x14ac:dyDescent="0.3">
      <c r="A24" s="64">
        <v>17</v>
      </c>
      <c r="B24" s="76" t="s">
        <v>236</v>
      </c>
      <c r="C24" s="48">
        <v>302732829.63999999</v>
      </c>
      <c r="D24" s="48">
        <f t="shared" si="0"/>
        <v>163066492.46000001</v>
      </c>
      <c r="E24" s="79">
        <f t="shared" si="2"/>
        <v>0.53864819568433775</v>
      </c>
      <c r="F24" s="48">
        <f t="shared" si="1"/>
        <v>83445432.650000006</v>
      </c>
      <c r="G24" s="48">
        <v>28568794.590000004</v>
      </c>
      <c r="H24" s="48">
        <v>54876638.060000002</v>
      </c>
      <c r="I24" s="48">
        <v>12883602.659999998</v>
      </c>
      <c r="J24" s="48">
        <v>66737457.149999999</v>
      </c>
    </row>
    <row r="25" spans="1:10" x14ac:dyDescent="0.3">
      <c r="A25" s="64">
        <v>18</v>
      </c>
      <c r="B25" s="76" t="s">
        <v>240</v>
      </c>
      <c r="C25" s="48">
        <v>457956758.28999996</v>
      </c>
      <c r="D25" s="48">
        <f t="shared" si="0"/>
        <v>142272450.65000001</v>
      </c>
      <c r="E25" s="79">
        <f t="shared" si="2"/>
        <v>0.31066786999987089</v>
      </c>
      <c r="F25" s="48">
        <f t="shared" si="1"/>
        <v>29158378.580000002</v>
      </c>
      <c r="G25" s="40">
        <v>0</v>
      </c>
      <c r="H25" s="48">
        <v>29158378.580000002</v>
      </c>
      <c r="I25" s="48">
        <v>13612580.110000001</v>
      </c>
      <c r="J25" s="48">
        <v>99501491.960000008</v>
      </c>
    </row>
    <row r="26" spans="1:10" x14ac:dyDescent="0.3">
      <c r="A26" s="64">
        <v>19</v>
      </c>
      <c r="B26" s="76" t="s">
        <v>239</v>
      </c>
      <c r="C26" s="48">
        <v>406652288.02999997</v>
      </c>
      <c r="D26" s="48">
        <f t="shared" si="0"/>
        <v>140171605.56999999</v>
      </c>
      <c r="E26" s="79">
        <f t="shared" si="2"/>
        <v>0.34469646352920336</v>
      </c>
      <c r="F26" s="48">
        <f t="shared" si="1"/>
        <v>38679450.489999995</v>
      </c>
      <c r="G26" s="48">
        <v>12956537.799999999</v>
      </c>
      <c r="H26" s="48">
        <v>25722912.689999998</v>
      </c>
      <c r="I26" s="48">
        <v>1771863.95</v>
      </c>
      <c r="J26" s="48">
        <v>99720291.129999995</v>
      </c>
    </row>
    <row r="27" spans="1:10" x14ac:dyDescent="0.3">
      <c r="A27" s="64">
        <v>20</v>
      </c>
      <c r="B27" s="88" t="s">
        <v>242</v>
      </c>
      <c r="C27" s="48">
        <v>4762801699.2200003</v>
      </c>
      <c r="D27" s="48">
        <f t="shared" si="0"/>
        <v>138481482.66</v>
      </c>
      <c r="E27" s="79">
        <f t="shared" si="2"/>
        <v>2.9075634764025339E-2</v>
      </c>
      <c r="F27" s="48">
        <f t="shared" si="1"/>
        <v>32584161.490000006</v>
      </c>
      <c r="G27" s="48">
        <v>11150824.359999999</v>
      </c>
      <c r="H27" s="48">
        <v>21433337.130000006</v>
      </c>
      <c r="I27" s="48">
        <v>8750310.9899999984</v>
      </c>
      <c r="J27" s="48">
        <v>97147010.179999992</v>
      </c>
    </row>
    <row r="28" spans="1:10" x14ac:dyDescent="0.3">
      <c r="A28" s="64">
        <v>21</v>
      </c>
      <c r="B28" s="76" t="s">
        <v>244</v>
      </c>
      <c r="C28" s="48">
        <v>344607294.19999999</v>
      </c>
      <c r="D28" s="48">
        <f t="shared" si="0"/>
        <v>115516656.25</v>
      </c>
      <c r="E28" s="79">
        <f t="shared" si="2"/>
        <v>0.33521245253432597</v>
      </c>
      <c r="F28" s="48">
        <f t="shared" si="1"/>
        <v>16791490.309999999</v>
      </c>
      <c r="G28" s="48">
        <v>1700137.02</v>
      </c>
      <c r="H28" s="48">
        <v>15091353.289999999</v>
      </c>
      <c r="I28" s="48">
        <v>4430632.6400000006</v>
      </c>
      <c r="J28" s="48">
        <v>94294533.299999997</v>
      </c>
    </row>
    <row r="29" spans="1:10" x14ac:dyDescent="0.3">
      <c r="A29" s="64">
        <v>22</v>
      </c>
      <c r="B29" s="76" t="s">
        <v>241</v>
      </c>
      <c r="C29" s="48">
        <v>209050888.24000001</v>
      </c>
      <c r="D29" s="48">
        <f t="shared" si="0"/>
        <v>112155577.22</v>
      </c>
      <c r="E29" s="79">
        <f t="shared" si="2"/>
        <v>0.53649892695619761</v>
      </c>
      <c r="F29" s="48">
        <f t="shared" si="1"/>
        <v>78924324.780000001</v>
      </c>
      <c r="G29" s="48">
        <v>25761308.039999999</v>
      </c>
      <c r="H29" s="48">
        <v>53163016.74000001</v>
      </c>
      <c r="I29" s="48">
        <v>3440569.23</v>
      </c>
      <c r="J29" s="48">
        <v>29790683.210000001</v>
      </c>
    </row>
    <row r="30" spans="1:10" x14ac:dyDescent="0.3">
      <c r="A30" s="64">
        <v>23</v>
      </c>
      <c r="B30" s="76" t="s">
        <v>245</v>
      </c>
      <c r="C30" s="48">
        <v>162335750.53000003</v>
      </c>
      <c r="D30" s="48">
        <f t="shared" si="0"/>
        <v>101156404.52000003</v>
      </c>
      <c r="E30" s="79">
        <f t="shared" si="2"/>
        <v>0.62313079028951224</v>
      </c>
      <c r="F30" s="48">
        <f t="shared" si="1"/>
        <v>5610817.5000000009</v>
      </c>
      <c r="G30" s="40">
        <v>0</v>
      </c>
      <c r="H30" s="48">
        <v>5610817.5000000009</v>
      </c>
      <c r="I30" s="48">
        <v>1918901.39</v>
      </c>
      <c r="J30" s="48">
        <v>93626685.630000025</v>
      </c>
    </row>
    <row r="31" spans="1:10" x14ac:dyDescent="0.3">
      <c r="A31" s="64">
        <v>24</v>
      </c>
      <c r="B31" s="76" t="s">
        <v>252</v>
      </c>
      <c r="C31" s="48">
        <v>259445030.87</v>
      </c>
      <c r="D31" s="48">
        <f t="shared" si="0"/>
        <v>92186006.970000014</v>
      </c>
      <c r="E31" s="79">
        <f t="shared" si="2"/>
        <v>0.35531999460876784</v>
      </c>
      <c r="F31" s="48">
        <f t="shared" si="1"/>
        <v>46233532.660000004</v>
      </c>
      <c r="G31" s="48">
        <v>25287333.080000006</v>
      </c>
      <c r="H31" s="48">
        <v>20946199.579999998</v>
      </c>
      <c r="I31" s="48">
        <v>20044659.300000001</v>
      </c>
      <c r="J31" s="48">
        <v>25907815.010000002</v>
      </c>
    </row>
    <row r="32" spans="1:10" x14ac:dyDescent="0.3">
      <c r="A32" s="64">
        <v>25</v>
      </c>
      <c r="B32" s="88" t="s">
        <v>243</v>
      </c>
      <c r="C32" s="48">
        <v>177471965.91</v>
      </c>
      <c r="D32" s="48">
        <f t="shared" si="0"/>
        <v>88760275.969999999</v>
      </c>
      <c r="E32" s="79">
        <f t="shared" si="2"/>
        <v>0.50013688367554521</v>
      </c>
      <c r="F32" s="48">
        <f t="shared" si="1"/>
        <v>445334.6</v>
      </c>
      <c r="G32" s="40">
        <v>0</v>
      </c>
      <c r="H32" s="48">
        <v>445334.6</v>
      </c>
      <c r="I32" s="48">
        <v>326473.24</v>
      </c>
      <c r="J32" s="48">
        <v>87988468.129999995</v>
      </c>
    </row>
    <row r="33" spans="1:10" x14ac:dyDescent="0.3">
      <c r="A33" s="64">
        <v>26</v>
      </c>
      <c r="B33" s="55" t="s">
        <v>257</v>
      </c>
      <c r="C33" s="54">
        <v>88237145.620000035</v>
      </c>
      <c r="D33" s="48">
        <f t="shared" si="0"/>
        <v>82389186.660000026</v>
      </c>
      <c r="E33" s="79">
        <f t="shared" si="2"/>
        <v>0.93372452249096216</v>
      </c>
      <c r="F33" s="40">
        <f t="shared" si="1"/>
        <v>0</v>
      </c>
      <c r="G33" s="40">
        <v>0</v>
      </c>
      <c r="H33" s="40">
        <v>0</v>
      </c>
      <c r="I33" s="48">
        <v>3565790.3200000003</v>
      </c>
      <c r="J33" s="48">
        <v>78823396.340000018</v>
      </c>
    </row>
    <row r="34" spans="1:10" x14ac:dyDescent="0.3">
      <c r="A34" s="64">
        <v>27</v>
      </c>
      <c r="B34" s="55" t="s">
        <v>248</v>
      </c>
      <c r="C34" s="54">
        <v>107211437.82999998</v>
      </c>
      <c r="D34" s="48">
        <f t="shared" si="0"/>
        <v>66620998.129999995</v>
      </c>
      <c r="E34" s="79">
        <f t="shared" si="2"/>
        <v>0.62139823397982685</v>
      </c>
      <c r="F34" s="48">
        <f t="shared" si="1"/>
        <v>9721611.3900000006</v>
      </c>
      <c r="G34" s="48">
        <v>2968369.84</v>
      </c>
      <c r="H34" s="48">
        <v>6753241.5499999998</v>
      </c>
      <c r="I34" s="48">
        <v>19584789.829999998</v>
      </c>
      <c r="J34" s="48">
        <v>37314596.909999996</v>
      </c>
    </row>
    <row r="35" spans="1:10" x14ac:dyDescent="0.3">
      <c r="A35" s="64">
        <v>28</v>
      </c>
      <c r="B35" s="76" t="s">
        <v>246</v>
      </c>
      <c r="C35" s="48">
        <v>205885230.62</v>
      </c>
      <c r="D35" s="48">
        <f t="shared" si="0"/>
        <v>65196385.32</v>
      </c>
      <c r="E35" s="79">
        <f t="shared" si="2"/>
        <v>0.31666373116550656</v>
      </c>
      <c r="F35" s="48">
        <f t="shared" si="1"/>
        <v>3050090.96</v>
      </c>
      <c r="G35" s="48">
        <v>1799082.63</v>
      </c>
      <c r="H35" s="48">
        <v>1251008.33</v>
      </c>
      <c r="I35" s="48">
        <v>14689959.470000001</v>
      </c>
      <c r="J35" s="48">
        <v>47456334.890000001</v>
      </c>
    </row>
    <row r="36" spans="1:10" x14ac:dyDescent="0.3">
      <c r="A36" s="64">
        <v>29</v>
      </c>
      <c r="B36" s="55" t="s">
        <v>254</v>
      </c>
      <c r="C36" s="48">
        <v>439660135.38999999</v>
      </c>
      <c r="D36" s="48">
        <f t="shared" si="0"/>
        <v>33779550.960000001</v>
      </c>
      <c r="E36" s="79">
        <f t="shared" si="2"/>
        <v>7.6831052535695304E-2</v>
      </c>
      <c r="F36" s="48">
        <f t="shared" si="1"/>
        <v>9699364.75</v>
      </c>
      <c r="G36" s="40">
        <v>0</v>
      </c>
      <c r="H36" s="48">
        <v>9699364.75</v>
      </c>
      <c r="I36" s="48">
        <v>43063.03</v>
      </c>
      <c r="J36" s="48">
        <v>24037123.18</v>
      </c>
    </row>
    <row r="37" spans="1:10" x14ac:dyDescent="0.3">
      <c r="A37" s="64">
        <v>30</v>
      </c>
      <c r="B37" s="76" t="s">
        <v>250</v>
      </c>
      <c r="C37" s="48">
        <v>103592122.86</v>
      </c>
      <c r="D37" s="48">
        <f t="shared" si="0"/>
        <v>29063351.850000001</v>
      </c>
      <c r="E37" s="79">
        <f t="shared" si="2"/>
        <v>0.28055561607978424</v>
      </c>
      <c r="F37" s="48">
        <f t="shared" si="1"/>
        <v>7670563.6000000006</v>
      </c>
      <c r="G37" s="40">
        <v>0</v>
      </c>
      <c r="H37" s="48">
        <v>7670563.6000000006</v>
      </c>
      <c r="I37" s="48">
        <v>1774163.73</v>
      </c>
      <c r="J37" s="48">
        <v>19618624.520000003</v>
      </c>
    </row>
    <row r="38" spans="1:10" x14ac:dyDescent="0.3">
      <c r="A38" s="64">
        <v>31</v>
      </c>
      <c r="B38" s="76" t="s">
        <v>253</v>
      </c>
      <c r="C38" s="48">
        <v>27610114.860000003</v>
      </c>
      <c r="D38" s="48">
        <f t="shared" si="0"/>
        <v>21396649.620000001</v>
      </c>
      <c r="E38" s="79">
        <f t="shared" si="2"/>
        <v>0.77495692171126296</v>
      </c>
      <c r="F38" s="48">
        <f t="shared" si="1"/>
        <v>21396649.620000001</v>
      </c>
      <c r="G38" s="48">
        <v>2647947.8199999998</v>
      </c>
      <c r="H38" s="48">
        <v>18748701.800000001</v>
      </c>
      <c r="I38" s="40">
        <v>0</v>
      </c>
      <c r="J38" s="40">
        <v>0</v>
      </c>
    </row>
    <row r="39" spans="1:10" x14ac:dyDescent="0.3">
      <c r="A39" s="64">
        <v>32</v>
      </c>
      <c r="B39" s="76" t="s">
        <v>264</v>
      </c>
      <c r="C39" s="48">
        <v>96780747</v>
      </c>
      <c r="D39" s="48">
        <f t="shared" si="0"/>
        <v>19000000</v>
      </c>
      <c r="E39" s="79">
        <f t="shared" si="2"/>
        <v>0.19632003873663012</v>
      </c>
      <c r="F39" s="40">
        <f t="shared" si="1"/>
        <v>0</v>
      </c>
      <c r="G39" s="40">
        <v>0</v>
      </c>
      <c r="H39" s="40">
        <v>0</v>
      </c>
      <c r="I39" s="40">
        <v>0</v>
      </c>
      <c r="J39" s="48">
        <v>19000000</v>
      </c>
    </row>
    <row r="40" spans="1:10" x14ac:dyDescent="0.3">
      <c r="A40" s="64">
        <v>33</v>
      </c>
      <c r="B40" s="76" t="s">
        <v>249</v>
      </c>
      <c r="C40" s="48">
        <v>120118406.31000002</v>
      </c>
      <c r="D40" s="48">
        <f t="shared" si="0"/>
        <v>18799934.199999999</v>
      </c>
      <c r="E40" s="79">
        <f t="shared" si="2"/>
        <v>0.1565116852406564</v>
      </c>
      <c r="F40" s="48">
        <f t="shared" si="1"/>
        <v>9507099.8900000006</v>
      </c>
      <c r="G40" s="48">
        <v>3752655.0999999996</v>
      </c>
      <c r="H40" s="48">
        <v>5754444.79</v>
      </c>
      <c r="I40" s="48">
        <v>3319060.59</v>
      </c>
      <c r="J40" s="48">
        <v>5973773.7199999997</v>
      </c>
    </row>
    <row r="41" spans="1:10" x14ac:dyDescent="0.3">
      <c r="A41" s="64">
        <v>34</v>
      </c>
      <c r="B41" s="76" t="s">
        <v>255</v>
      </c>
      <c r="C41" s="48">
        <v>77166502.719999999</v>
      </c>
      <c r="D41" s="48">
        <f t="shared" si="0"/>
        <v>16464586.959999999</v>
      </c>
      <c r="E41" s="79">
        <f t="shared" si="2"/>
        <v>0.2133644311929237</v>
      </c>
      <c r="F41" s="48">
        <f t="shared" si="1"/>
        <v>5586944.6599999992</v>
      </c>
      <c r="G41" s="48">
        <v>1193018.5199999998</v>
      </c>
      <c r="H41" s="48">
        <v>4393926.1399999997</v>
      </c>
      <c r="I41" s="48">
        <v>1994272.27</v>
      </c>
      <c r="J41" s="48">
        <v>8883370.0299999993</v>
      </c>
    </row>
    <row r="42" spans="1:10" x14ac:dyDescent="0.3">
      <c r="A42" s="64">
        <v>35</v>
      </c>
      <c r="B42" s="76" t="s">
        <v>258</v>
      </c>
      <c r="C42" s="48">
        <v>66665487.099999994</v>
      </c>
      <c r="D42" s="48">
        <f t="shared" si="0"/>
        <v>14831942.109999999</v>
      </c>
      <c r="E42" s="79">
        <f t="shared" si="2"/>
        <v>0.22248306815416641</v>
      </c>
      <c r="F42" s="48">
        <f t="shared" si="1"/>
        <v>379166.69</v>
      </c>
      <c r="G42" s="40">
        <v>0</v>
      </c>
      <c r="H42" s="48">
        <v>379166.69</v>
      </c>
      <c r="I42" s="48">
        <v>3016836.8400000003</v>
      </c>
      <c r="J42" s="48">
        <v>11435938.579999998</v>
      </c>
    </row>
    <row r="43" spans="1:10" x14ac:dyDescent="0.3">
      <c r="A43" s="64">
        <v>36</v>
      </c>
      <c r="B43" s="55" t="s">
        <v>256</v>
      </c>
      <c r="C43" s="54">
        <v>155226977.66</v>
      </c>
      <c r="D43" s="48">
        <f t="shared" si="0"/>
        <v>3990507.2800000003</v>
      </c>
      <c r="E43" s="79">
        <f t="shared" si="2"/>
        <v>2.5707562822878453E-2</v>
      </c>
      <c r="F43" s="48">
        <f t="shared" si="1"/>
        <v>3990507.2800000003</v>
      </c>
      <c r="G43" s="48">
        <v>2777657.46</v>
      </c>
      <c r="H43" s="48">
        <v>1212849.82</v>
      </c>
      <c r="I43" s="40">
        <v>0</v>
      </c>
      <c r="J43" s="40">
        <v>0</v>
      </c>
    </row>
    <row r="44" spans="1:10" x14ac:dyDescent="0.3">
      <c r="A44" s="64">
        <v>37</v>
      </c>
      <c r="B44" s="76" t="s">
        <v>260</v>
      </c>
      <c r="C44" s="48">
        <v>2641823.25</v>
      </c>
      <c r="D44" s="48">
        <f t="shared" si="0"/>
        <v>2620442.4499999997</v>
      </c>
      <c r="E44" s="79">
        <f t="shared" si="2"/>
        <v>0.9919068014864354</v>
      </c>
      <c r="F44" s="48">
        <f t="shared" si="1"/>
        <v>2518809.5299999998</v>
      </c>
      <c r="G44" s="40">
        <v>0</v>
      </c>
      <c r="H44" s="48">
        <v>2518809.5299999998</v>
      </c>
      <c r="I44" s="48">
        <v>1632.92</v>
      </c>
      <c r="J44" s="48">
        <v>100000</v>
      </c>
    </row>
    <row r="45" spans="1:10" x14ac:dyDescent="0.3">
      <c r="A45" s="64">
        <v>38</v>
      </c>
      <c r="B45" s="55" t="s">
        <v>259</v>
      </c>
      <c r="C45" s="48">
        <v>1615986.1700000002</v>
      </c>
      <c r="D45" s="48">
        <f t="shared" si="0"/>
        <v>1558653.86</v>
      </c>
      <c r="E45" s="79">
        <f t="shared" si="2"/>
        <v>0.96452178176747638</v>
      </c>
      <c r="F45" s="48">
        <f t="shared" si="1"/>
        <v>325000</v>
      </c>
      <c r="G45" s="40">
        <v>0</v>
      </c>
      <c r="H45" s="48">
        <v>325000</v>
      </c>
      <c r="I45" s="40">
        <v>0</v>
      </c>
      <c r="J45" s="48">
        <v>1233653.8600000001</v>
      </c>
    </row>
    <row r="46" spans="1:10" x14ac:dyDescent="0.3">
      <c r="A46" s="64">
        <v>39</v>
      </c>
      <c r="B46" s="76" t="s">
        <v>279</v>
      </c>
      <c r="C46" s="48">
        <v>548109.14</v>
      </c>
      <c r="D46" s="48">
        <f t="shared" si="0"/>
        <v>38459.370000000003</v>
      </c>
      <c r="E46" s="79">
        <f t="shared" si="2"/>
        <v>7.0167357544886039E-2</v>
      </c>
      <c r="F46" s="48">
        <f t="shared" si="1"/>
        <v>38459.370000000003</v>
      </c>
      <c r="G46" s="40">
        <v>0</v>
      </c>
      <c r="H46" s="48">
        <v>38459.370000000003</v>
      </c>
      <c r="I46" s="40">
        <v>0</v>
      </c>
      <c r="J46" s="40">
        <v>0</v>
      </c>
    </row>
    <row r="47" spans="1:10" x14ac:dyDescent="0.3">
      <c r="A47" s="64">
        <v>40</v>
      </c>
      <c r="B47" s="55" t="s">
        <v>261</v>
      </c>
      <c r="C47" s="54">
        <v>3397.36</v>
      </c>
      <c r="D47" s="40">
        <f t="shared" si="0"/>
        <v>2E-3</v>
      </c>
      <c r="E47" s="79">
        <f t="shared" si="2"/>
        <v>5.8869239644900742E-7</v>
      </c>
      <c r="F47" s="40">
        <f t="shared" si="1"/>
        <v>0</v>
      </c>
      <c r="G47" s="40">
        <v>0</v>
      </c>
      <c r="H47" s="40">
        <v>0</v>
      </c>
      <c r="I47" s="40">
        <v>0</v>
      </c>
      <c r="J47" s="40">
        <v>2E-3</v>
      </c>
    </row>
    <row r="48" spans="1:10" x14ac:dyDescent="0.3">
      <c r="A48" s="64">
        <v>41</v>
      </c>
      <c r="B48" s="76" t="s">
        <v>262</v>
      </c>
      <c r="C48" s="48">
        <v>23066525.620000001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40">
        <v>0</v>
      </c>
    </row>
    <row r="49" spans="1:10" x14ac:dyDescent="0.3">
      <c r="A49" s="64">
        <v>42</v>
      </c>
      <c r="B49" s="88" t="s">
        <v>263</v>
      </c>
      <c r="C49" s="48">
        <v>617151790.20000005</v>
      </c>
      <c r="D49" s="40">
        <f t="shared" si="0"/>
        <v>0</v>
      </c>
      <c r="E49" s="79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</row>
    <row r="50" spans="1:10" x14ac:dyDescent="0.3">
      <c r="A50" s="64">
        <v>43</v>
      </c>
      <c r="B50" s="55" t="s">
        <v>265</v>
      </c>
      <c r="C50" s="54">
        <v>76000000</v>
      </c>
      <c r="D50" s="40">
        <f t="shared" si="0"/>
        <v>0</v>
      </c>
      <c r="E50" s="79">
        <f>D50/C50</f>
        <v>0</v>
      </c>
      <c r="F50" s="40">
        <f t="shared" si="1"/>
        <v>0</v>
      </c>
      <c r="G50" s="40">
        <v>0</v>
      </c>
      <c r="H50" s="40">
        <v>0</v>
      </c>
      <c r="I50" s="40">
        <v>0</v>
      </c>
      <c r="J50" s="40">
        <v>0</v>
      </c>
    </row>
    <row r="51" spans="1:10" s="60" customFormat="1" x14ac:dyDescent="0.3">
      <c r="A51" s="56"/>
      <c r="B51" s="56" t="s">
        <v>271</v>
      </c>
      <c r="C51" s="78">
        <v>63585549724.280006</v>
      </c>
      <c r="D51" s="59">
        <f t="shared" ref="D51" si="3">F51+I51+J51</f>
        <v>13176570905.080002</v>
      </c>
      <c r="E51" s="80">
        <f t="shared" si="2"/>
        <v>0.20722587069257586</v>
      </c>
      <c r="F51" s="59">
        <f t="shared" ref="F51" si="4">G51+H51</f>
        <v>4166060965.29</v>
      </c>
      <c r="G51" s="78">
        <v>1615523307.2399998</v>
      </c>
      <c r="H51" s="78">
        <v>2550537658.0500002</v>
      </c>
      <c r="I51" s="78">
        <v>2315711507.2499995</v>
      </c>
      <c r="J51" s="78">
        <v>6694798432.5400038</v>
      </c>
    </row>
  </sheetData>
  <sortState xmlns:xlrd2="http://schemas.microsoft.com/office/spreadsheetml/2017/richdata2" ref="B8:J50">
    <sortCondition descending="1" ref="D8:D50"/>
  </sortState>
  <mergeCells count="2">
    <mergeCell ref="A1:J5"/>
    <mergeCell ref="A6:J6"/>
  </mergeCell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9F523-44E0-496E-9175-DCA5D33461A3}">
  <dimension ref="A1:J51"/>
  <sheetViews>
    <sheetView workbookViewId="0">
      <selection activeCell="K1" sqref="K1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3" style="57" bestFit="1" customWidth="1"/>
    <col min="5" max="5" width="14.59765625" style="57" bestFit="1" customWidth="1"/>
    <col min="6" max="6" width="18.1328125" style="57" bestFit="1" customWidth="1"/>
    <col min="7" max="7" width="9.3984375" style="57" customWidth="1"/>
    <col min="8" max="8" width="14" style="57" bestFit="1" customWidth="1"/>
    <col min="9" max="9" width="13" style="57" bestFit="1" customWidth="1"/>
    <col min="10" max="10" width="9.73046875" style="57" bestFit="1" customWidth="1"/>
    <col min="11" max="16384" width="11.3984375" style="57"/>
  </cols>
  <sheetData>
    <row r="1" spans="1:10" x14ac:dyDescent="0.3">
      <c r="A1" s="96" t="s">
        <v>308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10942158917.030001</v>
      </c>
      <c r="D8" s="48">
        <f t="shared" ref="D8:D50" si="0">F8+I8+J8</f>
        <v>2188232492.46</v>
      </c>
      <c r="E8" s="79">
        <f>D8/C8</f>
        <v>0.19998178687153867</v>
      </c>
      <c r="F8" s="48">
        <f t="shared" ref="F8:F50" si="1">G8+H8</f>
        <v>569679441.91000009</v>
      </c>
      <c r="G8" s="48">
        <v>209485348.25</v>
      </c>
      <c r="H8" s="48">
        <v>360194093.66000009</v>
      </c>
      <c r="I8" s="48">
        <v>498530872.64999986</v>
      </c>
      <c r="J8" s="48">
        <v>1120022177.9000001</v>
      </c>
    </row>
    <row r="9" spans="1:10" x14ac:dyDescent="0.3">
      <c r="A9" s="64">
        <v>2</v>
      </c>
      <c r="B9" s="76" t="s">
        <v>224</v>
      </c>
      <c r="C9" s="48">
        <v>7439854109.6299992</v>
      </c>
      <c r="D9" s="48">
        <f t="shared" si="0"/>
        <v>1633953273.4099998</v>
      </c>
      <c r="E9" s="79">
        <f t="shared" ref="E9:E51" si="2">D9/C9</f>
        <v>0.2196216820024795</v>
      </c>
      <c r="F9" s="48">
        <f t="shared" si="1"/>
        <v>794159235.53999996</v>
      </c>
      <c r="G9" s="48">
        <v>295743442.83000004</v>
      </c>
      <c r="H9" s="48">
        <v>498415792.70999992</v>
      </c>
      <c r="I9" s="48">
        <v>394816775.25000006</v>
      </c>
      <c r="J9" s="48">
        <v>444977262.62</v>
      </c>
    </row>
    <row r="10" spans="1:10" x14ac:dyDescent="0.3">
      <c r="A10" s="64">
        <v>3</v>
      </c>
      <c r="B10" s="54" t="s">
        <v>225</v>
      </c>
      <c r="C10" s="48">
        <v>5756688881.8200006</v>
      </c>
      <c r="D10" s="48">
        <f t="shared" si="0"/>
        <v>1076485056.05</v>
      </c>
      <c r="E10" s="79">
        <f t="shared" si="2"/>
        <v>0.18699726147258192</v>
      </c>
      <c r="F10" s="48">
        <f t="shared" si="1"/>
        <v>98264695.700000018</v>
      </c>
      <c r="G10" s="48">
        <v>30010052.880000003</v>
      </c>
      <c r="H10" s="48">
        <v>68254642.820000008</v>
      </c>
      <c r="I10" s="48">
        <v>235760896.07999998</v>
      </c>
      <c r="J10" s="48">
        <v>742459464.26999998</v>
      </c>
    </row>
    <row r="11" spans="1:10" x14ac:dyDescent="0.3">
      <c r="A11" s="64">
        <v>4</v>
      </c>
      <c r="B11" s="55" t="s">
        <v>234</v>
      </c>
      <c r="C11" s="54">
        <v>1951743287.6100004</v>
      </c>
      <c r="D11" s="48">
        <f t="shared" si="0"/>
        <v>941421534.79000008</v>
      </c>
      <c r="E11" s="79">
        <f t="shared" si="2"/>
        <v>0.48234905725886429</v>
      </c>
      <c r="F11" s="48">
        <f t="shared" si="1"/>
        <v>347645576.63</v>
      </c>
      <c r="G11" s="48">
        <v>127798032.92999999</v>
      </c>
      <c r="H11" s="48">
        <v>219847543.69999999</v>
      </c>
      <c r="I11" s="48">
        <v>126799757.23</v>
      </c>
      <c r="J11" s="48">
        <v>466976200.93000007</v>
      </c>
    </row>
    <row r="12" spans="1:10" x14ac:dyDescent="0.3">
      <c r="A12" s="64">
        <v>5</v>
      </c>
      <c r="B12" s="76" t="s">
        <v>228</v>
      </c>
      <c r="C12" s="48">
        <v>4886776017.6200008</v>
      </c>
      <c r="D12" s="48">
        <f t="shared" si="0"/>
        <v>908046274.36000013</v>
      </c>
      <c r="E12" s="79">
        <f t="shared" si="2"/>
        <v>0.185817044015503</v>
      </c>
      <c r="F12" s="48">
        <f t="shared" si="1"/>
        <v>162981812.05000001</v>
      </c>
      <c r="G12" s="48">
        <v>30700458</v>
      </c>
      <c r="H12" s="48">
        <v>132281354.05</v>
      </c>
      <c r="I12" s="48">
        <v>238032721.48000005</v>
      </c>
      <c r="J12" s="48">
        <v>507031740.8300001</v>
      </c>
    </row>
    <row r="13" spans="1:10" x14ac:dyDescent="0.3">
      <c r="A13" s="64">
        <v>6</v>
      </c>
      <c r="B13" s="55" t="s">
        <v>226</v>
      </c>
      <c r="C13" s="54">
        <v>3466136577.2199998</v>
      </c>
      <c r="D13" s="48">
        <f t="shared" si="0"/>
        <v>819641999.89999998</v>
      </c>
      <c r="E13" s="79">
        <f t="shared" si="2"/>
        <v>0.23647135121184129</v>
      </c>
      <c r="F13" s="48">
        <f t="shared" si="1"/>
        <v>320169166.86000001</v>
      </c>
      <c r="G13" s="48">
        <v>134462923.44999999</v>
      </c>
      <c r="H13" s="48">
        <v>185706243.41000003</v>
      </c>
      <c r="I13" s="48">
        <v>171171490.38000003</v>
      </c>
      <c r="J13" s="48">
        <v>328301342.65999997</v>
      </c>
    </row>
    <row r="14" spans="1:10" x14ac:dyDescent="0.3">
      <c r="A14" s="64">
        <v>7</v>
      </c>
      <c r="B14" s="76" t="s">
        <v>229</v>
      </c>
      <c r="C14" s="48">
        <v>1867740633.79</v>
      </c>
      <c r="D14" s="48">
        <f t="shared" si="0"/>
        <v>699730058.76999998</v>
      </c>
      <c r="E14" s="79">
        <f t="shared" si="2"/>
        <v>0.37463984351516461</v>
      </c>
      <c r="F14" s="48">
        <f t="shared" si="1"/>
        <v>288862276.98999989</v>
      </c>
      <c r="G14" s="48">
        <v>123452932.42999998</v>
      </c>
      <c r="H14" s="48">
        <v>165409344.55999994</v>
      </c>
      <c r="I14" s="48">
        <v>81928729.509999976</v>
      </c>
      <c r="J14" s="48">
        <v>328939052.27000004</v>
      </c>
    </row>
    <row r="15" spans="1:10" x14ac:dyDescent="0.3">
      <c r="A15" s="64">
        <v>8</v>
      </c>
      <c r="B15" s="76" t="s">
        <v>227</v>
      </c>
      <c r="C15" s="48">
        <v>2912793847.8699999</v>
      </c>
      <c r="D15" s="48">
        <f t="shared" si="0"/>
        <v>543739157.78000009</v>
      </c>
      <c r="E15" s="79">
        <f t="shared" si="2"/>
        <v>0.18667272254011832</v>
      </c>
      <c r="F15" s="48">
        <f t="shared" si="1"/>
        <v>62723964.649999999</v>
      </c>
      <c r="G15" s="48">
        <v>25667946.920000002</v>
      </c>
      <c r="H15" s="48">
        <v>37056017.729999997</v>
      </c>
      <c r="I15" s="48">
        <v>40821363.939999998</v>
      </c>
      <c r="J15" s="48">
        <v>440193829.19000006</v>
      </c>
    </row>
    <row r="16" spans="1:10" x14ac:dyDescent="0.3">
      <c r="A16" s="64">
        <v>9</v>
      </c>
      <c r="B16" s="76" t="s">
        <v>251</v>
      </c>
      <c r="C16" s="48">
        <v>792426576.27999997</v>
      </c>
      <c r="D16" s="48">
        <f t="shared" si="0"/>
        <v>530152119</v>
      </c>
      <c r="E16" s="79">
        <f t="shared" si="2"/>
        <v>0.66902364820822646</v>
      </c>
      <c r="F16" s="48">
        <f t="shared" si="1"/>
        <v>187061257.61999997</v>
      </c>
      <c r="G16" s="48">
        <v>137979225.64999998</v>
      </c>
      <c r="H16" s="48">
        <v>49082031.969999999</v>
      </c>
      <c r="I16" s="48">
        <v>72954211.620000005</v>
      </c>
      <c r="J16" s="48">
        <v>270136649.75999999</v>
      </c>
    </row>
    <row r="17" spans="1:10" x14ac:dyDescent="0.3">
      <c r="A17" s="64">
        <v>10</v>
      </c>
      <c r="B17" s="76" t="s">
        <v>231</v>
      </c>
      <c r="C17" s="48">
        <v>2713401629.0199995</v>
      </c>
      <c r="D17" s="48">
        <f t="shared" si="0"/>
        <v>524136298.75</v>
      </c>
      <c r="E17" s="79">
        <f t="shared" si="2"/>
        <v>0.19316576401529711</v>
      </c>
      <c r="F17" s="48">
        <f t="shared" si="1"/>
        <v>332874718.39000005</v>
      </c>
      <c r="G17" s="48">
        <v>91499933.790000007</v>
      </c>
      <c r="H17" s="48">
        <v>241374784.60000002</v>
      </c>
      <c r="I17" s="48">
        <v>85215705.87999998</v>
      </c>
      <c r="J17" s="48">
        <v>106045874.47999999</v>
      </c>
    </row>
    <row r="18" spans="1:10" x14ac:dyDescent="0.3">
      <c r="A18" s="64">
        <v>11</v>
      </c>
      <c r="B18" s="76" t="s">
        <v>232</v>
      </c>
      <c r="C18" s="48">
        <v>7521705068.7799997</v>
      </c>
      <c r="D18" s="48">
        <f t="shared" si="0"/>
        <v>499976122.51999998</v>
      </c>
      <c r="E18" s="79">
        <f t="shared" si="2"/>
        <v>6.6471114986311836E-2</v>
      </c>
      <c r="F18" s="48">
        <f t="shared" si="1"/>
        <v>44702477.159999996</v>
      </c>
      <c r="G18" s="40">
        <v>0</v>
      </c>
      <c r="H18" s="48">
        <v>44702477.159999996</v>
      </c>
      <c r="I18" s="48">
        <v>26760335.609999988</v>
      </c>
      <c r="J18" s="48">
        <v>428513309.75</v>
      </c>
    </row>
    <row r="19" spans="1:10" x14ac:dyDescent="0.3">
      <c r="A19" s="64">
        <v>12</v>
      </c>
      <c r="B19" s="76" t="s">
        <v>235</v>
      </c>
      <c r="C19" s="48">
        <v>794126372.53999996</v>
      </c>
      <c r="D19" s="48">
        <f t="shared" si="0"/>
        <v>371285859.94</v>
      </c>
      <c r="E19" s="79">
        <f t="shared" si="2"/>
        <v>0.46754001979867305</v>
      </c>
      <c r="F19" s="48">
        <f t="shared" si="1"/>
        <v>193928525.56</v>
      </c>
      <c r="G19" s="48">
        <v>46286455.719999991</v>
      </c>
      <c r="H19" s="48">
        <v>147642069.84</v>
      </c>
      <c r="I19" s="48">
        <v>93832880.960000008</v>
      </c>
      <c r="J19" s="48">
        <v>83524453.420000002</v>
      </c>
    </row>
    <row r="20" spans="1:10" x14ac:dyDescent="0.3">
      <c r="A20" s="64">
        <v>13</v>
      </c>
      <c r="B20" s="55" t="s">
        <v>233</v>
      </c>
      <c r="C20" s="54">
        <v>796729892.15999997</v>
      </c>
      <c r="D20" s="48">
        <f t="shared" si="0"/>
        <v>329023732.78999996</v>
      </c>
      <c r="E20" s="79">
        <f t="shared" si="2"/>
        <v>0.41296772724064573</v>
      </c>
      <c r="F20" s="48">
        <f t="shared" si="1"/>
        <v>59260141.729999989</v>
      </c>
      <c r="G20" s="48">
        <v>39796009.179999992</v>
      </c>
      <c r="H20" s="48">
        <v>19464132.549999997</v>
      </c>
      <c r="I20" s="48">
        <v>60382218.75</v>
      </c>
      <c r="J20" s="48">
        <v>209381372.31</v>
      </c>
    </row>
    <row r="21" spans="1:10" x14ac:dyDescent="0.3">
      <c r="A21" s="64">
        <v>14</v>
      </c>
      <c r="B21" s="55" t="s">
        <v>247</v>
      </c>
      <c r="C21" s="54">
        <v>719931300.48000002</v>
      </c>
      <c r="D21" s="48">
        <f t="shared" si="0"/>
        <v>237949160.62</v>
      </c>
      <c r="E21" s="79">
        <f t="shared" si="2"/>
        <v>0.33051648186618932</v>
      </c>
      <c r="F21" s="48">
        <f t="shared" si="1"/>
        <v>120162600.34999999</v>
      </c>
      <c r="G21" s="48">
        <v>101275328.69</v>
      </c>
      <c r="H21" s="48">
        <v>18887271.66</v>
      </c>
      <c r="I21" s="48">
        <v>1253568.45</v>
      </c>
      <c r="J21" s="48">
        <v>116532991.81999999</v>
      </c>
    </row>
    <row r="22" spans="1:10" x14ac:dyDescent="0.3">
      <c r="A22" s="64">
        <v>15</v>
      </c>
      <c r="B22" s="76" t="s">
        <v>237</v>
      </c>
      <c r="C22" s="48">
        <v>399451213.27999997</v>
      </c>
      <c r="D22" s="48">
        <f t="shared" si="0"/>
        <v>213559892.02000001</v>
      </c>
      <c r="E22" s="79">
        <f t="shared" si="2"/>
        <v>0.53463322909048905</v>
      </c>
      <c r="F22" s="48">
        <f t="shared" si="1"/>
        <v>108008934.01000001</v>
      </c>
      <c r="G22" s="48">
        <v>45550798.790000007</v>
      </c>
      <c r="H22" s="48">
        <v>62458135.219999999</v>
      </c>
      <c r="I22" s="48">
        <v>15212013.670000002</v>
      </c>
      <c r="J22" s="48">
        <v>90338944.340000004</v>
      </c>
    </row>
    <row r="23" spans="1:10" x14ac:dyDescent="0.3">
      <c r="A23" s="64">
        <v>16</v>
      </c>
      <c r="B23" s="76" t="s">
        <v>238</v>
      </c>
      <c r="C23" s="48">
        <v>1332654916.51</v>
      </c>
      <c r="D23" s="48">
        <f t="shared" si="0"/>
        <v>188312437.54000002</v>
      </c>
      <c r="E23" s="79">
        <f t="shared" si="2"/>
        <v>0.14130622654599792</v>
      </c>
      <c r="F23" s="48">
        <f t="shared" si="1"/>
        <v>29547454.270000003</v>
      </c>
      <c r="G23" s="48">
        <v>9392118.6900000013</v>
      </c>
      <c r="H23" s="48">
        <v>20155335.580000002</v>
      </c>
      <c r="I23" s="48">
        <v>94131872.5</v>
      </c>
      <c r="J23" s="48">
        <v>64633110.769999996</v>
      </c>
    </row>
    <row r="24" spans="1:10" x14ac:dyDescent="0.3">
      <c r="A24" s="64">
        <v>17</v>
      </c>
      <c r="B24" s="76" t="s">
        <v>236</v>
      </c>
      <c r="C24" s="48">
        <v>310536063.38999999</v>
      </c>
      <c r="D24" s="48">
        <f t="shared" si="0"/>
        <v>168963904.81999999</v>
      </c>
      <c r="E24" s="79">
        <f t="shared" si="2"/>
        <v>0.54410396968225705</v>
      </c>
      <c r="F24" s="48">
        <f t="shared" si="1"/>
        <v>89902486.599999994</v>
      </c>
      <c r="G24" s="48">
        <v>28899319.299999997</v>
      </c>
      <c r="H24" s="48">
        <v>61003167.299999997</v>
      </c>
      <c r="I24" s="48">
        <v>12197504.709999999</v>
      </c>
      <c r="J24" s="48">
        <v>66863913.510000005</v>
      </c>
    </row>
    <row r="25" spans="1:10" x14ac:dyDescent="0.3">
      <c r="A25" s="64">
        <v>18</v>
      </c>
      <c r="B25" s="88" t="s">
        <v>240</v>
      </c>
      <c r="C25" s="48">
        <v>458692175.27999997</v>
      </c>
      <c r="D25" s="48">
        <f t="shared" si="0"/>
        <v>142448706.62</v>
      </c>
      <c r="E25" s="79">
        <f t="shared" si="2"/>
        <v>0.31055403666531894</v>
      </c>
      <c r="F25" s="48">
        <f t="shared" si="1"/>
        <v>27743609.389999993</v>
      </c>
      <c r="G25" s="40">
        <v>0</v>
      </c>
      <c r="H25" s="48">
        <v>27743609.389999993</v>
      </c>
      <c r="I25" s="48">
        <v>13559299.870000001</v>
      </c>
      <c r="J25" s="48">
        <v>101145797.36</v>
      </c>
    </row>
    <row r="26" spans="1:10" x14ac:dyDescent="0.3">
      <c r="A26" s="64">
        <v>19</v>
      </c>
      <c r="B26" s="76" t="s">
        <v>239</v>
      </c>
      <c r="C26" s="48">
        <v>405803689.06000006</v>
      </c>
      <c r="D26" s="48">
        <f t="shared" si="0"/>
        <v>140107193.82999998</v>
      </c>
      <c r="E26" s="79">
        <f t="shared" si="2"/>
        <v>0.34525855138119371</v>
      </c>
      <c r="F26" s="48">
        <f t="shared" si="1"/>
        <v>39755072.400000006</v>
      </c>
      <c r="G26" s="48">
        <v>12640597.710000001</v>
      </c>
      <c r="H26" s="48">
        <v>27114474.690000005</v>
      </c>
      <c r="I26" s="48">
        <v>1854769.7999999998</v>
      </c>
      <c r="J26" s="48">
        <v>98497351.629999995</v>
      </c>
    </row>
    <row r="27" spans="1:10" x14ac:dyDescent="0.3">
      <c r="A27" s="64">
        <v>20</v>
      </c>
      <c r="B27" s="76" t="s">
        <v>242</v>
      </c>
      <c r="C27" s="48">
        <v>4757865503.21</v>
      </c>
      <c r="D27" s="48">
        <f t="shared" si="0"/>
        <v>135864799.38</v>
      </c>
      <c r="E27" s="79">
        <f t="shared" si="2"/>
        <v>2.8555830190730651E-2</v>
      </c>
      <c r="F27" s="48">
        <f t="shared" si="1"/>
        <v>29979329.570000008</v>
      </c>
      <c r="G27" s="48">
        <v>8476662.0200000014</v>
      </c>
      <c r="H27" s="48">
        <v>21502667.550000004</v>
      </c>
      <c r="I27" s="48">
        <v>9153812.1500000004</v>
      </c>
      <c r="J27" s="48">
        <v>96731657.659999996</v>
      </c>
    </row>
    <row r="28" spans="1:10" x14ac:dyDescent="0.3">
      <c r="A28" s="64">
        <v>21</v>
      </c>
      <c r="B28" s="76" t="s">
        <v>241</v>
      </c>
      <c r="C28" s="48">
        <v>210402931.82999998</v>
      </c>
      <c r="D28" s="48">
        <f t="shared" si="0"/>
        <v>119255097.47999999</v>
      </c>
      <c r="E28" s="79">
        <f t="shared" si="2"/>
        <v>0.56679389608674735</v>
      </c>
      <c r="F28" s="48">
        <f t="shared" si="1"/>
        <v>84440096.039999992</v>
      </c>
      <c r="G28" s="48">
        <v>31125086.559999999</v>
      </c>
      <c r="H28" s="48">
        <v>53315009.479999997</v>
      </c>
      <c r="I28" s="48">
        <v>4919470.57</v>
      </c>
      <c r="J28" s="48">
        <v>29895530.869999997</v>
      </c>
    </row>
    <row r="29" spans="1:10" x14ac:dyDescent="0.3">
      <c r="A29" s="64">
        <v>22</v>
      </c>
      <c r="B29" s="55" t="s">
        <v>105</v>
      </c>
      <c r="C29" s="54">
        <v>341895418.31</v>
      </c>
      <c r="D29" s="48">
        <f t="shared" si="0"/>
        <v>114774412.87</v>
      </c>
      <c r="E29" s="79">
        <f t="shared" si="2"/>
        <v>0.33570035374364943</v>
      </c>
      <c r="F29" s="48">
        <f t="shared" si="1"/>
        <v>18660306.390000001</v>
      </c>
      <c r="G29" s="48">
        <v>1706591.8900000001</v>
      </c>
      <c r="H29" s="48">
        <v>16953714.5</v>
      </c>
      <c r="I29" s="48">
        <v>4344345.8000000007</v>
      </c>
      <c r="J29" s="48">
        <v>91769760.680000007</v>
      </c>
    </row>
    <row r="30" spans="1:10" x14ac:dyDescent="0.3">
      <c r="A30" s="64">
        <v>23</v>
      </c>
      <c r="B30" s="76" t="s">
        <v>245</v>
      </c>
      <c r="C30" s="48">
        <v>166312269.75</v>
      </c>
      <c r="D30" s="48">
        <f t="shared" si="0"/>
        <v>106649991.28999999</v>
      </c>
      <c r="E30" s="79">
        <f t="shared" si="2"/>
        <v>0.64126351862262398</v>
      </c>
      <c r="F30" s="48">
        <f t="shared" si="1"/>
        <v>2734823.07</v>
      </c>
      <c r="G30" s="40">
        <v>0</v>
      </c>
      <c r="H30" s="48">
        <v>2734823.07</v>
      </c>
      <c r="I30" s="48">
        <v>2289795.89</v>
      </c>
      <c r="J30" s="48">
        <v>101625372.33</v>
      </c>
    </row>
    <row r="31" spans="1:10" x14ac:dyDescent="0.3">
      <c r="A31" s="64">
        <v>24</v>
      </c>
      <c r="B31" s="76" t="s">
        <v>252</v>
      </c>
      <c r="C31" s="48">
        <v>261543763.31000003</v>
      </c>
      <c r="D31" s="48">
        <f t="shared" si="0"/>
        <v>92755742.210000008</v>
      </c>
      <c r="E31" s="79">
        <f t="shared" si="2"/>
        <v>0.35464711922822412</v>
      </c>
      <c r="F31" s="48">
        <f t="shared" si="1"/>
        <v>49670630.969999999</v>
      </c>
      <c r="G31" s="48">
        <v>27277692.180000003</v>
      </c>
      <c r="H31" s="48">
        <v>22392938.789999995</v>
      </c>
      <c r="I31" s="48">
        <v>18919141.999999996</v>
      </c>
      <c r="J31" s="48">
        <v>24165969.240000002</v>
      </c>
    </row>
    <row r="32" spans="1:10" x14ac:dyDescent="0.3">
      <c r="A32" s="64">
        <v>25</v>
      </c>
      <c r="B32" s="76" t="s">
        <v>243</v>
      </c>
      <c r="C32" s="48">
        <v>169967964.58000001</v>
      </c>
      <c r="D32" s="48">
        <f t="shared" si="0"/>
        <v>83563965.399999991</v>
      </c>
      <c r="E32" s="79">
        <f t="shared" si="2"/>
        <v>0.49164538509648598</v>
      </c>
      <c r="F32" s="48">
        <f t="shared" si="1"/>
        <v>401019.70999999996</v>
      </c>
      <c r="G32" s="40">
        <v>0</v>
      </c>
      <c r="H32" s="48">
        <v>401019.70999999996</v>
      </c>
      <c r="I32" s="48">
        <v>330200.28000000003</v>
      </c>
      <c r="J32" s="48">
        <v>82832745.409999996</v>
      </c>
    </row>
    <row r="33" spans="1:10" x14ac:dyDescent="0.3">
      <c r="A33" s="64">
        <v>26</v>
      </c>
      <c r="B33" s="76" t="s">
        <v>309</v>
      </c>
      <c r="C33" s="48">
        <v>90345925.350000009</v>
      </c>
      <c r="D33" s="48">
        <f t="shared" si="0"/>
        <v>82517565.850000009</v>
      </c>
      <c r="E33" s="79">
        <f t="shared" si="2"/>
        <v>0.91335127212795764</v>
      </c>
      <c r="F33" s="40">
        <f t="shared" si="1"/>
        <v>0</v>
      </c>
      <c r="G33" s="40">
        <v>0</v>
      </c>
      <c r="H33" s="40">
        <v>0</v>
      </c>
      <c r="I33" s="48">
        <v>3822823.26</v>
      </c>
      <c r="J33" s="48">
        <v>78694742.590000004</v>
      </c>
    </row>
    <row r="34" spans="1:10" x14ac:dyDescent="0.3">
      <c r="A34" s="64">
        <v>27</v>
      </c>
      <c r="B34" s="76" t="s">
        <v>246</v>
      </c>
      <c r="C34" s="48">
        <v>206289601.08000001</v>
      </c>
      <c r="D34" s="48">
        <f t="shared" si="0"/>
        <v>65897641.909999989</v>
      </c>
      <c r="E34" s="79">
        <f t="shared" si="2"/>
        <v>0.31944238374112033</v>
      </c>
      <c r="F34" s="48">
        <f t="shared" si="1"/>
        <v>3083610.06</v>
      </c>
      <c r="G34" s="48">
        <v>1844121.53</v>
      </c>
      <c r="H34" s="48">
        <v>1239488.53</v>
      </c>
      <c r="I34" s="48">
        <v>14987174.129999999</v>
      </c>
      <c r="J34" s="48">
        <v>47826857.719999991</v>
      </c>
    </row>
    <row r="35" spans="1:10" x14ac:dyDescent="0.3">
      <c r="A35" s="64">
        <v>28</v>
      </c>
      <c r="B35" s="55" t="s">
        <v>248</v>
      </c>
      <c r="C35" s="48">
        <v>94286542.379999995</v>
      </c>
      <c r="D35" s="48">
        <f t="shared" si="0"/>
        <v>62421075.299999997</v>
      </c>
      <c r="E35" s="79">
        <f t="shared" si="2"/>
        <v>0.662035893186393</v>
      </c>
      <c r="F35" s="48">
        <f t="shared" si="1"/>
        <v>10655792.67</v>
      </c>
      <c r="G35" s="48">
        <v>3540000</v>
      </c>
      <c r="H35" s="48">
        <v>7115792.6699999999</v>
      </c>
      <c r="I35" s="48">
        <v>15742723.52</v>
      </c>
      <c r="J35" s="48">
        <v>36022559.109999999</v>
      </c>
    </row>
    <row r="36" spans="1:10" x14ac:dyDescent="0.3">
      <c r="A36" s="64">
        <v>29</v>
      </c>
      <c r="B36" s="88" t="s">
        <v>254</v>
      </c>
      <c r="C36" s="48">
        <v>446037827.75</v>
      </c>
      <c r="D36" s="48">
        <f t="shared" si="0"/>
        <v>35720890.490000002</v>
      </c>
      <c r="E36" s="79">
        <f t="shared" si="2"/>
        <v>8.0084890266350295E-2</v>
      </c>
      <c r="F36" s="48">
        <f t="shared" si="1"/>
        <v>11610772.33</v>
      </c>
      <c r="G36" s="40">
        <v>0</v>
      </c>
      <c r="H36" s="48">
        <v>11610772.33</v>
      </c>
      <c r="I36" s="48">
        <v>908.85</v>
      </c>
      <c r="J36" s="48">
        <v>24109209.310000002</v>
      </c>
    </row>
    <row r="37" spans="1:10" x14ac:dyDescent="0.3">
      <c r="A37" s="64">
        <v>30</v>
      </c>
      <c r="B37" s="76" t="s">
        <v>250</v>
      </c>
      <c r="C37" s="48">
        <v>95484410.920000002</v>
      </c>
      <c r="D37" s="48">
        <f t="shared" si="0"/>
        <v>32550137.130000003</v>
      </c>
      <c r="E37" s="79">
        <f t="shared" si="2"/>
        <v>0.34089477870132734</v>
      </c>
      <c r="F37" s="48">
        <f t="shared" si="1"/>
        <v>7608259.1100000013</v>
      </c>
      <c r="G37" s="40">
        <v>0</v>
      </c>
      <c r="H37" s="48">
        <v>7608259.1100000013</v>
      </c>
      <c r="I37" s="48">
        <v>1769146.3099999998</v>
      </c>
      <c r="J37" s="48">
        <v>23172731.710000001</v>
      </c>
    </row>
    <row r="38" spans="1:10" x14ac:dyDescent="0.3">
      <c r="A38" s="64">
        <v>31</v>
      </c>
      <c r="B38" s="76" t="s">
        <v>253</v>
      </c>
      <c r="C38" s="48">
        <v>27647376.329999998</v>
      </c>
      <c r="D38" s="48">
        <f t="shared" si="0"/>
        <v>21412677.16</v>
      </c>
      <c r="E38" s="79">
        <f t="shared" si="2"/>
        <v>0.77449219428337712</v>
      </c>
      <c r="F38" s="48">
        <f t="shared" si="1"/>
        <v>21412677.16</v>
      </c>
      <c r="G38" s="48">
        <v>2647947.8199999998</v>
      </c>
      <c r="H38" s="48">
        <v>18764729.34</v>
      </c>
      <c r="I38" s="40">
        <v>0</v>
      </c>
      <c r="J38" s="40">
        <v>0</v>
      </c>
    </row>
    <row r="39" spans="1:10" x14ac:dyDescent="0.3">
      <c r="A39" s="64">
        <v>32</v>
      </c>
      <c r="B39" s="55" t="s">
        <v>264</v>
      </c>
      <c r="C39" s="54">
        <v>96780747</v>
      </c>
      <c r="D39" s="48">
        <f t="shared" si="0"/>
        <v>19000000</v>
      </c>
      <c r="E39" s="79">
        <f t="shared" si="2"/>
        <v>0.19632003873663012</v>
      </c>
      <c r="F39" s="40">
        <f t="shared" si="1"/>
        <v>0</v>
      </c>
      <c r="G39" s="40">
        <v>0</v>
      </c>
      <c r="H39" s="40">
        <v>0</v>
      </c>
      <c r="I39" s="40">
        <v>0</v>
      </c>
      <c r="J39" s="48">
        <v>19000000</v>
      </c>
    </row>
    <row r="40" spans="1:10" x14ac:dyDescent="0.3">
      <c r="A40" s="64">
        <v>33</v>
      </c>
      <c r="B40" s="76" t="s">
        <v>249</v>
      </c>
      <c r="C40" s="48">
        <v>118166355.87999998</v>
      </c>
      <c r="D40" s="48">
        <f t="shared" si="0"/>
        <v>18616703.239999998</v>
      </c>
      <c r="E40" s="79">
        <f t="shared" si="2"/>
        <v>0.1575465630750735</v>
      </c>
      <c r="F40" s="48">
        <f t="shared" si="1"/>
        <v>9434260.959999999</v>
      </c>
      <c r="G40" s="48">
        <v>3708055.6799999997</v>
      </c>
      <c r="H40" s="48">
        <v>5726205.2799999993</v>
      </c>
      <c r="I40" s="48">
        <v>3233407.21</v>
      </c>
      <c r="J40" s="48">
        <v>5949035.0700000003</v>
      </c>
    </row>
    <row r="41" spans="1:10" x14ac:dyDescent="0.3">
      <c r="A41" s="64">
        <v>34</v>
      </c>
      <c r="B41" s="88" t="s">
        <v>255</v>
      </c>
      <c r="C41" s="48">
        <v>76193359.649999991</v>
      </c>
      <c r="D41" s="48">
        <f t="shared" si="0"/>
        <v>16012476.52</v>
      </c>
      <c r="E41" s="79">
        <f t="shared" si="2"/>
        <v>0.21015580089333941</v>
      </c>
      <c r="F41" s="48">
        <f t="shared" si="1"/>
        <v>5527832.8099999996</v>
      </c>
      <c r="G41" s="48">
        <v>1148275.3</v>
      </c>
      <c r="H41" s="48">
        <v>4379557.51</v>
      </c>
      <c r="I41" s="48">
        <v>1799272.27</v>
      </c>
      <c r="J41" s="48">
        <v>8685371.4399999995</v>
      </c>
    </row>
    <row r="42" spans="1:10" x14ac:dyDescent="0.3">
      <c r="A42" s="64">
        <v>35</v>
      </c>
      <c r="B42" s="76" t="s">
        <v>258</v>
      </c>
      <c r="C42" s="48">
        <v>66588059.659999996</v>
      </c>
      <c r="D42" s="48">
        <f t="shared" si="0"/>
        <v>14846933.040000001</v>
      </c>
      <c r="E42" s="79">
        <f t="shared" si="2"/>
        <v>0.22296689700539027</v>
      </c>
      <c r="F42" s="48">
        <f t="shared" si="1"/>
        <v>1075000.02</v>
      </c>
      <c r="G42" s="40">
        <v>0</v>
      </c>
      <c r="H42" s="48">
        <v>1075000.02</v>
      </c>
      <c r="I42" s="48">
        <v>2770668</v>
      </c>
      <c r="J42" s="48">
        <v>11001265.020000001</v>
      </c>
    </row>
    <row r="43" spans="1:10" x14ac:dyDescent="0.3">
      <c r="A43" s="64">
        <v>36</v>
      </c>
      <c r="B43" s="55" t="s">
        <v>256</v>
      </c>
      <c r="C43" s="54">
        <v>205097965.09</v>
      </c>
      <c r="D43" s="48">
        <f t="shared" si="0"/>
        <v>3931861.44</v>
      </c>
      <c r="E43" s="79">
        <f t="shared" si="2"/>
        <v>1.9170650660890961E-2</v>
      </c>
      <c r="F43" s="48">
        <f t="shared" si="1"/>
        <v>3931861.44</v>
      </c>
      <c r="G43" s="48">
        <v>2734559.5</v>
      </c>
      <c r="H43" s="48">
        <v>1197301.94</v>
      </c>
      <c r="I43" s="40">
        <v>0</v>
      </c>
      <c r="J43" s="40">
        <v>0</v>
      </c>
    </row>
    <row r="44" spans="1:10" x14ac:dyDescent="0.3">
      <c r="A44" s="64">
        <v>37</v>
      </c>
      <c r="B44" s="55" t="s">
        <v>260</v>
      </c>
      <c r="C44" s="48">
        <v>2560031.5099999998</v>
      </c>
      <c r="D44" s="48">
        <f t="shared" si="0"/>
        <v>2539084.94</v>
      </c>
      <c r="E44" s="79">
        <f t="shared" si="2"/>
        <v>0.99181784680454976</v>
      </c>
      <c r="F44" s="48">
        <f t="shared" si="1"/>
        <v>2438452.39</v>
      </c>
      <c r="G44" s="40">
        <v>0</v>
      </c>
      <c r="H44" s="48">
        <v>2438452.39</v>
      </c>
      <c r="I44" s="48">
        <v>632.54999999999995</v>
      </c>
      <c r="J44" s="48">
        <v>100000</v>
      </c>
    </row>
    <row r="45" spans="1:10" x14ac:dyDescent="0.3">
      <c r="A45" s="64">
        <v>38</v>
      </c>
      <c r="B45" s="76" t="s">
        <v>259</v>
      </c>
      <c r="C45" s="48">
        <v>1430288.48</v>
      </c>
      <c r="D45" s="48">
        <f t="shared" si="0"/>
        <v>1430288.48</v>
      </c>
      <c r="E45" s="79">
        <f t="shared" si="2"/>
        <v>1</v>
      </c>
      <c r="F45" s="48">
        <f t="shared" si="1"/>
        <v>262500</v>
      </c>
      <c r="G45" s="40">
        <v>0</v>
      </c>
      <c r="H45" s="48">
        <v>262500</v>
      </c>
      <c r="I45" s="40">
        <v>0</v>
      </c>
      <c r="J45" s="48">
        <v>1167788.48</v>
      </c>
    </row>
    <row r="46" spans="1:10" x14ac:dyDescent="0.3">
      <c r="A46" s="64">
        <v>39</v>
      </c>
      <c r="B46" s="88" t="s">
        <v>279</v>
      </c>
      <c r="C46" s="48">
        <v>548109.14</v>
      </c>
      <c r="D46" s="48">
        <f t="shared" si="0"/>
        <v>38459.370000000003</v>
      </c>
      <c r="E46" s="79">
        <f t="shared" si="2"/>
        <v>7.0167357544886039E-2</v>
      </c>
      <c r="F46" s="48">
        <f t="shared" si="1"/>
        <v>38459.370000000003</v>
      </c>
      <c r="G46" s="40">
        <v>0</v>
      </c>
      <c r="H46" s="48">
        <v>38459.370000000003</v>
      </c>
      <c r="I46" s="40">
        <v>0</v>
      </c>
      <c r="J46" s="40">
        <v>0</v>
      </c>
    </row>
    <row r="47" spans="1:10" x14ac:dyDescent="0.3">
      <c r="A47" s="64">
        <v>40</v>
      </c>
      <c r="B47" s="76" t="s">
        <v>261</v>
      </c>
      <c r="C47" s="48">
        <v>3397.36</v>
      </c>
      <c r="D47" s="40">
        <f t="shared" si="0"/>
        <v>2E-3</v>
      </c>
      <c r="E47" s="79">
        <f t="shared" si="2"/>
        <v>5.8869239644900742E-7</v>
      </c>
      <c r="F47" s="40">
        <f t="shared" si="1"/>
        <v>0</v>
      </c>
      <c r="G47" s="40">
        <v>0</v>
      </c>
      <c r="H47" s="40">
        <v>0</v>
      </c>
      <c r="I47" s="40">
        <v>0</v>
      </c>
      <c r="J47" s="40">
        <v>2E-3</v>
      </c>
    </row>
    <row r="48" spans="1:10" x14ac:dyDescent="0.3">
      <c r="A48" s="64">
        <v>41</v>
      </c>
      <c r="B48" s="76" t="s">
        <v>262</v>
      </c>
      <c r="C48" s="48">
        <v>22544430.460000001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40">
        <v>0</v>
      </c>
    </row>
    <row r="49" spans="1:10" x14ac:dyDescent="0.3">
      <c r="A49" s="64">
        <v>42</v>
      </c>
      <c r="B49" s="76" t="s">
        <v>263</v>
      </c>
      <c r="C49" s="48">
        <v>620614561.02999997</v>
      </c>
      <c r="D49" s="40">
        <f t="shared" si="0"/>
        <v>0</v>
      </c>
      <c r="E49" s="79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</row>
    <row r="50" spans="1:10" x14ac:dyDescent="0.3">
      <c r="A50" s="64">
        <v>43</v>
      </c>
      <c r="B50" s="55" t="s">
        <v>265</v>
      </c>
      <c r="C50" s="54">
        <v>76000000</v>
      </c>
      <c r="D50" s="40">
        <f t="shared" si="0"/>
        <v>0</v>
      </c>
      <c r="E50" s="79">
        <f t="shared" si="2"/>
        <v>0</v>
      </c>
      <c r="F50" s="40">
        <f t="shared" si="1"/>
        <v>0</v>
      </c>
      <c r="G50" s="40">
        <v>0</v>
      </c>
      <c r="H50" s="40">
        <v>0</v>
      </c>
      <c r="I50" s="40">
        <v>0</v>
      </c>
      <c r="J50" s="40">
        <v>0</v>
      </c>
    </row>
    <row r="51" spans="1:10" s="60" customFormat="1" x14ac:dyDescent="0.3">
      <c r="A51" s="56"/>
      <c r="B51" s="56" t="s">
        <v>271</v>
      </c>
      <c r="C51" s="78">
        <v>63623958009.43</v>
      </c>
      <c r="D51" s="59">
        <f t="shared" ref="D51" si="3">F51+I51+J51</f>
        <v>13186965081.469999</v>
      </c>
      <c r="E51" s="80">
        <f t="shared" si="2"/>
        <v>0.20726414222006589</v>
      </c>
      <c r="F51" s="59">
        <f t="shared" ref="F51" si="4">G51+H51</f>
        <v>4140399131.8799992</v>
      </c>
      <c r="G51" s="78">
        <v>1574849917.6899998</v>
      </c>
      <c r="H51" s="78">
        <v>2565549214.1899991</v>
      </c>
      <c r="I51" s="78">
        <v>2349300511.1299996</v>
      </c>
      <c r="J51" s="78">
        <v>6697265438.460001</v>
      </c>
    </row>
  </sheetData>
  <sortState xmlns:xlrd2="http://schemas.microsoft.com/office/spreadsheetml/2017/richdata2" ref="B8:J50">
    <sortCondition descending="1" ref="D8:D50"/>
  </sortState>
  <mergeCells count="2">
    <mergeCell ref="A1:J5"/>
    <mergeCell ref="A6:J6"/>
  </mergeCells>
  <pageMargins left="0.7" right="0.7" top="0.75" bottom="0.75" header="0.3" footer="0.3"/>
  <pageSetup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754E1-FE75-4E85-9459-25A930F7D141}">
  <dimension ref="A1:J51"/>
  <sheetViews>
    <sheetView workbookViewId="0">
      <selection activeCell="K1" sqref="K1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3" style="57" bestFit="1" customWidth="1"/>
    <col min="5" max="5" width="14.59765625" style="57" bestFit="1" customWidth="1"/>
    <col min="6" max="6" width="18.1328125" style="57" bestFit="1" customWidth="1"/>
    <col min="7" max="7" width="9.3984375" style="57" customWidth="1"/>
    <col min="8" max="8" width="14" style="57" bestFit="1" customWidth="1"/>
    <col min="9" max="9" width="13" style="57" bestFit="1" customWidth="1"/>
    <col min="10" max="10" width="9.73046875" style="57" bestFit="1" customWidth="1"/>
    <col min="11" max="16384" width="11.3984375" style="57"/>
  </cols>
  <sheetData>
    <row r="1" spans="1:10" x14ac:dyDescent="0.3">
      <c r="A1" s="96" t="s">
        <v>310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54" t="s">
        <v>223</v>
      </c>
      <c r="C8" s="48">
        <v>10984927782.98</v>
      </c>
      <c r="D8" s="48">
        <f t="shared" ref="D8:D50" si="0">F8+I8+J8</f>
        <v>2193573110.3999996</v>
      </c>
      <c r="E8" s="79">
        <f>D8/C8</f>
        <v>0.19968935196813151</v>
      </c>
      <c r="F8" s="48">
        <f t="shared" ref="F8:F50" si="1">G8+H8</f>
        <v>582346197.71000004</v>
      </c>
      <c r="G8" s="48">
        <v>205785921.05000001</v>
      </c>
      <c r="H8" s="48">
        <v>376560276.66000003</v>
      </c>
      <c r="I8" s="48">
        <v>490166777.8599999</v>
      </c>
      <c r="J8" s="48">
        <v>1121060134.8299999</v>
      </c>
    </row>
    <row r="9" spans="1:10" x14ac:dyDescent="0.3">
      <c r="A9" s="64">
        <v>2</v>
      </c>
      <c r="B9" s="76" t="s">
        <v>224</v>
      </c>
      <c r="C9" s="48">
        <v>7390712151.1999998</v>
      </c>
      <c r="D9" s="48">
        <f t="shared" si="0"/>
        <v>1635671278.1200001</v>
      </c>
      <c r="E9" s="79">
        <f t="shared" ref="E9:E51" si="2">D9/C9</f>
        <v>0.22131443420569732</v>
      </c>
      <c r="F9" s="48">
        <f t="shared" si="1"/>
        <v>733523329.06000006</v>
      </c>
      <c r="G9" s="48">
        <v>270237196.25999999</v>
      </c>
      <c r="H9" s="48">
        <v>463286132.80000007</v>
      </c>
      <c r="I9" s="48">
        <v>447829201.13</v>
      </c>
      <c r="J9" s="48">
        <v>454318747.93000001</v>
      </c>
    </row>
    <row r="10" spans="1:10" x14ac:dyDescent="0.3">
      <c r="A10" s="64">
        <v>3</v>
      </c>
      <c r="B10" s="76" t="s">
        <v>225</v>
      </c>
      <c r="C10" s="48">
        <v>5758375751.5100002</v>
      </c>
      <c r="D10" s="48">
        <f t="shared" si="0"/>
        <v>1081713243.6200001</v>
      </c>
      <c r="E10" s="79">
        <f t="shared" si="2"/>
        <v>0.18785040961183297</v>
      </c>
      <c r="F10" s="48">
        <f t="shared" si="1"/>
        <v>96307782.010000005</v>
      </c>
      <c r="G10" s="48">
        <v>29439080.930000007</v>
      </c>
      <c r="H10" s="48">
        <v>66868701.079999998</v>
      </c>
      <c r="I10" s="48">
        <v>235059336.14999998</v>
      </c>
      <c r="J10" s="48">
        <v>750346125.46000016</v>
      </c>
    </row>
    <row r="11" spans="1:10" x14ac:dyDescent="0.3">
      <c r="A11" s="64">
        <v>4</v>
      </c>
      <c r="B11" s="76" t="s">
        <v>234</v>
      </c>
      <c r="C11" s="48">
        <v>1989112368.8899999</v>
      </c>
      <c r="D11" s="48">
        <f t="shared" si="0"/>
        <v>956284435.04999995</v>
      </c>
      <c r="E11" s="79">
        <f t="shared" si="2"/>
        <v>0.48075938293201753</v>
      </c>
      <c r="F11" s="48">
        <f t="shared" si="1"/>
        <v>349267421.18999994</v>
      </c>
      <c r="G11" s="48">
        <v>131283835.71999998</v>
      </c>
      <c r="H11" s="48">
        <v>217983585.46999997</v>
      </c>
      <c r="I11" s="48">
        <v>132008303.37000002</v>
      </c>
      <c r="J11" s="48">
        <v>475008710.49000001</v>
      </c>
    </row>
    <row r="12" spans="1:10" x14ac:dyDescent="0.3">
      <c r="A12" s="64">
        <v>5</v>
      </c>
      <c r="B12" s="76" t="s">
        <v>228</v>
      </c>
      <c r="C12" s="48">
        <v>4957918832.8099995</v>
      </c>
      <c r="D12" s="48">
        <f t="shared" si="0"/>
        <v>903304737.96000004</v>
      </c>
      <c r="E12" s="79">
        <f t="shared" si="2"/>
        <v>0.18219433766890331</v>
      </c>
      <c r="F12" s="48">
        <f t="shared" si="1"/>
        <v>158273966.60999998</v>
      </c>
      <c r="G12" s="48">
        <v>27475685.73</v>
      </c>
      <c r="H12" s="48">
        <v>130798280.88</v>
      </c>
      <c r="I12" s="48">
        <v>241581694.99000004</v>
      </c>
      <c r="J12" s="48">
        <v>503449076.36000001</v>
      </c>
    </row>
    <row r="13" spans="1:10" x14ac:dyDescent="0.3">
      <c r="A13" s="64">
        <v>6</v>
      </c>
      <c r="B13" s="55" t="s">
        <v>226</v>
      </c>
      <c r="C13" s="54">
        <v>3462778960.0900002</v>
      </c>
      <c r="D13" s="48">
        <f t="shared" si="0"/>
        <v>827458786.99000001</v>
      </c>
      <c r="E13" s="79">
        <f t="shared" si="2"/>
        <v>0.23895801508753933</v>
      </c>
      <c r="F13" s="48">
        <f t="shared" si="1"/>
        <v>325761220.52000004</v>
      </c>
      <c r="G13" s="48">
        <v>136967487.88000003</v>
      </c>
      <c r="H13" s="48">
        <v>188793732.64000002</v>
      </c>
      <c r="I13" s="48">
        <v>171651697.93000001</v>
      </c>
      <c r="J13" s="48">
        <v>330045868.54000002</v>
      </c>
    </row>
    <row r="14" spans="1:10" x14ac:dyDescent="0.3">
      <c r="A14" s="64">
        <v>7</v>
      </c>
      <c r="B14" s="76" t="s">
        <v>229</v>
      </c>
      <c r="C14" s="48">
        <v>1880831354.3</v>
      </c>
      <c r="D14" s="48">
        <f t="shared" si="0"/>
        <v>693094815.91999996</v>
      </c>
      <c r="E14" s="79">
        <f t="shared" si="2"/>
        <v>0.36850449900009941</v>
      </c>
      <c r="F14" s="48">
        <f t="shared" si="1"/>
        <v>284984144.06999999</v>
      </c>
      <c r="G14" s="48">
        <v>124214470.08</v>
      </c>
      <c r="H14" s="48">
        <v>160769673.98999998</v>
      </c>
      <c r="I14" s="48">
        <v>88175492.62999998</v>
      </c>
      <c r="J14" s="48">
        <v>319935179.21999997</v>
      </c>
    </row>
    <row r="15" spans="1:10" x14ac:dyDescent="0.3">
      <c r="A15" s="64">
        <v>8</v>
      </c>
      <c r="B15" s="76" t="s">
        <v>227</v>
      </c>
      <c r="C15" s="48">
        <v>2958801588.1000004</v>
      </c>
      <c r="D15" s="48">
        <f t="shared" si="0"/>
        <v>563808857.71000004</v>
      </c>
      <c r="E15" s="79">
        <f t="shared" si="2"/>
        <v>0.1905531144695819</v>
      </c>
      <c r="F15" s="48">
        <f t="shared" si="1"/>
        <v>73426312.590000004</v>
      </c>
      <c r="G15" s="48">
        <v>30996565.360000003</v>
      </c>
      <c r="H15" s="48">
        <v>42429747.229999997</v>
      </c>
      <c r="I15" s="48">
        <v>39318040.220000006</v>
      </c>
      <c r="J15" s="48">
        <v>451064504.90000004</v>
      </c>
    </row>
    <row r="16" spans="1:10" x14ac:dyDescent="0.3">
      <c r="A16" s="64">
        <v>9</v>
      </c>
      <c r="B16" s="76" t="s">
        <v>231</v>
      </c>
      <c r="C16" s="48">
        <v>2725580479.3099999</v>
      </c>
      <c r="D16" s="48">
        <f t="shared" si="0"/>
        <v>524668182.19</v>
      </c>
      <c r="E16" s="79">
        <f t="shared" si="2"/>
        <v>0.1924977765920981</v>
      </c>
      <c r="F16" s="48">
        <f t="shared" si="1"/>
        <v>318981338.70999998</v>
      </c>
      <c r="G16" s="48">
        <v>104573186.12999998</v>
      </c>
      <c r="H16" s="48">
        <v>214408152.57999998</v>
      </c>
      <c r="I16" s="48">
        <v>98942259.650000036</v>
      </c>
      <c r="J16" s="48">
        <v>106744583.82999998</v>
      </c>
    </row>
    <row r="17" spans="1:10" x14ac:dyDescent="0.3">
      <c r="A17" s="64">
        <v>10</v>
      </c>
      <c r="B17" s="76" t="s">
        <v>251</v>
      </c>
      <c r="C17" s="48">
        <v>786567712.2700001</v>
      </c>
      <c r="D17" s="48">
        <f t="shared" si="0"/>
        <v>521376285.26000005</v>
      </c>
      <c r="E17" s="79">
        <f t="shared" si="2"/>
        <v>0.66284984385556689</v>
      </c>
      <c r="F17" s="48">
        <f t="shared" si="1"/>
        <v>196640854.97</v>
      </c>
      <c r="G17" s="48">
        <v>143459476.06999999</v>
      </c>
      <c r="H17" s="48">
        <v>53181378.900000013</v>
      </c>
      <c r="I17" s="48">
        <v>82374016.450000003</v>
      </c>
      <c r="J17" s="48">
        <v>242361413.84000003</v>
      </c>
    </row>
    <row r="18" spans="1:10" x14ac:dyDescent="0.3">
      <c r="A18" s="64">
        <v>11</v>
      </c>
      <c r="B18" s="76" t="s">
        <v>232</v>
      </c>
      <c r="C18" s="48">
        <v>8024312240.4499998</v>
      </c>
      <c r="D18" s="48">
        <f t="shared" si="0"/>
        <v>500670905.4799999</v>
      </c>
      <c r="E18" s="79">
        <f t="shared" si="2"/>
        <v>6.23942451985047E-2</v>
      </c>
      <c r="F18" s="48">
        <f t="shared" si="1"/>
        <v>45959858.379999988</v>
      </c>
      <c r="G18" s="40">
        <v>0</v>
      </c>
      <c r="H18" s="48">
        <v>45959858.379999988</v>
      </c>
      <c r="I18" s="48">
        <v>26766711.18</v>
      </c>
      <c r="J18" s="48">
        <v>427944335.9199999</v>
      </c>
    </row>
    <row r="19" spans="1:10" x14ac:dyDescent="0.3">
      <c r="A19" s="64">
        <v>12</v>
      </c>
      <c r="B19" s="55" t="s">
        <v>235</v>
      </c>
      <c r="C19" s="54">
        <v>785585047.8900001</v>
      </c>
      <c r="D19" s="48">
        <f t="shared" si="0"/>
        <v>356310324.85000002</v>
      </c>
      <c r="E19" s="79">
        <f t="shared" si="2"/>
        <v>0.45356047165995911</v>
      </c>
      <c r="F19" s="48">
        <f t="shared" si="1"/>
        <v>184538626.92000002</v>
      </c>
      <c r="G19" s="48">
        <v>46866688.589999996</v>
      </c>
      <c r="H19" s="48">
        <v>137671938.33000001</v>
      </c>
      <c r="I19" s="48">
        <v>89787528.75</v>
      </c>
      <c r="J19" s="48">
        <v>81984169.180000007</v>
      </c>
    </row>
    <row r="20" spans="1:10" x14ac:dyDescent="0.3">
      <c r="A20" s="64">
        <v>13</v>
      </c>
      <c r="B20" s="55" t="s">
        <v>233</v>
      </c>
      <c r="C20" s="54">
        <v>802906916.51000011</v>
      </c>
      <c r="D20" s="48">
        <f t="shared" si="0"/>
        <v>333022563.90000004</v>
      </c>
      <c r="E20" s="79">
        <f t="shared" si="2"/>
        <v>0.41477107377222633</v>
      </c>
      <c r="F20" s="48">
        <f t="shared" si="1"/>
        <v>60496034.819999993</v>
      </c>
      <c r="G20" s="48">
        <v>39577190.269999988</v>
      </c>
      <c r="H20" s="48">
        <v>20918844.550000004</v>
      </c>
      <c r="I20" s="48">
        <v>60360816.970000021</v>
      </c>
      <c r="J20" s="48">
        <v>212165712.11000001</v>
      </c>
    </row>
    <row r="21" spans="1:10" x14ac:dyDescent="0.3">
      <c r="A21" s="64">
        <v>14</v>
      </c>
      <c r="B21" s="55" t="s">
        <v>247</v>
      </c>
      <c r="C21" s="54">
        <v>756893128.72000003</v>
      </c>
      <c r="D21" s="48">
        <f t="shared" si="0"/>
        <v>237494975.51999998</v>
      </c>
      <c r="E21" s="79">
        <f t="shared" si="2"/>
        <v>0.31377610194669542</v>
      </c>
      <c r="F21" s="48">
        <f t="shared" si="1"/>
        <v>115947880.56</v>
      </c>
      <c r="G21" s="48">
        <v>97060608.900000006</v>
      </c>
      <c r="H21" s="48">
        <v>18887271.66</v>
      </c>
      <c r="I21" s="48">
        <v>1293547.03</v>
      </c>
      <c r="J21" s="48">
        <v>120253547.92999999</v>
      </c>
    </row>
    <row r="22" spans="1:10" x14ac:dyDescent="0.3">
      <c r="A22" s="64">
        <v>15</v>
      </c>
      <c r="B22" s="76" t="s">
        <v>237</v>
      </c>
      <c r="C22" s="48">
        <v>403398927.04999995</v>
      </c>
      <c r="D22" s="48">
        <f t="shared" si="0"/>
        <v>213616813.25</v>
      </c>
      <c r="E22" s="79">
        <f t="shared" si="2"/>
        <v>0.52954234363524444</v>
      </c>
      <c r="F22" s="48">
        <f t="shared" si="1"/>
        <v>106092742.51999998</v>
      </c>
      <c r="G22" s="48">
        <v>43538994.18</v>
      </c>
      <c r="H22" s="48">
        <v>62553748.339999989</v>
      </c>
      <c r="I22" s="48">
        <v>15386236.600000003</v>
      </c>
      <c r="J22" s="48">
        <v>92137834.13000001</v>
      </c>
    </row>
    <row r="23" spans="1:10" x14ac:dyDescent="0.3">
      <c r="A23" s="64">
        <v>16</v>
      </c>
      <c r="B23" s="76" t="s">
        <v>238</v>
      </c>
      <c r="C23" s="48">
        <v>1330794939.6600001</v>
      </c>
      <c r="D23" s="48">
        <f t="shared" si="0"/>
        <v>184333370.85999998</v>
      </c>
      <c r="E23" s="79">
        <f t="shared" si="2"/>
        <v>0.13851372992678695</v>
      </c>
      <c r="F23" s="48">
        <f t="shared" si="1"/>
        <v>27711344.319999997</v>
      </c>
      <c r="G23" s="48">
        <v>8829821.3000000007</v>
      </c>
      <c r="H23" s="48">
        <v>18881523.019999996</v>
      </c>
      <c r="I23" s="48">
        <v>95791683.030000001</v>
      </c>
      <c r="J23" s="48">
        <v>60830343.509999998</v>
      </c>
    </row>
    <row r="24" spans="1:10" x14ac:dyDescent="0.3">
      <c r="A24" s="64">
        <v>17</v>
      </c>
      <c r="B24" s="55" t="s">
        <v>236</v>
      </c>
      <c r="C24" s="48">
        <v>303759043.79999995</v>
      </c>
      <c r="D24" s="48">
        <f t="shared" si="0"/>
        <v>161815061.62</v>
      </c>
      <c r="E24" s="79">
        <f t="shared" si="2"/>
        <v>0.53270862192515245</v>
      </c>
      <c r="F24" s="48">
        <f t="shared" si="1"/>
        <v>83941105.329999998</v>
      </c>
      <c r="G24" s="48">
        <v>28047925.859999999</v>
      </c>
      <c r="H24" s="48">
        <v>55893179.469999999</v>
      </c>
      <c r="I24" s="48">
        <v>11720796.43</v>
      </c>
      <c r="J24" s="48">
        <v>66153159.860000007</v>
      </c>
    </row>
    <row r="25" spans="1:10" x14ac:dyDescent="0.3">
      <c r="A25" s="64">
        <v>18</v>
      </c>
      <c r="B25" s="76" t="s">
        <v>242</v>
      </c>
      <c r="C25" s="48">
        <v>4804828563.1000004</v>
      </c>
      <c r="D25" s="48">
        <f t="shared" si="0"/>
        <v>158789700.47000003</v>
      </c>
      <c r="E25" s="79">
        <f t="shared" si="2"/>
        <v>3.3047942998314053E-2</v>
      </c>
      <c r="F25" s="48">
        <f t="shared" si="1"/>
        <v>28627564.310000002</v>
      </c>
      <c r="G25" s="48">
        <v>6755320.7999999998</v>
      </c>
      <c r="H25" s="48">
        <v>21872243.510000002</v>
      </c>
      <c r="I25" s="48">
        <v>9217869.1500000004</v>
      </c>
      <c r="J25" s="48">
        <v>120944267.01000002</v>
      </c>
    </row>
    <row r="26" spans="1:10" x14ac:dyDescent="0.3">
      <c r="A26" s="64">
        <v>19</v>
      </c>
      <c r="B26" s="76" t="s">
        <v>240</v>
      </c>
      <c r="C26" s="48">
        <v>465732075.11000001</v>
      </c>
      <c r="D26" s="48">
        <f t="shared" si="0"/>
        <v>147003190.07999998</v>
      </c>
      <c r="E26" s="79">
        <f t="shared" si="2"/>
        <v>0.31563896483891452</v>
      </c>
      <c r="F26" s="48">
        <f t="shared" si="1"/>
        <v>26766941.219999991</v>
      </c>
      <c r="G26" s="40">
        <v>0</v>
      </c>
      <c r="H26" s="48">
        <v>26766941.219999991</v>
      </c>
      <c r="I26" s="48">
        <v>13671972.710000001</v>
      </c>
      <c r="J26" s="48">
        <v>106564276.15000001</v>
      </c>
    </row>
    <row r="27" spans="1:10" x14ac:dyDescent="0.3">
      <c r="A27" s="64">
        <v>20</v>
      </c>
      <c r="B27" s="76" t="s">
        <v>239</v>
      </c>
      <c r="C27" s="48">
        <v>408652372.25999999</v>
      </c>
      <c r="D27" s="48">
        <f t="shared" si="0"/>
        <v>141781605.26999998</v>
      </c>
      <c r="E27" s="79">
        <f t="shared" si="2"/>
        <v>0.34694917953343779</v>
      </c>
      <c r="F27" s="48">
        <f t="shared" si="1"/>
        <v>40412152.219999999</v>
      </c>
      <c r="G27" s="48">
        <v>12541896.659999998</v>
      </c>
      <c r="H27" s="48">
        <v>27870255.560000002</v>
      </c>
      <c r="I27" s="48">
        <v>1863932.97</v>
      </c>
      <c r="J27" s="48">
        <v>99505520.079999998</v>
      </c>
    </row>
    <row r="28" spans="1:10" x14ac:dyDescent="0.3">
      <c r="A28" s="64">
        <v>21</v>
      </c>
      <c r="B28" s="76" t="s">
        <v>241</v>
      </c>
      <c r="C28" s="48">
        <v>213991924.75999999</v>
      </c>
      <c r="D28" s="48">
        <f t="shared" si="0"/>
        <v>126512200.67999999</v>
      </c>
      <c r="E28" s="79">
        <f t="shared" si="2"/>
        <v>0.59120081667515345</v>
      </c>
      <c r="F28" s="48">
        <f t="shared" si="1"/>
        <v>88226261.549999997</v>
      </c>
      <c r="G28" s="48">
        <v>28857843.120000001</v>
      </c>
      <c r="H28" s="48">
        <v>59368418.43</v>
      </c>
      <c r="I28" s="48">
        <v>8129826.7199999997</v>
      </c>
      <c r="J28" s="48">
        <v>30156112.409999996</v>
      </c>
    </row>
    <row r="29" spans="1:10" x14ac:dyDescent="0.3">
      <c r="A29" s="64">
        <v>22</v>
      </c>
      <c r="B29" s="76" t="s">
        <v>105</v>
      </c>
      <c r="C29" s="48">
        <v>341025154.01999998</v>
      </c>
      <c r="D29" s="48">
        <f t="shared" si="0"/>
        <v>113463653.03</v>
      </c>
      <c r="E29" s="79">
        <f t="shared" si="2"/>
        <v>0.33271344266688824</v>
      </c>
      <c r="F29" s="48">
        <f t="shared" si="1"/>
        <v>18752747.419999998</v>
      </c>
      <c r="G29" s="48">
        <v>1701843.65</v>
      </c>
      <c r="H29" s="48">
        <v>17050903.77</v>
      </c>
      <c r="I29" s="48">
        <v>4134117.81</v>
      </c>
      <c r="J29" s="48">
        <v>90576787.800000012</v>
      </c>
    </row>
    <row r="30" spans="1:10" x14ac:dyDescent="0.3">
      <c r="A30" s="64">
        <v>23</v>
      </c>
      <c r="B30" s="76" t="s">
        <v>252</v>
      </c>
      <c r="C30" s="48">
        <v>250105466.66999999</v>
      </c>
      <c r="D30" s="48">
        <f t="shared" si="0"/>
        <v>89721013.129999995</v>
      </c>
      <c r="E30" s="79">
        <f t="shared" si="2"/>
        <v>0.35873271514045629</v>
      </c>
      <c r="F30" s="48">
        <f t="shared" si="1"/>
        <v>49153813.950000003</v>
      </c>
      <c r="G30" s="48">
        <v>25801512.979999997</v>
      </c>
      <c r="H30" s="48">
        <v>23352300.970000006</v>
      </c>
      <c r="I30" s="48">
        <v>17942709.090000004</v>
      </c>
      <c r="J30" s="48">
        <v>22624490.089999996</v>
      </c>
    </row>
    <row r="31" spans="1:10" x14ac:dyDescent="0.3">
      <c r="A31" s="64">
        <v>24</v>
      </c>
      <c r="B31" s="55" t="s">
        <v>309</v>
      </c>
      <c r="C31" s="48">
        <v>92176172.230000004</v>
      </c>
      <c r="D31" s="48">
        <f t="shared" si="0"/>
        <v>85095723.019999996</v>
      </c>
      <c r="E31" s="79">
        <f t="shared" si="2"/>
        <v>0.92318568846260274</v>
      </c>
      <c r="F31" s="48">
        <f t="shared" si="1"/>
        <v>2500000</v>
      </c>
      <c r="G31" s="40">
        <v>0</v>
      </c>
      <c r="H31" s="48">
        <v>2500000</v>
      </c>
      <c r="I31" s="48">
        <v>4006211.9400000004</v>
      </c>
      <c r="J31" s="48">
        <v>78589511.079999998</v>
      </c>
    </row>
    <row r="32" spans="1:10" x14ac:dyDescent="0.3">
      <c r="A32" s="64">
        <v>25</v>
      </c>
      <c r="B32" s="76" t="s">
        <v>243</v>
      </c>
      <c r="C32" s="48">
        <v>171753824.14000002</v>
      </c>
      <c r="D32" s="48">
        <f t="shared" si="0"/>
        <v>83472494.409999996</v>
      </c>
      <c r="E32" s="79">
        <f t="shared" si="2"/>
        <v>0.48600079112043454</v>
      </c>
      <c r="F32" s="48">
        <f t="shared" si="1"/>
        <v>398643.81</v>
      </c>
      <c r="G32" s="40">
        <v>0</v>
      </c>
      <c r="H32" s="48">
        <v>398643.81</v>
      </c>
      <c r="I32" s="48">
        <v>355081.41000000003</v>
      </c>
      <c r="J32" s="48">
        <v>82718769.189999998</v>
      </c>
    </row>
    <row r="33" spans="1:10" x14ac:dyDescent="0.3">
      <c r="A33" s="64">
        <v>26</v>
      </c>
      <c r="B33" s="76" t="s">
        <v>245</v>
      </c>
      <c r="C33" s="48">
        <v>127390612.53999999</v>
      </c>
      <c r="D33" s="48">
        <f t="shared" si="0"/>
        <v>82408258.609999999</v>
      </c>
      <c r="E33" s="79">
        <f t="shared" si="2"/>
        <v>0.6468942802525911</v>
      </c>
      <c r="F33" s="48">
        <f t="shared" si="1"/>
        <v>3363431.18</v>
      </c>
      <c r="G33" s="40">
        <v>0</v>
      </c>
      <c r="H33" s="48">
        <v>3363431.18</v>
      </c>
      <c r="I33" s="48">
        <v>3103457.8</v>
      </c>
      <c r="J33" s="48">
        <v>75941369.629999995</v>
      </c>
    </row>
    <row r="34" spans="1:10" x14ac:dyDescent="0.3">
      <c r="A34" s="64">
        <v>27</v>
      </c>
      <c r="B34" s="76" t="s">
        <v>248</v>
      </c>
      <c r="C34" s="48">
        <v>95290743.5</v>
      </c>
      <c r="D34" s="48">
        <f t="shared" si="0"/>
        <v>66222713.640000001</v>
      </c>
      <c r="E34" s="79">
        <f t="shared" si="2"/>
        <v>0.69495431778218841</v>
      </c>
      <c r="F34" s="48">
        <f t="shared" si="1"/>
        <v>16623624.289999999</v>
      </c>
      <c r="G34" s="48">
        <v>11432529.059999999</v>
      </c>
      <c r="H34" s="48">
        <v>5191095.2300000004</v>
      </c>
      <c r="I34" s="48">
        <v>13202675.440000001</v>
      </c>
      <c r="J34" s="48">
        <v>36396413.909999996</v>
      </c>
    </row>
    <row r="35" spans="1:10" x14ac:dyDescent="0.3">
      <c r="A35" s="64">
        <v>28</v>
      </c>
      <c r="B35" s="76" t="s">
        <v>246</v>
      </c>
      <c r="C35" s="48">
        <v>205461694.44999999</v>
      </c>
      <c r="D35" s="48">
        <f t="shared" si="0"/>
        <v>65483990.810000002</v>
      </c>
      <c r="E35" s="79">
        <f t="shared" si="2"/>
        <v>0.31871629884730568</v>
      </c>
      <c r="F35" s="48">
        <f t="shared" si="1"/>
        <v>3079282.66</v>
      </c>
      <c r="G35" s="48">
        <v>1848770.09</v>
      </c>
      <c r="H35" s="48">
        <v>1230512.57</v>
      </c>
      <c r="I35" s="48">
        <v>14671028</v>
      </c>
      <c r="J35" s="48">
        <v>47733680.150000006</v>
      </c>
    </row>
    <row r="36" spans="1:10" x14ac:dyDescent="0.3">
      <c r="A36" s="64">
        <v>29</v>
      </c>
      <c r="B36" s="76" t="s">
        <v>254</v>
      </c>
      <c r="C36" s="48">
        <v>449715036.67000002</v>
      </c>
      <c r="D36" s="48">
        <f t="shared" si="0"/>
        <v>35598460.5</v>
      </c>
      <c r="E36" s="79">
        <f t="shared" si="2"/>
        <v>7.9157816833512015E-2</v>
      </c>
      <c r="F36" s="48">
        <f t="shared" si="1"/>
        <v>11575561.870000001</v>
      </c>
      <c r="G36" s="40">
        <v>0</v>
      </c>
      <c r="H36" s="48">
        <v>11575561.870000001</v>
      </c>
      <c r="I36" s="48">
        <v>912.61</v>
      </c>
      <c r="J36" s="48">
        <v>24021986.02</v>
      </c>
    </row>
    <row r="37" spans="1:10" x14ac:dyDescent="0.3">
      <c r="A37" s="64">
        <v>30</v>
      </c>
      <c r="B37" s="88" t="s">
        <v>250</v>
      </c>
      <c r="C37" s="48">
        <v>93882041.269999981</v>
      </c>
      <c r="D37" s="48">
        <f t="shared" si="0"/>
        <v>31209422.269999996</v>
      </c>
      <c r="E37" s="79">
        <f t="shared" si="2"/>
        <v>0.33243229320337508</v>
      </c>
      <c r="F37" s="48">
        <f t="shared" si="1"/>
        <v>7549146.5000000019</v>
      </c>
      <c r="G37" s="40">
        <v>0</v>
      </c>
      <c r="H37" s="48">
        <v>7549146.5000000019</v>
      </c>
      <c r="I37" s="48">
        <v>1766975.68</v>
      </c>
      <c r="J37" s="48">
        <v>21893300.089999996</v>
      </c>
    </row>
    <row r="38" spans="1:10" x14ac:dyDescent="0.3">
      <c r="A38" s="64">
        <v>31</v>
      </c>
      <c r="B38" s="88" t="s">
        <v>253</v>
      </c>
      <c r="C38" s="48">
        <v>27631092.949999999</v>
      </c>
      <c r="D38" s="48">
        <f t="shared" si="0"/>
        <v>21427270.689999998</v>
      </c>
      <c r="E38" s="79">
        <f t="shared" si="2"/>
        <v>0.77547676918802444</v>
      </c>
      <c r="F38" s="48">
        <f t="shared" si="1"/>
        <v>21427270.689999998</v>
      </c>
      <c r="G38" s="48">
        <v>2647947.8199999998</v>
      </c>
      <c r="H38" s="48">
        <v>18779322.869999997</v>
      </c>
      <c r="I38" s="40">
        <v>0</v>
      </c>
      <c r="J38" s="40">
        <v>0</v>
      </c>
    </row>
    <row r="39" spans="1:10" x14ac:dyDescent="0.3">
      <c r="A39" s="64">
        <v>32</v>
      </c>
      <c r="B39" s="55" t="s">
        <v>264</v>
      </c>
      <c r="C39" s="54">
        <v>96780747</v>
      </c>
      <c r="D39" s="48">
        <f t="shared" si="0"/>
        <v>19000000</v>
      </c>
      <c r="E39" s="79">
        <f t="shared" si="2"/>
        <v>0.19632003873663012</v>
      </c>
      <c r="F39" s="40">
        <f t="shared" si="1"/>
        <v>0</v>
      </c>
      <c r="G39" s="40">
        <v>0</v>
      </c>
      <c r="H39" s="40">
        <v>0</v>
      </c>
      <c r="I39" s="40">
        <v>0</v>
      </c>
      <c r="J39" s="48">
        <v>19000000</v>
      </c>
    </row>
    <row r="40" spans="1:10" x14ac:dyDescent="0.3">
      <c r="A40" s="64">
        <v>33</v>
      </c>
      <c r="B40" s="76" t="s">
        <v>249</v>
      </c>
      <c r="C40" s="48">
        <v>107297563.36</v>
      </c>
      <c r="D40" s="48">
        <f t="shared" si="0"/>
        <v>17855193.68</v>
      </c>
      <c r="E40" s="79">
        <f t="shared" si="2"/>
        <v>0.16640819344697558</v>
      </c>
      <c r="F40" s="48">
        <f t="shared" si="1"/>
        <v>8748070.629999999</v>
      </c>
      <c r="G40" s="48">
        <v>3054917.24</v>
      </c>
      <c r="H40" s="48">
        <v>5693153.3899999997</v>
      </c>
      <c r="I40" s="48">
        <v>3168502.07</v>
      </c>
      <c r="J40" s="48">
        <v>5938620.9800000004</v>
      </c>
    </row>
    <row r="41" spans="1:10" x14ac:dyDescent="0.3">
      <c r="A41" s="64">
        <v>34</v>
      </c>
      <c r="B41" s="76" t="s">
        <v>255</v>
      </c>
      <c r="C41" s="48">
        <v>71745577.649999991</v>
      </c>
      <c r="D41" s="48">
        <f t="shared" si="0"/>
        <v>15626957.559999999</v>
      </c>
      <c r="E41" s="79">
        <f t="shared" si="2"/>
        <v>0.21781074279217266</v>
      </c>
      <c r="F41" s="48">
        <f t="shared" si="1"/>
        <v>5334313.8499999996</v>
      </c>
      <c r="G41" s="48">
        <v>1027526.59</v>
      </c>
      <c r="H41" s="48">
        <v>4306787.26</v>
      </c>
      <c r="I41" s="48">
        <v>1607272.27</v>
      </c>
      <c r="J41" s="48">
        <v>8685371.4399999995</v>
      </c>
    </row>
    <row r="42" spans="1:10" x14ac:dyDescent="0.3">
      <c r="A42" s="64">
        <v>35</v>
      </c>
      <c r="B42" s="55" t="s">
        <v>258</v>
      </c>
      <c r="C42" s="54">
        <v>63927485.750000007</v>
      </c>
      <c r="D42" s="48">
        <f t="shared" si="0"/>
        <v>15311593.630000001</v>
      </c>
      <c r="E42" s="79">
        <f t="shared" si="2"/>
        <v>0.23951502941753031</v>
      </c>
      <c r="F42" s="48">
        <f t="shared" si="1"/>
        <v>1320833.3500000001</v>
      </c>
      <c r="G42" s="48">
        <v>250000</v>
      </c>
      <c r="H42" s="48">
        <v>1070833.3500000001</v>
      </c>
      <c r="I42" s="48">
        <v>3020668</v>
      </c>
      <c r="J42" s="48">
        <v>10970092.280000001</v>
      </c>
    </row>
    <row r="43" spans="1:10" x14ac:dyDescent="0.3">
      <c r="A43" s="64">
        <v>36</v>
      </c>
      <c r="B43" s="55" t="s">
        <v>256</v>
      </c>
      <c r="C43" s="54">
        <v>204966893.23999998</v>
      </c>
      <c r="D43" s="48">
        <f t="shared" si="0"/>
        <v>3872925.33</v>
      </c>
      <c r="E43" s="79">
        <f t="shared" si="2"/>
        <v>1.88953702170092E-2</v>
      </c>
      <c r="F43" s="48">
        <f t="shared" si="1"/>
        <v>3872925.33</v>
      </c>
      <c r="G43" s="48">
        <v>2691250.34</v>
      </c>
      <c r="H43" s="48">
        <v>1181674.99</v>
      </c>
      <c r="I43" s="40">
        <v>0</v>
      </c>
      <c r="J43" s="40">
        <v>0</v>
      </c>
    </row>
    <row r="44" spans="1:10" x14ac:dyDescent="0.3">
      <c r="A44" s="64">
        <v>37</v>
      </c>
      <c r="B44" s="88" t="s">
        <v>260</v>
      </c>
      <c r="C44" s="48">
        <v>2714411.5999999996</v>
      </c>
      <c r="D44" s="48">
        <f t="shared" si="0"/>
        <v>2696578.0599599993</v>
      </c>
      <c r="E44" s="79">
        <f t="shared" si="2"/>
        <v>0.99343005311353649</v>
      </c>
      <c r="F44" s="48">
        <f t="shared" si="1"/>
        <v>2581428.5799999996</v>
      </c>
      <c r="G44" s="40">
        <v>0</v>
      </c>
      <c r="H44" s="48">
        <v>2581428.5799999996</v>
      </c>
      <c r="I44" s="90">
        <v>0.44996000000000003</v>
      </c>
      <c r="J44" s="48">
        <v>115149.03</v>
      </c>
    </row>
    <row r="45" spans="1:10" x14ac:dyDescent="0.3">
      <c r="A45" s="64">
        <v>38</v>
      </c>
      <c r="B45" s="88" t="s">
        <v>259</v>
      </c>
      <c r="C45" s="48">
        <v>1414423.1</v>
      </c>
      <c r="D45" s="48">
        <f t="shared" si="0"/>
        <v>1414423.1</v>
      </c>
      <c r="E45" s="79">
        <f t="shared" si="2"/>
        <v>1</v>
      </c>
      <c r="F45" s="48">
        <f t="shared" si="1"/>
        <v>262500</v>
      </c>
      <c r="G45" s="40">
        <v>0</v>
      </c>
      <c r="H45" s="48">
        <v>262500</v>
      </c>
      <c r="I45" s="40">
        <v>0</v>
      </c>
      <c r="J45" s="48">
        <v>1151923.1000000001</v>
      </c>
    </row>
    <row r="46" spans="1:10" x14ac:dyDescent="0.3">
      <c r="A46" s="64">
        <v>39</v>
      </c>
      <c r="B46" s="76" t="s">
        <v>279</v>
      </c>
      <c r="C46" s="48">
        <v>548109.14</v>
      </c>
      <c r="D46" s="48">
        <f t="shared" si="0"/>
        <v>38459.370000000003</v>
      </c>
      <c r="E46" s="79">
        <f t="shared" si="2"/>
        <v>7.0167357544886039E-2</v>
      </c>
      <c r="F46" s="48">
        <f t="shared" si="1"/>
        <v>38459.370000000003</v>
      </c>
      <c r="G46" s="40">
        <v>0</v>
      </c>
      <c r="H46" s="48">
        <v>38459.370000000003</v>
      </c>
      <c r="I46" s="40">
        <v>0</v>
      </c>
      <c r="J46" s="40">
        <v>0</v>
      </c>
    </row>
    <row r="47" spans="1:10" x14ac:dyDescent="0.3">
      <c r="A47" s="64">
        <v>40</v>
      </c>
      <c r="B47" s="76" t="s">
        <v>261</v>
      </c>
      <c r="C47" s="48">
        <v>3397.36</v>
      </c>
      <c r="D47" s="40">
        <f t="shared" si="0"/>
        <v>2E-3</v>
      </c>
      <c r="E47" s="79">
        <f t="shared" si="2"/>
        <v>5.8869239644900742E-7</v>
      </c>
      <c r="F47" s="40">
        <f t="shared" si="1"/>
        <v>0</v>
      </c>
      <c r="G47" s="40">
        <v>0</v>
      </c>
      <c r="H47" s="40">
        <v>0</v>
      </c>
      <c r="I47" s="40">
        <v>0</v>
      </c>
      <c r="J47" s="40">
        <v>2E-3</v>
      </c>
    </row>
    <row r="48" spans="1:10" x14ac:dyDescent="0.3">
      <c r="A48" s="64">
        <v>41</v>
      </c>
      <c r="B48" s="76" t="s">
        <v>262</v>
      </c>
      <c r="C48" s="48">
        <v>22525889.649999999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40">
        <v>0</v>
      </c>
    </row>
    <row r="49" spans="1:10" x14ac:dyDescent="0.3">
      <c r="A49" s="64">
        <v>42</v>
      </c>
      <c r="B49" s="55" t="s">
        <v>263</v>
      </c>
      <c r="C49" s="54">
        <v>626734344.03999996</v>
      </c>
      <c r="D49" s="40">
        <f t="shared" si="0"/>
        <v>0</v>
      </c>
      <c r="E49" s="79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</row>
    <row r="50" spans="1:10" x14ac:dyDescent="0.3">
      <c r="A50" s="64">
        <v>43</v>
      </c>
      <c r="B50" s="55" t="s">
        <v>265</v>
      </c>
      <c r="C50" s="54">
        <v>76000000</v>
      </c>
      <c r="D50" s="40">
        <f t="shared" si="0"/>
        <v>0</v>
      </c>
      <c r="E50" s="79">
        <f t="shared" si="2"/>
        <v>0</v>
      </c>
      <c r="F50" s="40">
        <f t="shared" si="1"/>
        <v>0</v>
      </c>
      <c r="G50" s="40">
        <v>0</v>
      </c>
      <c r="H50" s="40">
        <v>0</v>
      </c>
      <c r="I50" s="40">
        <v>0</v>
      </c>
      <c r="J50" s="40">
        <v>0</v>
      </c>
    </row>
    <row r="51" spans="1:10" x14ac:dyDescent="0.3">
      <c r="A51" s="56"/>
      <c r="B51" s="56" t="s">
        <v>271</v>
      </c>
      <c r="C51" s="78">
        <v>64325552841.099976</v>
      </c>
      <c r="D51" s="59">
        <f t="shared" ref="D51" si="3">F51+I51+J51</f>
        <v>13212224027.549999</v>
      </c>
      <c r="E51" s="80">
        <f t="shared" si="2"/>
        <v>0.2053961986177944</v>
      </c>
      <c r="F51" s="59">
        <f t="shared" ref="F51" si="4">G51+H51</f>
        <v>4084815133.0699997</v>
      </c>
      <c r="G51" s="78">
        <v>1566965492.6600001</v>
      </c>
      <c r="H51" s="78">
        <v>2517849640.4099994</v>
      </c>
      <c r="I51" s="78">
        <v>2428077804</v>
      </c>
      <c r="J51" s="78">
        <v>6699331090.4799995</v>
      </c>
    </row>
  </sheetData>
  <sortState xmlns:xlrd2="http://schemas.microsoft.com/office/spreadsheetml/2017/richdata2" ref="B8:J50">
    <sortCondition descending="1" ref="D8:D50"/>
  </sortState>
  <mergeCells count="2">
    <mergeCell ref="A1:J5"/>
    <mergeCell ref="A6:J6"/>
  </mergeCell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7E0D3-B5BA-4818-A0E1-F0864D05E5C8}">
  <dimension ref="A1:J51"/>
  <sheetViews>
    <sheetView topLeftCell="A39" workbookViewId="0">
      <selection activeCell="C47" sqref="C47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3" style="57" bestFit="1" customWidth="1"/>
    <col min="5" max="5" width="14.59765625" style="57" bestFit="1" customWidth="1"/>
    <col min="6" max="6" width="18.1328125" style="57" bestFit="1" customWidth="1"/>
    <col min="7" max="7" width="9.3984375" style="57" customWidth="1"/>
    <col min="8" max="8" width="14" style="57" bestFit="1" customWidth="1"/>
    <col min="9" max="9" width="13" style="57" bestFit="1" customWidth="1"/>
    <col min="10" max="10" width="9.73046875" style="57" bestFit="1" customWidth="1"/>
    <col min="11" max="16384" width="11.3984375" style="57"/>
  </cols>
  <sheetData>
    <row r="1" spans="1:10" x14ac:dyDescent="0.3">
      <c r="A1" s="96" t="s">
        <v>311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10941814796.76</v>
      </c>
      <c r="D8" s="48">
        <f t="shared" ref="D8:D50" si="0">F8+I8+J8</f>
        <v>2152826778.5900002</v>
      </c>
      <c r="E8" s="79">
        <f>D8/C8</f>
        <v>0.19675225897878271</v>
      </c>
      <c r="F8" s="48">
        <f t="shared" ref="F8:F50" si="1">G8+H8</f>
        <v>559087276.30999994</v>
      </c>
      <c r="G8" s="48">
        <v>196688093.5</v>
      </c>
      <c r="H8" s="48">
        <v>362399182.81</v>
      </c>
      <c r="I8" s="48">
        <v>468051069.89999992</v>
      </c>
      <c r="J8" s="48">
        <v>1125688432.3800001</v>
      </c>
    </row>
    <row r="9" spans="1:10" x14ac:dyDescent="0.3">
      <c r="A9" s="64">
        <v>2</v>
      </c>
      <c r="B9" s="76" t="s">
        <v>224</v>
      </c>
      <c r="C9" s="48">
        <v>7417719296.8399992</v>
      </c>
      <c r="D9" s="48">
        <f t="shared" si="0"/>
        <v>1708516495.3500001</v>
      </c>
      <c r="E9" s="79">
        <f t="shared" ref="E9:E51" si="2">D9/C9</f>
        <v>0.23032908458504761</v>
      </c>
      <c r="F9" s="48">
        <f t="shared" si="1"/>
        <v>664789681.42000008</v>
      </c>
      <c r="G9" s="48">
        <v>244417615.67000002</v>
      </c>
      <c r="H9" s="48">
        <v>420372065.75</v>
      </c>
      <c r="I9" s="48">
        <v>606610796.5</v>
      </c>
      <c r="J9" s="48">
        <v>437116017.43000001</v>
      </c>
    </row>
    <row r="10" spans="1:10" x14ac:dyDescent="0.3">
      <c r="A10" s="64">
        <v>3</v>
      </c>
      <c r="B10" s="76" t="s">
        <v>225</v>
      </c>
      <c r="C10" s="48">
        <v>5753145517.1900005</v>
      </c>
      <c r="D10" s="48">
        <f t="shared" si="0"/>
        <v>1072971713.8100001</v>
      </c>
      <c r="E10" s="79">
        <f t="shared" si="2"/>
        <v>0.18650175119055043</v>
      </c>
      <c r="F10" s="48">
        <f t="shared" si="1"/>
        <v>92189973.069999993</v>
      </c>
      <c r="G10" s="48">
        <v>26636957.450000003</v>
      </c>
      <c r="H10" s="48">
        <v>65553015.619999997</v>
      </c>
      <c r="I10" s="48">
        <v>229491066.78000003</v>
      </c>
      <c r="J10" s="48">
        <v>751290673.96000004</v>
      </c>
    </row>
    <row r="11" spans="1:10" x14ac:dyDescent="0.3">
      <c r="A11" s="64">
        <v>4</v>
      </c>
      <c r="B11" s="76" t="s">
        <v>234</v>
      </c>
      <c r="C11" s="48">
        <v>1985318118.2799997</v>
      </c>
      <c r="D11" s="48">
        <f t="shared" si="0"/>
        <v>939672173.01999998</v>
      </c>
      <c r="E11" s="79">
        <f t="shared" si="2"/>
        <v>0.4733106318669445</v>
      </c>
      <c r="F11" s="48">
        <f t="shared" si="1"/>
        <v>348685496.63</v>
      </c>
      <c r="G11" s="48">
        <v>129763225.27</v>
      </c>
      <c r="H11" s="48">
        <v>218922271.36000001</v>
      </c>
      <c r="I11" s="48">
        <v>132120473.95000005</v>
      </c>
      <c r="J11" s="48">
        <v>458866202.44</v>
      </c>
    </row>
    <row r="12" spans="1:10" x14ac:dyDescent="0.3">
      <c r="A12" s="64">
        <v>5</v>
      </c>
      <c r="B12" s="55" t="s">
        <v>228</v>
      </c>
      <c r="C12" s="48">
        <v>4961852019.0599995</v>
      </c>
      <c r="D12" s="48">
        <f t="shared" si="0"/>
        <v>885064634.98000002</v>
      </c>
      <c r="E12" s="79">
        <f t="shared" si="2"/>
        <v>0.17837384742233234</v>
      </c>
      <c r="F12" s="48">
        <f t="shared" si="1"/>
        <v>152659142.58000001</v>
      </c>
      <c r="G12" s="48">
        <v>30516131.420000002</v>
      </c>
      <c r="H12" s="48">
        <v>122143011.16000001</v>
      </c>
      <c r="I12" s="48">
        <v>244162393.78000006</v>
      </c>
      <c r="J12" s="48">
        <v>488243098.62</v>
      </c>
    </row>
    <row r="13" spans="1:10" x14ac:dyDescent="0.3">
      <c r="A13" s="64">
        <v>6</v>
      </c>
      <c r="B13" s="55" t="s">
        <v>226</v>
      </c>
      <c r="C13" s="54">
        <v>3467800801.3000002</v>
      </c>
      <c r="D13" s="48">
        <f t="shared" si="0"/>
        <v>821407472.77999997</v>
      </c>
      <c r="E13" s="79">
        <f t="shared" si="2"/>
        <v>0.23686697127241935</v>
      </c>
      <c r="F13" s="48">
        <f t="shared" si="1"/>
        <v>319900941.21999997</v>
      </c>
      <c r="G13" s="48">
        <v>134199464.83999999</v>
      </c>
      <c r="H13" s="48">
        <v>185701476.38</v>
      </c>
      <c r="I13" s="48">
        <v>174826675.85000002</v>
      </c>
      <c r="J13" s="48">
        <v>326679855.71000004</v>
      </c>
    </row>
    <row r="14" spans="1:10" x14ac:dyDescent="0.3">
      <c r="A14" s="64">
        <v>7</v>
      </c>
      <c r="B14" s="76" t="s">
        <v>229</v>
      </c>
      <c r="C14" s="48">
        <v>1896222180.7500002</v>
      </c>
      <c r="D14" s="48">
        <f t="shared" si="0"/>
        <v>696609838.6500001</v>
      </c>
      <c r="E14" s="79">
        <f t="shared" si="2"/>
        <v>0.36736720291631364</v>
      </c>
      <c r="F14" s="48">
        <f t="shared" si="1"/>
        <v>300577710.09000003</v>
      </c>
      <c r="G14" s="48">
        <v>128707395.85000001</v>
      </c>
      <c r="H14" s="48">
        <v>171870314.24000004</v>
      </c>
      <c r="I14" s="48">
        <v>70528573.950000003</v>
      </c>
      <c r="J14" s="48">
        <v>325503554.61000001</v>
      </c>
    </row>
    <row r="15" spans="1:10" x14ac:dyDescent="0.3">
      <c r="A15" s="64">
        <v>8</v>
      </c>
      <c r="B15" s="76" t="s">
        <v>227</v>
      </c>
      <c r="C15" s="48">
        <v>2926192395.3100004</v>
      </c>
      <c r="D15" s="48">
        <f t="shared" si="0"/>
        <v>541974439.45000005</v>
      </c>
      <c r="E15" s="79">
        <f t="shared" si="2"/>
        <v>0.18521490258762816</v>
      </c>
      <c r="F15" s="48">
        <f t="shared" si="1"/>
        <v>68863599.319999993</v>
      </c>
      <c r="G15" s="48">
        <v>29009188.890000001</v>
      </c>
      <c r="H15" s="48">
        <v>39854410.43</v>
      </c>
      <c r="I15" s="48">
        <v>33499571.719999995</v>
      </c>
      <c r="J15" s="48">
        <v>439611268.41000003</v>
      </c>
    </row>
    <row r="16" spans="1:10" x14ac:dyDescent="0.3">
      <c r="A16" s="64">
        <v>9</v>
      </c>
      <c r="B16" s="76" t="s">
        <v>251</v>
      </c>
      <c r="C16" s="48">
        <v>795986368.51999998</v>
      </c>
      <c r="D16" s="48">
        <f t="shared" si="0"/>
        <v>529642480.51999998</v>
      </c>
      <c r="E16" s="79">
        <f t="shared" si="2"/>
        <v>0.66539139546419523</v>
      </c>
      <c r="F16" s="48">
        <f t="shared" si="1"/>
        <v>198886461.90000001</v>
      </c>
      <c r="G16" s="48">
        <v>143874121.56999999</v>
      </c>
      <c r="H16" s="48">
        <v>55012340.330000006</v>
      </c>
      <c r="I16" s="48">
        <v>82598104.019999996</v>
      </c>
      <c r="J16" s="48">
        <v>248157914.59999999</v>
      </c>
    </row>
    <row r="17" spans="1:10" x14ac:dyDescent="0.3">
      <c r="A17" s="64">
        <v>10</v>
      </c>
      <c r="B17" s="55" t="s">
        <v>231</v>
      </c>
      <c r="C17" s="48">
        <v>2734363015.1199999</v>
      </c>
      <c r="D17" s="48">
        <f t="shared" si="0"/>
        <v>524312141.22000009</v>
      </c>
      <c r="E17" s="79">
        <f t="shared" si="2"/>
        <v>0.19174928066271779</v>
      </c>
      <c r="F17" s="48">
        <f t="shared" si="1"/>
        <v>315746150.19000006</v>
      </c>
      <c r="G17" s="48">
        <v>104391154.48</v>
      </c>
      <c r="H17" s="48">
        <v>211354995.71000004</v>
      </c>
      <c r="I17" s="48">
        <v>102259076.15000002</v>
      </c>
      <c r="J17" s="48">
        <v>106306914.88000001</v>
      </c>
    </row>
    <row r="18" spans="1:10" x14ac:dyDescent="0.3">
      <c r="A18" s="64">
        <v>11</v>
      </c>
      <c r="B18" s="54" t="s">
        <v>232</v>
      </c>
      <c r="C18" s="48">
        <v>7707742523.3899994</v>
      </c>
      <c r="D18" s="48">
        <f t="shared" si="0"/>
        <v>477746669.31999993</v>
      </c>
      <c r="E18" s="79">
        <f t="shared" si="2"/>
        <v>6.198269699204724E-2</v>
      </c>
      <c r="F18" s="48">
        <f t="shared" si="1"/>
        <v>45864033.68</v>
      </c>
      <c r="G18" s="40">
        <v>0</v>
      </c>
      <c r="H18" s="48">
        <v>45864033.68</v>
      </c>
      <c r="I18" s="48">
        <v>26940684.030000001</v>
      </c>
      <c r="J18" s="48">
        <v>404941951.60999995</v>
      </c>
    </row>
    <row r="19" spans="1:10" x14ac:dyDescent="0.3">
      <c r="A19" s="64">
        <v>12</v>
      </c>
      <c r="B19" s="76" t="s">
        <v>235</v>
      </c>
      <c r="C19" s="48">
        <v>805726638.12999988</v>
      </c>
      <c r="D19" s="48">
        <f t="shared" si="0"/>
        <v>374790969.31999999</v>
      </c>
      <c r="E19" s="79">
        <f t="shared" si="2"/>
        <v>0.46515896531588841</v>
      </c>
      <c r="F19" s="48">
        <f t="shared" si="1"/>
        <v>200848782.83000001</v>
      </c>
      <c r="G19" s="48">
        <v>48743676.68</v>
      </c>
      <c r="H19" s="48">
        <v>152105106.15000001</v>
      </c>
      <c r="I19" s="48">
        <v>90784324.430000007</v>
      </c>
      <c r="J19" s="48">
        <v>83157862.059999987</v>
      </c>
    </row>
    <row r="20" spans="1:10" x14ac:dyDescent="0.3">
      <c r="A20" s="64">
        <v>13</v>
      </c>
      <c r="B20" s="55" t="s">
        <v>233</v>
      </c>
      <c r="C20" s="54">
        <v>796592908.64999986</v>
      </c>
      <c r="D20" s="48">
        <f t="shared" si="0"/>
        <v>329341689.18999994</v>
      </c>
      <c r="E20" s="79">
        <f t="shared" si="2"/>
        <v>0.41343788729947539</v>
      </c>
      <c r="F20" s="48">
        <f t="shared" si="1"/>
        <v>58869398.949999988</v>
      </c>
      <c r="G20" s="48">
        <v>38639803.689999998</v>
      </c>
      <c r="H20" s="48">
        <v>20229595.259999994</v>
      </c>
      <c r="I20" s="48">
        <v>59815939.160000004</v>
      </c>
      <c r="J20" s="48">
        <v>210656351.07999998</v>
      </c>
    </row>
    <row r="21" spans="1:10" x14ac:dyDescent="0.3">
      <c r="A21" s="64">
        <v>14</v>
      </c>
      <c r="B21" s="55" t="s">
        <v>247</v>
      </c>
      <c r="C21" s="54">
        <v>790961440.63999999</v>
      </c>
      <c r="D21" s="48">
        <f t="shared" si="0"/>
        <v>274341639.91000003</v>
      </c>
      <c r="E21" s="79">
        <f t="shared" si="2"/>
        <v>0.34684578263134891</v>
      </c>
      <c r="F21" s="48">
        <f t="shared" si="1"/>
        <v>147233219.40000001</v>
      </c>
      <c r="G21" s="48">
        <v>118611626.09999999</v>
      </c>
      <c r="H21" s="48">
        <v>28621593.300000001</v>
      </c>
      <c r="I21" s="48">
        <v>761777.1</v>
      </c>
      <c r="J21" s="48">
        <v>126346643.41000001</v>
      </c>
    </row>
    <row r="22" spans="1:10" x14ac:dyDescent="0.3">
      <c r="A22" s="64">
        <v>15</v>
      </c>
      <c r="B22" s="76" t="s">
        <v>237</v>
      </c>
      <c r="C22" s="48">
        <v>409561840.70000011</v>
      </c>
      <c r="D22" s="48">
        <f t="shared" si="0"/>
        <v>218256559.56000003</v>
      </c>
      <c r="E22" s="79">
        <f t="shared" si="2"/>
        <v>0.5329025750713694</v>
      </c>
      <c r="F22" s="48">
        <f t="shared" si="1"/>
        <v>107065701.11000001</v>
      </c>
      <c r="G22" s="48">
        <v>43366897.130000003</v>
      </c>
      <c r="H22" s="48">
        <v>63698803.980000012</v>
      </c>
      <c r="I22" s="48">
        <v>15216939.190000003</v>
      </c>
      <c r="J22" s="48">
        <v>95973919.26000002</v>
      </c>
    </row>
    <row r="23" spans="1:10" x14ac:dyDescent="0.3">
      <c r="A23" s="64">
        <v>16</v>
      </c>
      <c r="B23" s="76" t="s">
        <v>238</v>
      </c>
      <c r="C23" s="48">
        <v>1335868268.01</v>
      </c>
      <c r="D23" s="48">
        <f t="shared" si="0"/>
        <v>184652055.74000001</v>
      </c>
      <c r="E23" s="79">
        <f t="shared" si="2"/>
        <v>0.13822624592698068</v>
      </c>
      <c r="F23" s="48">
        <f t="shared" si="1"/>
        <v>28091802.700000003</v>
      </c>
      <c r="G23" s="48">
        <v>9057474.6500000004</v>
      </c>
      <c r="H23" s="48">
        <v>19034328.050000001</v>
      </c>
      <c r="I23" s="48">
        <v>96513584.620000005</v>
      </c>
      <c r="J23" s="48">
        <v>60046668.420000002</v>
      </c>
    </row>
    <row r="24" spans="1:10" x14ac:dyDescent="0.3">
      <c r="A24" s="64">
        <v>17</v>
      </c>
      <c r="B24" s="76" t="s">
        <v>236</v>
      </c>
      <c r="C24" s="48">
        <v>306554091.29000002</v>
      </c>
      <c r="D24" s="48">
        <f t="shared" si="0"/>
        <v>161671630.03999999</v>
      </c>
      <c r="E24" s="79">
        <f t="shared" si="2"/>
        <v>0.527383697146807</v>
      </c>
      <c r="F24" s="48">
        <f t="shared" si="1"/>
        <v>83429757.859999999</v>
      </c>
      <c r="G24" s="48">
        <v>28270560.5</v>
      </c>
      <c r="H24" s="48">
        <v>55159197.359999999</v>
      </c>
      <c r="I24" s="48">
        <v>12014632.529999999</v>
      </c>
      <c r="J24" s="48">
        <v>66227239.649999991</v>
      </c>
    </row>
    <row r="25" spans="1:10" x14ac:dyDescent="0.3">
      <c r="A25" s="64">
        <v>18</v>
      </c>
      <c r="B25" s="76" t="s">
        <v>242</v>
      </c>
      <c r="C25" s="48">
        <v>4741036377.71</v>
      </c>
      <c r="D25" s="48">
        <f t="shared" si="0"/>
        <v>158871720.01000005</v>
      </c>
      <c r="E25" s="79">
        <f t="shared" si="2"/>
        <v>3.3509913730452701E-2</v>
      </c>
      <c r="F25" s="48">
        <f t="shared" si="1"/>
        <v>30165619.970000003</v>
      </c>
      <c r="G25" s="48">
        <v>8403411.6799999997</v>
      </c>
      <c r="H25" s="48">
        <v>21762208.290000003</v>
      </c>
      <c r="I25" s="48">
        <v>8883350.120000001</v>
      </c>
      <c r="J25" s="48">
        <v>119822749.92000003</v>
      </c>
    </row>
    <row r="26" spans="1:10" x14ac:dyDescent="0.3">
      <c r="A26" s="64">
        <v>19</v>
      </c>
      <c r="B26" s="76" t="s">
        <v>240</v>
      </c>
      <c r="C26" s="48">
        <v>468628729.77999997</v>
      </c>
      <c r="D26" s="48">
        <f t="shared" si="0"/>
        <v>148234803.68734998</v>
      </c>
      <c r="E26" s="79">
        <f t="shared" si="2"/>
        <v>0.31631608193748495</v>
      </c>
      <c r="F26" s="48">
        <f t="shared" si="1"/>
        <v>25655983.727349997</v>
      </c>
      <c r="G26" s="90">
        <v>4.7350000000000003E-2</v>
      </c>
      <c r="H26" s="48">
        <v>25655983.679999996</v>
      </c>
      <c r="I26" s="48">
        <v>14240812.139999999</v>
      </c>
      <c r="J26" s="48">
        <v>108338007.81999998</v>
      </c>
    </row>
    <row r="27" spans="1:10" x14ac:dyDescent="0.3">
      <c r="A27" s="64">
        <v>20</v>
      </c>
      <c r="B27" s="55" t="s">
        <v>239</v>
      </c>
      <c r="C27" s="54">
        <v>405797587.14999998</v>
      </c>
      <c r="D27" s="48">
        <f t="shared" si="0"/>
        <v>140455219.23000002</v>
      </c>
      <c r="E27" s="79">
        <f t="shared" si="2"/>
        <v>0.34612137597082809</v>
      </c>
      <c r="F27" s="48">
        <f t="shared" si="1"/>
        <v>42404249.149999999</v>
      </c>
      <c r="G27" s="48">
        <v>12444434.479999999</v>
      </c>
      <c r="H27" s="48">
        <v>29959814.669999998</v>
      </c>
      <c r="I27" s="48">
        <v>1947872.9</v>
      </c>
      <c r="J27" s="48">
        <v>96103097.180000007</v>
      </c>
    </row>
    <row r="28" spans="1:10" x14ac:dyDescent="0.3">
      <c r="A28" s="64">
        <v>21</v>
      </c>
      <c r="B28" s="76" t="s">
        <v>241</v>
      </c>
      <c r="C28" s="48">
        <v>216519789.47</v>
      </c>
      <c r="D28" s="48">
        <f t="shared" si="0"/>
        <v>125449143.10000001</v>
      </c>
      <c r="E28" s="79">
        <f t="shared" si="2"/>
        <v>0.57938880971146367</v>
      </c>
      <c r="F28" s="48">
        <f t="shared" si="1"/>
        <v>86244456.25</v>
      </c>
      <c r="G28" s="48">
        <v>31347561.539999999</v>
      </c>
      <c r="H28" s="48">
        <v>54896894.710000008</v>
      </c>
      <c r="I28" s="48">
        <v>9498035.6500000004</v>
      </c>
      <c r="J28" s="48">
        <v>29706651.200000003</v>
      </c>
    </row>
    <row r="29" spans="1:10" x14ac:dyDescent="0.3">
      <c r="A29" s="64">
        <v>22</v>
      </c>
      <c r="B29" s="76" t="s">
        <v>105</v>
      </c>
      <c r="C29" s="48">
        <v>353057923.07999998</v>
      </c>
      <c r="D29" s="48">
        <f t="shared" si="0"/>
        <v>112400705.84</v>
      </c>
      <c r="E29" s="79">
        <f t="shared" si="2"/>
        <v>0.31836335765939161</v>
      </c>
      <c r="F29" s="48">
        <f t="shared" si="1"/>
        <v>20187970.48</v>
      </c>
      <c r="G29" s="48">
        <v>1925614.73</v>
      </c>
      <c r="H29" s="48">
        <v>18262355.75</v>
      </c>
      <c r="I29" s="48">
        <v>3965441.8</v>
      </c>
      <c r="J29" s="48">
        <v>88247293.560000002</v>
      </c>
    </row>
    <row r="30" spans="1:10" x14ac:dyDescent="0.3">
      <c r="A30" s="64">
        <v>23</v>
      </c>
      <c r="B30" s="88" t="s">
        <v>248</v>
      </c>
      <c r="C30" s="48">
        <v>266837767.15999997</v>
      </c>
      <c r="D30" s="48">
        <f t="shared" si="0"/>
        <v>107873148.99000001</v>
      </c>
      <c r="E30" s="79">
        <f t="shared" si="2"/>
        <v>0.4042649214843626</v>
      </c>
      <c r="F30" s="48">
        <f t="shared" si="1"/>
        <v>45824603.810000002</v>
      </c>
      <c r="G30" s="48">
        <v>4070323.31</v>
      </c>
      <c r="H30" s="48">
        <v>41754280.5</v>
      </c>
      <c r="I30" s="48">
        <v>10182212.67</v>
      </c>
      <c r="J30" s="48">
        <v>51866332.510000005</v>
      </c>
    </row>
    <row r="31" spans="1:10" x14ac:dyDescent="0.3">
      <c r="A31" s="64">
        <v>24</v>
      </c>
      <c r="B31" s="88" t="s">
        <v>252</v>
      </c>
      <c r="C31" s="48">
        <v>267703331.31999996</v>
      </c>
      <c r="D31" s="48">
        <f t="shared" si="0"/>
        <v>99136022.549999982</v>
      </c>
      <c r="E31" s="79">
        <f t="shared" si="2"/>
        <v>0.37032046654472689</v>
      </c>
      <c r="F31" s="48">
        <f t="shared" si="1"/>
        <v>54228014.919999987</v>
      </c>
      <c r="G31" s="48">
        <v>29216375.959999997</v>
      </c>
      <c r="H31" s="48">
        <v>25011638.959999993</v>
      </c>
      <c r="I31" s="48">
        <v>20438645.339999996</v>
      </c>
      <c r="J31" s="48">
        <v>24469362.289999999</v>
      </c>
    </row>
    <row r="32" spans="1:10" x14ac:dyDescent="0.3">
      <c r="A32" s="64">
        <v>25</v>
      </c>
      <c r="B32" s="76" t="s">
        <v>245</v>
      </c>
      <c r="C32" s="48">
        <v>182225376.49999997</v>
      </c>
      <c r="D32" s="48">
        <f t="shared" si="0"/>
        <v>91544044.890000001</v>
      </c>
      <c r="E32" s="79">
        <f t="shared" si="2"/>
        <v>0.50236716009748517</v>
      </c>
      <c r="F32" s="48">
        <f t="shared" si="1"/>
        <v>3291169.18</v>
      </c>
      <c r="G32" s="40">
        <v>0</v>
      </c>
      <c r="H32" s="48">
        <v>3291169.18</v>
      </c>
      <c r="I32" s="48">
        <v>1985163.5299999998</v>
      </c>
      <c r="J32" s="48">
        <v>86267712.180000007</v>
      </c>
    </row>
    <row r="33" spans="1:10" x14ac:dyDescent="0.3">
      <c r="A33" s="64">
        <v>26</v>
      </c>
      <c r="B33" s="88" t="s">
        <v>243</v>
      </c>
      <c r="C33" s="48">
        <v>174399260.41999999</v>
      </c>
      <c r="D33" s="48">
        <f t="shared" si="0"/>
        <v>85521035.959999993</v>
      </c>
      <c r="E33" s="79">
        <f t="shared" si="2"/>
        <v>0.49037499215330677</v>
      </c>
      <c r="F33" s="48">
        <f t="shared" si="1"/>
        <v>396179.8</v>
      </c>
      <c r="G33" s="40">
        <v>0</v>
      </c>
      <c r="H33" s="48">
        <v>396179.8</v>
      </c>
      <c r="I33" s="48">
        <v>279365.31</v>
      </c>
      <c r="J33" s="48">
        <v>84845490.849999994</v>
      </c>
    </row>
    <row r="34" spans="1:10" x14ac:dyDescent="0.3">
      <c r="A34" s="64">
        <v>27</v>
      </c>
      <c r="B34" s="88" t="s">
        <v>309</v>
      </c>
      <c r="C34" s="48">
        <v>91955279.969999984</v>
      </c>
      <c r="D34" s="48">
        <f t="shared" si="0"/>
        <v>85001129.359999985</v>
      </c>
      <c r="E34" s="79">
        <f t="shared" si="2"/>
        <v>0.92437464589016793</v>
      </c>
      <c r="F34" s="48">
        <f t="shared" si="1"/>
        <v>2500000</v>
      </c>
      <c r="G34" s="40">
        <v>0</v>
      </c>
      <c r="H34" s="48">
        <v>2500000</v>
      </c>
      <c r="I34" s="48">
        <v>3942524.74</v>
      </c>
      <c r="J34" s="48">
        <v>78558604.61999999</v>
      </c>
    </row>
    <row r="35" spans="1:10" x14ac:dyDescent="0.3">
      <c r="A35" s="64">
        <v>28</v>
      </c>
      <c r="B35" s="76" t="s">
        <v>246</v>
      </c>
      <c r="C35" s="48">
        <v>205288615.94</v>
      </c>
      <c r="D35" s="48">
        <f t="shared" si="0"/>
        <v>66500698.889999993</v>
      </c>
      <c r="E35" s="79">
        <f t="shared" si="2"/>
        <v>0.32393758701864039</v>
      </c>
      <c r="F35" s="48">
        <f t="shared" si="1"/>
        <v>3147676.75</v>
      </c>
      <c r="G35" s="48">
        <v>2002548.71</v>
      </c>
      <c r="H35" s="48">
        <v>1145128.04</v>
      </c>
      <c r="I35" s="48">
        <v>14721233.789999999</v>
      </c>
      <c r="J35" s="48">
        <v>48631788.349999994</v>
      </c>
    </row>
    <row r="36" spans="1:10" x14ac:dyDescent="0.3">
      <c r="A36" s="64">
        <v>29</v>
      </c>
      <c r="B36" s="76" t="s">
        <v>254</v>
      </c>
      <c r="C36" s="48">
        <v>449024722.58000004</v>
      </c>
      <c r="D36" s="48">
        <f t="shared" si="0"/>
        <v>33136772.740000002</v>
      </c>
      <c r="E36" s="79">
        <f t="shared" si="2"/>
        <v>7.3797212210506336E-2</v>
      </c>
      <c r="F36" s="48">
        <f t="shared" si="1"/>
        <v>11584826.770000001</v>
      </c>
      <c r="G36" s="40">
        <v>0</v>
      </c>
      <c r="H36" s="48">
        <v>11584826.770000001</v>
      </c>
      <c r="I36" s="48">
        <v>828.96</v>
      </c>
      <c r="J36" s="48">
        <v>21551117.010000002</v>
      </c>
    </row>
    <row r="37" spans="1:10" x14ac:dyDescent="0.3">
      <c r="A37" s="64">
        <v>30</v>
      </c>
      <c r="B37" s="76" t="s">
        <v>250</v>
      </c>
      <c r="C37" s="48">
        <v>89121707.229999989</v>
      </c>
      <c r="D37" s="48">
        <f t="shared" si="0"/>
        <v>23654617.52978</v>
      </c>
      <c r="E37" s="79">
        <f t="shared" si="2"/>
        <v>0.26541925940370031</v>
      </c>
      <c r="F37" s="48">
        <f t="shared" si="1"/>
        <v>8071527.3997799996</v>
      </c>
      <c r="G37" s="40">
        <v>1.9779999999999999E-2</v>
      </c>
      <c r="H37" s="48">
        <v>8071527.3799999999</v>
      </c>
      <c r="I37" s="48">
        <v>1786272.6100000003</v>
      </c>
      <c r="J37" s="48">
        <v>13796817.52</v>
      </c>
    </row>
    <row r="38" spans="1:10" x14ac:dyDescent="0.3">
      <c r="A38" s="64">
        <v>31</v>
      </c>
      <c r="B38" s="76" t="s">
        <v>253</v>
      </c>
      <c r="C38" s="48">
        <v>27669334.830000002</v>
      </c>
      <c r="D38" s="48">
        <f t="shared" si="0"/>
        <v>21444428.140000001</v>
      </c>
      <c r="E38" s="79">
        <f t="shared" si="2"/>
        <v>0.77502506915161717</v>
      </c>
      <c r="F38" s="48">
        <f t="shared" si="1"/>
        <v>21444428.140000001</v>
      </c>
      <c r="G38" s="48">
        <v>2647947.8199999998</v>
      </c>
      <c r="H38" s="48">
        <v>18796480.32</v>
      </c>
      <c r="I38" s="40">
        <v>0</v>
      </c>
      <c r="J38" s="40">
        <v>0</v>
      </c>
    </row>
    <row r="39" spans="1:10" x14ac:dyDescent="0.3">
      <c r="A39" s="64">
        <v>32</v>
      </c>
      <c r="B39" s="55" t="s">
        <v>264</v>
      </c>
      <c r="C39" s="54">
        <v>96780747</v>
      </c>
      <c r="D39" s="48">
        <f t="shared" si="0"/>
        <v>19000000</v>
      </c>
      <c r="E39" s="79">
        <f t="shared" si="2"/>
        <v>0.19632003873663012</v>
      </c>
      <c r="F39" s="40">
        <f t="shared" si="1"/>
        <v>0</v>
      </c>
      <c r="G39" s="40">
        <v>0</v>
      </c>
      <c r="H39" s="40">
        <v>0</v>
      </c>
      <c r="I39" s="40">
        <v>0</v>
      </c>
      <c r="J39" s="48">
        <v>19000000</v>
      </c>
    </row>
    <row r="40" spans="1:10" x14ac:dyDescent="0.3">
      <c r="A40" s="64">
        <v>33</v>
      </c>
      <c r="B40" s="76" t="s">
        <v>249</v>
      </c>
      <c r="C40" s="48">
        <v>107026796.00999999</v>
      </c>
      <c r="D40" s="48">
        <f t="shared" si="0"/>
        <v>17662475.82</v>
      </c>
      <c r="E40" s="79">
        <f t="shared" si="2"/>
        <v>0.16502853937951872</v>
      </c>
      <c r="F40" s="48">
        <f t="shared" si="1"/>
        <v>8579682.25</v>
      </c>
      <c r="G40" s="48">
        <v>2919814.59</v>
      </c>
      <c r="H40" s="48">
        <v>5659867.6600000001</v>
      </c>
      <c r="I40" s="48">
        <v>3163094.1</v>
      </c>
      <c r="J40" s="48">
        <v>5919699.4699999997</v>
      </c>
    </row>
    <row r="41" spans="1:10" x14ac:dyDescent="0.3">
      <c r="A41" s="64">
        <v>34</v>
      </c>
      <c r="B41" s="76" t="s">
        <v>258</v>
      </c>
      <c r="C41" s="48">
        <v>64064308.749999993</v>
      </c>
      <c r="D41" s="48">
        <f t="shared" si="0"/>
        <v>15571240.630000001</v>
      </c>
      <c r="E41" s="79">
        <f t="shared" si="2"/>
        <v>0.24305640588059887</v>
      </c>
      <c r="F41" s="48">
        <f t="shared" si="1"/>
        <v>1316666.68</v>
      </c>
      <c r="G41" s="48">
        <v>250000</v>
      </c>
      <c r="H41" s="48">
        <v>1066666.68</v>
      </c>
      <c r="I41" s="48">
        <v>3367680.92</v>
      </c>
      <c r="J41" s="48">
        <v>10886893.030000001</v>
      </c>
    </row>
    <row r="42" spans="1:10" x14ac:dyDescent="0.3">
      <c r="A42" s="64">
        <v>35</v>
      </c>
      <c r="B42" s="76" t="s">
        <v>255</v>
      </c>
      <c r="C42" s="48">
        <v>71582894.00999999</v>
      </c>
      <c r="D42" s="48">
        <f t="shared" si="0"/>
        <v>15198709.189999999</v>
      </c>
      <c r="E42" s="79">
        <f t="shared" si="2"/>
        <v>0.21232320095743501</v>
      </c>
      <c r="F42" s="48">
        <f t="shared" si="1"/>
        <v>4872373.08</v>
      </c>
      <c r="G42" s="48">
        <v>1022373.08</v>
      </c>
      <c r="H42" s="48">
        <v>3850000</v>
      </c>
      <c r="I42" s="48">
        <v>1640964.67</v>
      </c>
      <c r="J42" s="48">
        <v>8685371.4399999995</v>
      </c>
    </row>
    <row r="43" spans="1:10" x14ac:dyDescent="0.3">
      <c r="A43" s="64">
        <v>36</v>
      </c>
      <c r="B43" s="76" t="s">
        <v>260</v>
      </c>
      <c r="C43" s="48">
        <v>2667908.6500000004</v>
      </c>
      <c r="D43" s="48">
        <f t="shared" si="0"/>
        <v>2641390.6800000002</v>
      </c>
      <c r="E43" s="79">
        <f t="shared" si="2"/>
        <v>0.99006039056097361</v>
      </c>
      <c r="F43" s="48">
        <f t="shared" si="1"/>
        <v>2538571.4400000004</v>
      </c>
      <c r="G43" s="40">
        <v>0</v>
      </c>
      <c r="H43" s="48">
        <v>2538571.4400000004</v>
      </c>
      <c r="I43" s="48">
        <v>835.05</v>
      </c>
      <c r="J43" s="48">
        <v>101984.19</v>
      </c>
    </row>
    <row r="44" spans="1:10" x14ac:dyDescent="0.3">
      <c r="A44" s="64">
        <v>37</v>
      </c>
      <c r="B44" s="55" t="s">
        <v>256</v>
      </c>
      <c r="C44" s="54">
        <v>203491545.30000001</v>
      </c>
      <c r="D44" s="48">
        <f t="shared" si="0"/>
        <v>2473128.75</v>
      </c>
      <c r="E44" s="79">
        <f t="shared" si="2"/>
        <v>1.2153471763920011E-2</v>
      </c>
      <c r="F44" s="48">
        <f t="shared" si="1"/>
        <v>2473128.75</v>
      </c>
      <c r="G44" s="48">
        <v>1307490.4099999999</v>
      </c>
      <c r="H44" s="48">
        <v>1165638.3400000001</v>
      </c>
      <c r="I44" s="40">
        <v>0</v>
      </c>
      <c r="J44" s="40">
        <v>0</v>
      </c>
    </row>
    <row r="45" spans="1:10" x14ac:dyDescent="0.3">
      <c r="A45" s="64">
        <v>38</v>
      </c>
      <c r="B45" s="76" t="s">
        <v>259</v>
      </c>
      <c r="C45" s="48">
        <v>1398557.72</v>
      </c>
      <c r="D45" s="48">
        <f t="shared" si="0"/>
        <v>1398557.72</v>
      </c>
      <c r="E45" s="79">
        <f t="shared" si="2"/>
        <v>1</v>
      </c>
      <c r="F45" s="48">
        <f t="shared" si="1"/>
        <v>262500</v>
      </c>
      <c r="G45" s="40">
        <v>0</v>
      </c>
      <c r="H45" s="48">
        <v>262500</v>
      </c>
      <c r="I45" s="48">
        <v>0</v>
      </c>
      <c r="J45" s="48">
        <v>1136057.72</v>
      </c>
    </row>
    <row r="46" spans="1:10" x14ac:dyDescent="0.3">
      <c r="A46" s="64">
        <v>39</v>
      </c>
      <c r="B46" s="55" t="s">
        <v>279</v>
      </c>
      <c r="C46" s="54">
        <v>547485.55999999994</v>
      </c>
      <c r="D46" s="48">
        <f t="shared" si="0"/>
        <v>38459.370000000003</v>
      </c>
      <c r="E46" s="79">
        <f t="shared" si="2"/>
        <v>7.0247277389379928E-2</v>
      </c>
      <c r="F46" s="48">
        <f t="shared" si="1"/>
        <v>38459.370000000003</v>
      </c>
      <c r="G46" s="40">
        <v>0</v>
      </c>
      <c r="H46" s="48">
        <v>38459.370000000003</v>
      </c>
      <c r="I46" s="40">
        <v>0</v>
      </c>
      <c r="J46" s="40">
        <v>0</v>
      </c>
    </row>
    <row r="47" spans="1:10" x14ac:dyDescent="0.3">
      <c r="A47" s="64">
        <v>40</v>
      </c>
      <c r="B47" s="55" t="s">
        <v>261</v>
      </c>
      <c r="C47" s="54">
        <v>3397.36</v>
      </c>
      <c r="D47" s="40">
        <f t="shared" si="0"/>
        <v>2E-3</v>
      </c>
      <c r="E47" s="79">
        <f t="shared" si="2"/>
        <v>5.8869239644900742E-7</v>
      </c>
      <c r="F47" s="40">
        <f t="shared" si="1"/>
        <v>0</v>
      </c>
      <c r="G47" s="40">
        <v>0</v>
      </c>
      <c r="H47" s="40">
        <v>0</v>
      </c>
      <c r="I47" s="40">
        <v>0</v>
      </c>
      <c r="J47" s="40">
        <v>2E-3</v>
      </c>
    </row>
    <row r="48" spans="1:10" x14ac:dyDescent="0.3">
      <c r="A48" s="64">
        <v>41</v>
      </c>
      <c r="B48" s="76" t="s">
        <v>262</v>
      </c>
      <c r="C48" s="48">
        <v>22143765.469999999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40">
        <v>0</v>
      </c>
    </row>
    <row r="49" spans="1:10" x14ac:dyDescent="0.3">
      <c r="A49" s="64">
        <v>42</v>
      </c>
      <c r="B49" s="55" t="s">
        <v>263</v>
      </c>
      <c r="C49" s="54">
        <v>631465945.26999998</v>
      </c>
      <c r="D49" s="40">
        <f t="shared" si="0"/>
        <v>0</v>
      </c>
      <c r="E49" s="79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</row>
    <row r="50" spans="1:10" x14ac:dyDescent="0.3">
      <c r="A50" s="64">
        <v>43</v>
      </c>
      <c r="B50" s="55" t="s">
        <v>265</v>
      </c>
      <c r="C50" s="54">
        <v>76000000</v>
      </c>
      <c r="D50" s="40">
        <f t="shared" si="0"/>
        <v>0</v>
      </c>
      <c r="E50" s="79">
        <f t="shared" si="2"/>
        <v>0</v>
      </c>
      <c r="F50" s="40">
        <f t="shared" si="1"/>
        <v>0</v>
      </c>
      <c r="G50" s="40">
        <v>0</v>
      </c>
      <c r="H50" s="40">
        <v>0</v>
      </c>
      <c r="I50" s="40">
        <v>0</v>
      </c>
      <c r="J50" s="40">
        <v>0</v>
      </c>
    </row>
    <row r="51" spans="1:10" x14ac:dyDescent="0.3">
      <c r="A51" s="56"/>
      <c r="B51" s="56" t="s">
        <v>271</v>
      </c>
      <c r="C51" s="78">
        <v>64249861374.180008</v>
      </c>
      <c r="D51" s="59">
        <f t="shared" ref="D51" si="3">F51+I51+J51</f>
        <v>13267006903.590002</v>
      </c>
      <c r="E51" s="80">
        <f t="shared" si="2"/>
        <v>0.20649082534708149</v>
      </c>
      <c r="F51" s="59">
        <f t="shared" ref="F51" si="4">G51+H51</f>
        <v>4068017284.2400002</v>
      </c>
      <c r="G51" s="78">
        <v>1552451351.1300001</v>
      </c>
      <c r="H51" s="78">
        <v>2515565933.1100001</v>
      </c>
      <c r="I51" s="78">
        <v>2546240017.9600005</v>
      </c>
      <c r="J51" s="78">
        <v>6652749601.3900013</v>
      </c>
    </row>
  </sheetData>
  <sortState xmlns:xlrd2="http://schemas.microsoft.com/office/spreadsheetml/2017/richdata2" ref="B8:J50">
    <sortCondition descending="1" ref="D8:D50"/>
  </sortState>
  <mergeCells count="2">
    <mergeCell ref="A1:J5"/>
    <mergeCell ref="A6:J6"/>
  </mergeCell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98612-1F0E-43B5-A62E-FB52DD925390}">
  <dimension ref="A1:J50"/>
  <sheetViews>
    <sheetView workbookViewId="0">
      <selection activeCell="K1" sqref="K1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3" style="57" bestFit="1" customWidth="1"/>
    <col min="5" max="5" width="14.59765625" style="57" bestFit="1" customWidth="1"/>
    <col min="6" max="6" width="18.1328125" style="57" bestFit="1" customWidth="1"/>
    <col min="7" max="7" width="9.3984375" style="57" customWidth="1"/>
    <col min="8" max="8" width="14" style="57" bestFit="1" customWidth="1"/>
    <col min="9" max="9" width="13" style="57" bestFit="1" customWidth="1"/>
    <col min="10" max="10" width="9.73046875" style="57" bestFit="1" customWidth="1"/>
    <col min="11" max="16384" width="11.3984375" style="57"/>
  </cols>
  <sheetData>
    <row r="1" spans="1:10" x14ac:dyDescent="0.3">
      <c r="A1" s="96" t="s">
        <v>312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10969117642.57</v>
      </c>
      <c r="D8" s="48">
        <f t="shared" ref="D8:D49" si="0">F8+I8+J8</f>
        <v>2150624670.2700005</v>
      </c>
      <c r="E8" s="79">
        <f>D8/C8</f>
        <v>0.19606177455182455</v>
      </c>
      <c r="F8" s="48">
        <f t="shared" ref="F8:F49" si="1">G8+H8</f>
        <v>548024335.86000001</v>
      </c>
      <c r="G8" s="48">
        <v>190640068.87</v>
      </c>
      <c r="H8" s="48">
        <v>357384266.99000001</v>
      </c>
      <c r="I8" s="48">
        <v>479172773.63000017</v>
      </c>
      <c r="J8" s="48">
        <v>1123427560.78</v>
      </c>
    </row>
    <row r="9" spans="1:10" x14ac:dyDescent="0.3">
      <c r="A9" s="64">
        <v>2</v>
      </c>
      <c r="B9" s="76" t="s">
        <v>224</v>
      </c>
      <c r="C9" s="48">
        <v>7423939320.5600004</v>
      </c>
      <c r="D9" s="48">
        <f t="shared" si="0"/>
        <v>1766413245.7599998</v>
      </c>
      <c r="E9" s="79">
        <f t="shared" ref="E9:E50" si="2">D9/C9</f>
        <v>0.23793476340358291</v>
      </c>
      <c r="F9" s="48">
        <f t="shared" si="1"/>
        <v>621250197.21000004</v>
      </c>
      <c r="G9" s="48">
        <v>224867050.71000001</v>
      </c>
      <c r="H9" s="48">
        <v>396383146.5</v>
      </c>
      <c r="I9" s="48">
        <v>751542578.5999999</v>
      </c>
      <c r="J9" s="48">
        <v>393620469.94999993</v>
      </c>
    </row>
    <row r="10" spans="1:10" x14ac:dyDescent="0.3">
      <c r="A10" s="64">
        <v>3</v>
      </c>
      <c r="B10" s="76" t="s">
        <v>225</v>
      </c>
      <c r="C10" s="48">
        <v>5726700664.21</v>
      </c>
      <c r="D10" s="48">
        <f t="shared" si="0"/>
        <v>1104963044.5999999</v>
      </c>
      <c r="E10" s="79">
        <f t="shared" si="2"/>
        <v>0.1929493279621993</v>
      </c>
      <c r="F10" s="48">
        <f t="shared" si="1"/>
        <v>93100803.159999996</v>
      </c>
      <c r="G10" s="48">
        <v>25953526.720000003</v>
      </c>
      <c r="H10" s="48">
        <v>67147276.439999998</v>
      </c>
      <c r="I10" s="48">
        <v>230920760.84</v>
      </c>
      <c r="J10" s="48">
        <v>780941480.60000002</v>
      </c>
    </row>
    <row r="11" spans="1:10" x14ac:dyDescent="0.3">
      <c r="A11" s="64">
        <v>4</v>
      </c>
      <c r="B11" s="88" t="s">
        <v>234</v>
      </c>
      <c r="C11" s="48">
        <v>2019051523.4199998</v>
      </c>
      <c r="D11" s="48">
        <f t="shared" si="0"/>
        <v>965361876.62</v>
      </c>
      <c r="E11" s="79">
        <f t="shared" si="2"/>
        <v>0.47812641996614713</v>
      </c>
      <c r="F11" s="48">
        <f t="shared" si="1"/>
        <v>359543951.99000001</v>
      </c>
      <c r="G11" s="48">
        <v>130884807.43000002</v>
      </c>
      <c r="H11" s="48">
        <v>228659144.55999997</v>
      </c>
      <c r="I11" s="48">
        <v>150126895.14000002</v>
      </c>
      <c r="J11" s="48">
        <v>455691029.49000001</v>
      </c>
    </row>
    <row r="12" spans="1:10" x14ac:dyDescent="0.3">
      <c r="A12" s="64">
        <v>5</v>
      </c>
      <c r="B12" s="76" t="s">
        <v>228</v>
      </c>
      <c r="C12" s="48">
        <v>4952636412.3899994</v>
      </c>
      <c r="D12" s="48">
        <f t="shared" si="0"/>
        <v>882789963.51999998</v>
      </c>
      <c r="E12" s="79">
        <f t="shared" si="2"/>
        <v>0.17824647117473155</v>
      </c>
      <c r="F12" s="48">
        <f t="shared" si="1"/>
        <v>157325694.59999996</v>
      </c>
      <c r="G12" s="48">
        <v>31930543.109999999</v>
      </c>
      <c r="H12" s="48">
        <v>125395151.48999998</v>
      </c>
      <c r="I12" s="48">
        <v>216972928.07000002</v>
      </c>
      <c r="J12" s="48">
        <v>508491340.85000002</v>
      </c>
    </row>
    <row r="13" spans="1:10" x14ac:dyDescent="0.3">
      <c r="A13" s="64">
        <v>6</v>
      </c>
      <c r="B13" s="55" t="s">
        <v>226</v>
      </c>
      <c r="C13" s="54">
        <v>3477470439.1900001</v>
      </c>
      <c r="D13" s="48">
        <f t="shared" si="0"/>
        <v>825496675.05000007</v>
      </c>
      <c r="E13" s="79">
        <f t="shared" si="2"/>
        <v>0.23738423934447053</v>
      </c>
      <c r="F13" s="48">
        <f t="shared" si="1"/>
        <v>322554130.85000002</v>
      </c>
      <c r="G13" s="48">
        <v>138339949.37</v>
      </c>
      <c r="H13" s="48">
        <v>184214181.48000002</v>
      </c>
      <c r="I13" s="48">
        <v>174736689.19000003</v>
      </c>
      <c r="J13" s="48">
        <v>328205855.00999999</v>
      </c>
    </row>
    <row r="14" spans="1:10" x14ac:dyDescent="0.3">
      <c r="A14" s="64">
        <v>7</v>
      </c>
      <c r="B14" s="55" t="s">
        <v>229</v>
      </c>
      <c r="C14" s="48">
        <v>1962517106.55</v>
      </c>
      <c r="D14" s="48">
        <f t="shared" si="0"/>
        <v>762472328.51000011</v>
      </c>
      <c r="E14" s="79">
        <f t="shared" si="2"/>
        <v>0.38851754512875847</v>
      </c>
      <c r="F14" s="48">
        <f t="shared" si="1"/>
        <v>301123088.89000005</v>
      </c>
      <c r="G14" s="48">
        <v>129829158.02000001</v>
      </c>
      <c r="H14" s="48">
        <v>171293930.87000003</v>
      </c>
      <c r="I14" s="48">
        <v>75803082.679999977</v>
      </c>
      <c r="J14" s="48">
        <v>385546156.94000006</v>
      </c>
    </row>
    <row r="15" spans="1:10" x14ac:dyDescent="0.3">
      <c r="A15" s="64">
        <v>8</v>
      </c>
      <c r="B15" s="76" t="s">
        <v>227</v>
      </c>
      <c r="C15" s="48">
        <v>2900109043.1700001</v>
      </c>
      <c r="D15" s="48">
        <f t="shared" si="0"/>
        <v>528510464.50999999</v>
      </c>
      <c r="E15" s="79">
        <f t="shared" si="2"/>
        <v>0.18223813540897243</v>
      </c>
      <c r="F15" s="48">
        <f t="shared" si="1"/>
        <v>68230463.370000005</v>
      </c>
      <c r="G15" s="48">
        <v>31683602.649999999</v>
      </c>
      <c r="H15" s="48">
        <v>36546860.719999999</v>
      </c>
      <c r="I15" s="48">
        <v>24609373.770000003</v>
      </c>
      <c r="J15" s="48">
        <v>435670627.37</v>
      </c>
    </row>
    <row r="16" spans="1:10" x14ac:dyDescent="0.3">
      <c r="A16" s="64">
        <v>9</v>
      </c>
      <c r="B16" s="88" t="s">
        <v>231</v>
      </c>
      <c r="C16" s="48">
        <v>2742877618</v>
      </c>
      <c r="D16" s="48">
        <f t="shared" si="0"/>
        <v>526508560.9799999</v>
      </c>
      <c r="E16" s="79">
        <f t="shared" si="2"/>
        <v>0.1919548132679392</v>
      </c>
      <c r="F16" s="48">
        <f t="shared" si="1"/>
        <v>318422658.92999995</v>
      </c>
      <c r="G16" s="48">
        <v>100664603.92999999</v>
      </c>
      <c r="H16" s="48">
        <v>217758054.99999997</v>
      </c>
      <c r="I16" s="48">
        <v>100279988.91999996</v>
      </c>
      <c r="J16" s="48">
        <v>107805913.13000001</v>
      </c>
    </row>
    <row r="17" spans="1:10" x14ac:dyDescent="0.3">
      <c r="A17" s="64">
        <v>10</v>
      </c>
      <c r="B17" s="76" t="s">
        <v>251</v>
      </c>
      <c r="C17" s="48">
        <v>794353006.18000007</v>
      </c>
      <c r="D17" s="48">
        <f t="shared" si="0"/>
        <v>526386805.86000001</v>
      </c>
      <c r="E17" s="79">
        <f t="shared" si="2"/>
        <v>0.66266106097006572</v>
      </c>
      <c r="F17" s="48">
        <f t="shared" si="1"/>
        <v>191689886.50999999</v>
      </c>
      <c r="G17" s="48">
        <v>142825040.34</v>
      </c>
      <c r="H17" s="48">
        <v>48864846.170000002</v>
      </c>
      <c r="I17" s="48">
        <v>86847771.440000027</v>
      </c>
      <c r="J17" s="48">
        <v>247849147.91</v>
      </c>
    </row>
    <row r="18" spans="1:10" x14ac:dyDescent="0.3">
      <c r="A18" s="64">
        <v>11</v>
      </c>
      <c r="B18" s="76" t="s">
        <v>232</v>
      </c>
      <c r="C18" s="48">
        <v>7858898453.9899998</v>
      </c>
      <c r="D18" s="48">
        <f t="shared" si="0"/>
        <v>476760976.77999997</v>
      </c>
      <c r="E18" s="79">
        <f t="shared" si="2"/>
        <v>6.0665114783096122E-2</v>
      </c>
      <c r="F18" s="48">
        <f t="shared" si="1"/>
        <v>45386631.769999988</v>
      </c>
      <c r="G18" s="48">
        <v>100000</v>
      </c>
      <c r="H18" s="48">
        <v>45286631.769999988</v>
      </c>
      <c r="I18" s="48">
        <v>26755619.950000003</v>
      </c>
      <c r="J18" s="48">
        <v>404618725.06</v>
      </c>
    </row>
    <row r="19" spans="1:10" x14ac:dyDescent="0.3">
      <c r="A19" s="64">
        <v>12</v>
      </c>
      <c r="B19" s="76" t="s">
        <v>235</v>
      </c>
      <c r="C19" s="48">
        <v>818202737.94000006</v>
      </c>
      <c r="D19" s="48">
        <f t="shared" si="0"/>
        <v>370077347.11000001</v>
      </c>
      <c r="E19" s="79">
        <f t="shared" si="2"/>
        <v>0.45230519277135234</v>
      </c>
      <c r="F19" s="48">
        <f t="shared" si="1"/>
        <v>189468801.81</v>
      </c>
      <c r="G19" s="48">
        <v>57892194.789999992</v>
      </c>
      <c r="H19" s="48">
        <v>131576607.02</v>
      </c>
      <c r="I19" s="48">
        <v>95481974.700000003</v>
      </c>
      <c r="J19" s="48">
        <v>85126570.599999994</v>
      </c>
    </row>
    <row r="20" spans="1:10" x14ac:dyDescent="0.3">
      <c r="A20" s="64">
        <v>13</v>
      </c>
      <c r="B20" s="55" t="s">
        <v>233</v>
      </c>
      <c r="C20" s="54">
        <v>793669770.74999988</v>
      </c>
      <c r="D20" s="48">
        <f t="shared" si="0"/>
        <v>333747475.53999996</v>
      </c>
      <c r="E20" s="79">
        <f t="shared" si="2"/>
        <v>0.42051176426263054</v>
      </c>
      <c r="F20" s="48">
        <f t="shared" si="1"/>
        <v>60032254.689999998</v>
      </c>
      <c r="G20" s="48">
        <v>37786501.739999995</v>
      </c>
      <c r="H20" s="48">
        <v>22245752.950000003</v>
      </c>
      <c r="I20" s="48">
        <v>61276353.609999992</v>
      </c>
      <c r="J20" s="48">
        <v>212438867.23999995</v>
      </c>
    </row>
    <row r="21" spans="1:10" x14ac:dyDescent="0.3">
      <c r="A21" s="64">
        <v>14</v>
      </c>
      <c r="B21" s="55" t="s">
        <v>247</v>
      </c>
      <c r="C21" s="54">
        <v>776067030.40999997</v>
      </c>
      <c r="D21" s="48">
        <f t="shared" si="0"/>
        <v>266610372</v>
      </c>
      <c r="E21" s="79">
        <f t="shared" si="2"/>
        <v>0.34354039219930327</v>
      </c>
      <c r="F21" s="48">
        <f t="shared" si="1"/>
        <v>145294461.81</v>
      </c>
      <c r="G21" s="48">
        <v>114834989.75</v>
      </c>
      <c r="H21" s="48">
        <v>30459472.060000002</v>
      </c>
      <c r="I21" s="48">
        <v>530398.31999999995</v>
      </c>
      <c r="J21" s="48">
        <v>120785511.86999999</v>
      </c>
    </row>
    <row r="22" spans="1:10" x14ac:dyDescent="0.3">
      <c r="A22" s="64">
        <v>15</v>
      </c>
      <c r="B22" s="76" t="s">
        <v>237</v>
      </c>
      <c r="C22" s="48">
        <v>410048701.28000003</v>
      </c>
      <c r="D22" s="48">
        <f t="shared" si="0"/>
        <v>218293231.80000001</v>
      </c>
      <c r="E22" s="79">
        <f t="shared" si="2"/>
        <v>0.53235928102827812</v>
      </c>
      <c r="F22" s="48">
        <f t="shared" si="1"/>
        <v>107466085.75</v>
      </c>
      <c r="G22" s="48">
        <v>42312445.490000002</v>
      </c>
      <c r="H22" s="48">
        <v>65153640.25999999</v>
      </c>
      <c r="I22" s="48">
        <v>15141156.82</v>
      </c>
      <c r="J22" s="48">
        <v>95685989.230000004</v>
      </c>
    </row>
    <row r="23" spans="1:10" x14ac:dyDescent="0.3">
      <c r="A23" s="64">
        <v>16</v>
      </c>
      <c r="B23" s="76" t="s">
        <v>242</v>
      </c>
      <c r="C23" s="48">
        <v>4792974657.3099995</v>
      </c>
      <c r="D23" s="48">
        <f t="shared" si="0"/>
        <v>197875963.35000002</v>
      </c>
      <c r="E23" s="79">
        <f t="shared" si="2"/>
        <v>4.1284583687128354E-2</v>
      </c>
      <c r="F23" s="48">
        <f t="shared" si="1"/>
        <v>30618082.43</v>
      </c>
      <c r="G23" s="48">
        <v>8585669.120000001</v>
      </c>
      <c r="H23" s="48">
        <v>22032413.309999999</v>
      </c>
      <c r="I23" s="48">
        <v>9277337.0600000024</v>
      </c>
      <c r="J23" s="48">
        <v>157980543.86000001</v>
      </c>
    </row>
    <row r="24" spans="1:10" x14ac:dyDescent="0.3">
      <c r="A24" s="64">
        <v>17</v>
      </c>
      <c r="B24" s="76" t="s">
        <v>238</v>
      </c>
      <c r="C24" s="48">
        <v>1342357917.8599999</v>
      </c>
      <c r="D24" s="48">
        <f t="shared" si="0"/>
        <v>186912463.74000001</v>
      </c>
      <c r="E24" s="79">
        <f t="shared" si="2"/>
        <v>0.13924189759909764</v>
      </c>
      <c r="F24" s="48">
        <f t="shared" si="1"/>
        <v>27993752.189999998</v>
      </c>
      <c r="G24" s="48">
        <v>7600583.2699999996</v>
      </c>
      <c r="H24" s="48">
        <v>20393168.919999998</v>
      </c>
      <c r="I24" s="48">
        <v>99078965.350000009</v>
      </c>
      <c r="J24" s="48">
        <v>59839746.200000003</v>
      </c>
    </row>
    <row r="25" spans="1:10" x14ac:dyDescent="0.3">
      <c r="A25" s="64">
        <v>18</v>
      </c>
      <c r="B25" s="76" t="s">
        <v>236</v>
      </c>
      <c r="C25" s="48">
        <v>302601640.16999996</v>
      </c>
      <c r="D25" s="48">
        <f t="shared" si="0"/>
        <v>157992081.13</v>
      </c>
      <c r="E25" s="79">
        <f t="shared" si="2"/>
        <v>0.52211244143039315</v>
      </c>
      <c r="F25" s="48">
        <f t="shared" si="1"/>
        <v>82729629.950000003</v>
      </c>
      <c r="G25" s="48">
        <v>29156639.890000001</v>
      </c>
      <c r="H25" s="48">
        <v>53572990.060000002</v>
      </c>
      <c r="I25" s="48">
        <v>9054499.9999999981</v>
      </c>
      <c r="J25" s="48">
        <v>66207951.179999992</v>
      </c>
    </row>
    <row r="26" spans="1:10" x14ac:dyDescent="0.3">
      <c r="A26" s="64">
        <v>19</v>
      </c>
      <c r="B26" s="55" t="s">
        <v>240</v>
      </c>
      <c r="C26" s="54">
        <v>465266151.98000002</v>
      </c>
      <c r="D26" s="48">
        <f t="shared" si="0"/>
        <v>148273081.25</v>
      </c>
      <c r="E26" s="79">
        <f t="shared" si="2"/>
        <v>0.31868443603516999</v>
      </c>
      <c r="F26" s="48">
        <f t="shared" si="1"/>
        <v>25782389.079999994</v>
      </c>
      <c r="G26" s="48">
        <v>113.36</v>
      </c>
      <c r="H26" s="48">
        <v>25782275.719999995</v>
      </c>
      <c r="I26" s="48">
        <v>13106602.389999999</v>
      </c>
      <c r="J26" s="48">
        <v>109384089.78</v>
      </c>
    </row>
    <row r="27" spans="1:10" x14ac:dyDescent="0.3">
      <c r="A27" s="64">
        <v>20</v>
      </c>
      <c r="B27" s="76" t="s">
        <v>239</v>
      </c>
      <c r="C27" s="48">
        <v>399759727.88999993</v>
      </c>
      <c r="D27" s="48">
        <f t="shared" si="0"/>
        <v>141579561.38999999</v>
      </c>
      <c r="E27" s="79">
        <f t="shared" si="2"/>
        <v>0.3541616413871429</v>
      </c>
      <c r="F27" s="48">
        <f t="shared" si="1"/>
        <v>45715990.730000004</v>
      </c>
      <c r="G27" s="48">
        <v>12829488.289999999</v>
      </c>
      <c r="H27" s="48">
        <v>32886502.440000005</v>
      </c>
      <c r="I27" s="48">
        <v>1994199.4899999998</v>
      </c>
      <c r="J27" s="48">
        <v>93869371.169999987</v>
      </c>
    </row>
    <row r="28" spans="1:10" x14ac:dyDescent="0.3">
      <c r="A28" s="64">
        <v>21</v>
      </c>
      <c r="B28" s="55" t="s">
        <v>241</v>
      </c>
      <c r="C28" s="48">
        <v>224825721.57999998</v>
      </c>
      <c r="D28" s="48">
        <f t="shared" si="0"/>
        <v>134416569.03</v>
      </c>
      <c r="E28" s="79">
        <f t="shared" si="2"/>
        <v>0.59787006613551741</v>
      </c>
      <c r="F28" s="48">
        <f t="shared" si="1"/>
        <v>91129236.63000001</v>
      </c>
      <c r="G28" s="48">
        <v>34485484.280000001</v>
      </c>
      <c r="H28" s="48">
        <v>56643752.350000009</v>
      </c>
      <c r="I28" s="48">
        <v>9334007.1600000001</v>
      </c>
      <c r="J28" s="48">
        <v>33953325.240000002</v>
      </c>
    </row>
    <row r="29" spans="1:10" x14ac:dyDescent="0.3">
      <c r="A29" s="64">
        <v>22</v>
      </c>
      <c r="B29" s="55" t="s">
        <v>105</v>
      </c>
      <c r="C29" s="54">
        <v>356646454.06999999</v>
      </c>
      <c r="D29" s="48">
        <f t="shared" si="0"/>
        <v>113746185.40999998</v>
      </c>
      <c r="E29" s="79">
        <f t="shared" si="2"/>
        <v>0.31893261270915285</v>
      </c>
      <c r="F29" s="48">
        <f t="shared" si="1"/>
        <v>19907311.849999998</v>
      </c>
      <c r="G29" s="48">
        <v>1993428.5599999998</v>
      </c>
      <c r="H29" s="48">
        <v>17913883.289999999</v>
      </c>
      <c r="I29" s="48">
        <v>3814839.4499999993</v>
      </c>
      <c r="J29" s="48">
        <v>90024034.109999985</v>
      </c>
    </row>
    <row r="30" spans="1:10" x14ac:dyDescent="0.3">
      <c r="A30" s="64">
        <v>23</v>
      </c>
      <c r="B30" s="76" t="s">
        <v>248</v>
      </c>
      <c r="C30" s="48">
        <v>264144916.05000001</v>
      </c>
      <c r="D30" s="48">
        <f t="shared" si="0"/>
        <v>109949916.28</v>
      </c>
      <c r="E30" s="79">
        <f t="shared" si="2"/>
        <v>0.41624846665300791</v>
      </c>
      <c r="F30" s="48">
        <f t="shared" si="1"/>
        <v>47177057.369999997</v>
      </c>
      <c r="G30" s="48">
        <v>4047080.18</v>
      </c>
      <c r="H30" s="48">
        <v>43129977.189999998</v>
      </c>
      <c r="I30" s="48">
        <v>11238952.76</v>
      </c>
      <c r="J30" s="48">
        <v>51533906.150000006</v>
      </c>
    </row>
    <row r="31" spans="1:10" x14ac:dyDescent="0.3">
      <c r="A31" s="64">
        <v>24</v>
      </c>
      <c r="B31" s="76" t="s">
        <v>245</v>
      </c>
      <c r="C31" s="48">
        <v>170922789.05000001</v>
      </c>
      <c r="D31" s="48">
        <f t="shared" si="0"/>
        <v>99258237.140000015</v>
      </c>
      <c r="E31" s="79">
        <f t="shared" si="2"/>
        <v>0.58071973720814973</v>
      </c>
      <c r="F31" s="48">
        <f t="shared" si="1"/>
        <v>4749806.59</v>
      </c>
      <c r="G31" s="48">
        <v>0</v>
      </c>
      <c r="H31" s="48">
        <v>4749806.59</v>
      </c>
      <c r="I31" s="48">
        <v>2058315.25</v>
      </c>
      <c r="J31" s="48">
        <v>92450115.300000012</v>
      </c>
    </row>
    <row r="32" spans="1:10" x14ac:dyDescent="0.3">
      <c r="A32" s="64">
        <v>25</v>
      </c>
      <c r="B32" s="76" t="s">
        <v>243</v>
      </c>
      <c r="C32" s="48">
        <v>175030101.16000003</v>
      </c>
      <c r="D32" s="48">
        <f t="shared" si="0"/>
        <v>85055177.49000001</v>
      </c>
      <c r="E32" s="79">
        <f t="shared" si="2"/>
        <v>0.48594599972406255</v>
      </c>
      <c r="F32" s="48">
        <f t="shared" si="1"/>
        <v>393334.22000000003</v>
      </c>
      <c r="G32" s="48">
        <v>0</v>
      </c>
      <c r="H32" s="48">
        <v>393334.22000000003</v>
      </c>
      <c r="I32" s="48">
        <v>358261.79000000004</v>
      </c>
      <c r="J32" s="48">
        <v>84303581.480000004</v>
      </c>
    </row>
    <row r="33" spans="1:10" x14ac:dyDescent="0.3">
      <c r="A33" s="64">
        <v>26</v>
      </c>
      <c r="B33" s="55" t="s">
        <v>309</v>
      </c>
      <c r="C33" s="54">
        <v>91895075.140000015</v>
      </c>
      <c r="D33" s="48">
        <f t="shared" si="0"/>
        <v>84956193.99000001</v>
      </c>
      <c r="E33" s="79">
        <f t="shared" si="2"/>
        <v>0.92449126202433829</v>
      </c>
      <c r="F33" s="48">
        <f t="shared" si="1"/>
        <v>2775000</v>
      </c>
      <c r="G33" s="48">
        <v>0</v>
      </c>
      <c r="H33" s="48">
        <v>2775000</v>
      </c>
      <c r="I33" s="48">
        <v>3880915.32</v>
      </c>
      <c r="J33" s="48">
        <v>78300278.670000002</v>
      </c>
    </row>
    <row r="34" spans="1:10" x14ac:dyDescent="0.3">
      <c r="A34" s="64">
        <v>27</v>
      </c>
      <c r="B34" s="76" t="s">
        <v>252</v>
      </c>
      <c r="C34" s="48">
        <v>253550629.23000002</v>
      </c>
      <c r="D34" s="48">
        <f t="shared" si="0"/>
        <v>83267110.340000004</v>
      </c>
      <c r="E34" s="79">
        <f t="shared" si="2"/>
        <v>0.3284042741004875</v>
      </c>
      <c r="F34" s="48">
        <f t="shared" si="1"/>
        <v>45183755.700000003</v>
      </c>
      <c r="G34" s="48">
        <v>32246480.500000004</v>
      </c>
      <c r="H34" s="48">
        <v>12937275.199999997</v>
      </c>
      <c r="I34" s="48">
        <v>18224694.009999998</v>
      </c>
      <c r="J34" s="48">
        <v>19858660.629999999</v>
      </c>
    </row>
    <row r="35" spans="1:10" x14ac:dyDescent="0.3">
      <c r="A35" s="64">
        <v>28</v>
      </c>
      <c r="B35" s="88" t="s">
        <v>246</v>
      </c>
      <c r="C35" s="48">
        <v>203922048.25</v>
      </c>
      <c r="D35" s="48">
        <f t="shared" si="0"/>
        <v>65745499.359999992</v>
      </c>
      <c r="E35" s="79">
        <f t="shared" si="2"/>
        <v>0.32240505587408935</v>
      </c>
      <c r="F35" s="48">
        <f t="shared" si="1"/>
        <v>3073173.93</v>
      </c>
      <c r="G35" s="48">
        <v>2030499.09</v>
      </c>
      <c r="H35" s="48">
        <v>1042674.84</v>
      </c>
      <c r="I35" s="48">
        <v>14432115.82</v>
      </c>
      <c r="J35" s="48">
        <v>48240209.609999992</v>
      </c>
    </row>
    <row r="36" spans="1:10" x14ac:dyDescent="0.3">
      <c r="A36" s="64">
        <v>29</v>
      </c>
      <c r="B36" s="76" t="s">
        <v>254</v>
      </c>
      <c r="C36" s="48">
        <v>451212740.00999999</v>
      </c>
      <c r="D36" s="48">
        <f t="shared" si="0"/>
        <v>33115148.789999999</v>
      </c>
      <c r="E36" s="79">
        <f t="shared" si="2"/>
        <v>7.3391431255389827E-2</v>
      </c>
      <c r="F36" s="48">
        <f t="shared" si="1"/>
        <v>11548270.960000001</v>
      </c>
      <c r="G36" s="48">
        <v>0</v>
      </c>
      <c r="H36" s="48">
        <v>11548270.960000001</v>
      </c>
      <c r="I36" s="48">
        <v>909.4</v>
      </c>
      <c r="J36" s="48">
        <v>21565968.43</v>
      </c>
    </row>
    <row r="37" spans="1:10" x14ac:dyDescent="0.3">
      <c r="A37" s="64">
        <v>30</v>
      </c>
      <c r="B37" s="76" t="s">
        <v>250</v>
      </c>
      <c r="C37" s="48">
        <v>75061264.359999999</v>
      </c>
      <c r="D37" s="48">
        <f t="shared" si="0"/>
        <v>23568252.799999997</v>
      </c>
      <c r="E37" s="79">
        <f t="shared" si="2"/>
        <v>0.31398688792350632</v>
      </c>
      <c r="F37" s="48">
        <f t="shared" si="1"/>
        <v>8012631.1999999993</v>
      </c>
      <c r="G37" s="48">
        <v>85.14</v>
      </c>
      <c r="H37" s="48">
        <v>8012546.0599999996</v>
      </c>
      <c r="I37" s="48">
        <v>1740048.78</v>
      </c>
      <c r="J37" s="48">
        <v>13815572.82</v>
      </c>
    </row>
    <row r="38" spans="1:10" x14ac:dyDescent="0.3">
      <c r="A38" s="64">
        <v>31</v>
      </c>
      <c r="B38" s="76" t="s">
        <v>253</v>
      </c>
      <c r="C38" s="48">
        <v>27680924.610000003</v>
      </c>
      <c r="D38" s="48">
        <f t="shared" si="0"/>
        <v>21460542.859999999</v>
      </c>
      <c r="E38" s="79">
        <f t="shared" si="2"/>
        <v>0.77528273214714694</v>
      </c>
      <c r="F38" s="48">
        <f t="shared" si="1"/>
        <v>21460542.859999999</v>
      </c>
      <c r="G38" s="48">
        <v>2647947.8199999998</v>
      </c>
      <c r="H38" s="48">
        <v>18812595.039999999</v>
      </c>
      <c r="I38" s="48">
        <v>0</v>
      </c>
      <c r="J38" s="48">
        <v>0</v>
      </c>
    </row>
    <row r="39" spans="1:10" x14ac:dyDescent="0.3">
      <c r="A39" s="64">
        <v>32</v>
      </c>
      <c r="B39" s="76" t="s">
        <v>264</v>
      </c>
      <c r="C39" s="48">
        <v>96780747</v>
      </c>
      <c r="D39" s="48">
        <f t="shared" si="0"/>
        <v>19000000</v>
      </c>
      <c r="E39" s="79">
        <f t="shared" si="2"/>
        <v>0.19632003873663012</v>
      </c>
      <c r="F39" s="48">
        <f t="shared" si="1"/>
        <v>0</v>
      </c>
      <c r="G39" s="48">
        <v>0</v>
      </c>
      <c r="H39" s="48">
        <v>0</v>
      </c>
      <c r="I39" s="48">
        <v>0</v>
      </c>
      <c r="J39" s="48">
        <v>19000000</v>
      </c>
    </row>
    <row r="40" spans="1:10" x14ac:dyDescent="0.3">
      <c r="A40" s="64">
        <v>33</v>
      </c>
      <c r="B40" s="54" t="s">
        <v>249</v>
      </c>
      <c r="C40" s="48">
        <v>113470732.01000001</v>
      </c>
      <c r="D40" s="48">
        <f t="shared" si="0"/>
        <v>17096288.18</v>
      </c>
      <c r="E40" s="79">
        <f t="shared" si="2"/>
        <v>0.15066694183741874</v>
      </c>
      <c r="F40" s="48">
        <f t="shared" si="1"/>
        <v>8121566.3399999999</v>
      </c>
      <c r="G40" s="48">
        <v>2492425.29</v>
      </c>
      <c r="H40" s="48">
        <v>5629141.0499999998</v>
      </c>
      <c r="I40" s="48">
        <v>3080534.15</v>
      </c>
      <c r="J40" s="48">
        <v>5894187.6899999995</v>
      </c>
    </row>
    <row r="41" spans="1:10" x14ac:dyDescent="0.3">
      <c r="A41" s="64">
        <v>34</v>
      </c>
      <c r="B41" s="76" t="s">
        <v>258</v>
      </c>
      <c r="C41" s="48">
        <v>68560965.389999986</v>
      </c>
      <c r="D41" s="48">
        <f t="shared" si="0"/>
        <v>15547132.290000003</v>
      </c>
      <c r="E41" s="79">
        <f t="shared" si="2"/>
        <v>0.22676361398300326</v>
      </c>
      <c r="F41" s="48">
        <f t="shared" si="1"/>
        <v>1312500.01</v>
      </c>
      <c r="G41" s="48">
        <v>250000</v>
      </c>
      <c r="H41" s="48">
        <v>1062500.01</v>
      </c>
      <c r="I41" s="48">
        <v>3473430.92</v>
      </c>
      <c r="J41" s="48">
        <v>10761201.360000003</v>
      </c>
    </row>
    <row r="42" spans="1:10" x14ac:dyDescent="0.3">
      <c r="A42" s="64">
        <v>35</v>
      </c>
      <c r="B42" s="76" t="s">
        <v>255</v>
      </c>
      <c r="C42" s="48">
        <v>71964651.430000007</v>
      </c>
      <c r="D42" s="48">
        <f t="shared" si="0"/>
        <v>15180984.25</v>
      </c>
      <c r="E42" s="79">
        <f t="shared" si="2"/>
        <v>0.2109505701527164</v>
      </c>
      <c r="F42" s="48">
        <f t="shared" si="1"/>
        <v>4824068.54</v>
      </c>
      <c r="G42" s="48">
        <v>974068.54</v>
      </c>
      <c r="H42" s="48">
        <v>3850000</v>
      </c>
      <c r="I42" s="48">
        <v>1671544.27</v>
      </c>
      <c r="J42" s="48">
        <v>8685371.4399999995</v>
      </c>
    </row>
    <row r="43" spans="1:10" x14ac:dyDescent="0.3">
      <c r="A43" s="64">
        <v>36</v>
      </c>
      <c r="B43" s="76" t="s">
        <v>260</v>
      </c>
      <c r="C43" s="48">
        <v>8595524.7800000012</v>
      </c>
      <c r="D43" s="48">
        <f t="shared" si="0"/>
        <v>8568995.8399999999</v>
      </c>
      <c r="E43" s="79">
        <f t="shared" si="2"/>
        <v>0.99691363346869422</v>
      </c>
      <c r="F43" s="48">
        <f t="shared" si="1"/>
        <v>8458214.2999999989</v>
      </c>
      <c r="G43" s="48">
        <v>0</v>
      </c>
      <c r="H43" s="48">
        <v>8458214.2999999989</v>
      </c>
      <c r="I43" s="48">
        <v>6330.39</v>
      </c>
      <c r="J43" s="48">
        <v>104451.15000000001</v>
      </c>
    </row>
    <row r="44" spans="1:10" x14ac:dyDescent="0.3">
      <c r="A44" s="64">
        <v>37</v>
      </c>
      <c r="B44" s="55" t="s">
        <v>256</v>
      </c>
      <c r="C44" s="54">
        <v>193336809.94</v>
      </c>
      <c r="D44" s="48">
        <f t="shared" si="0"/>
        <v>2413602.7800000003</v>
      </c>
      <c r="E44" s="79">
        <f t="shared" si="2"/>
        <v>1.2483927818758549E-2</v>
      </c>
      <c r="F44" s="48">
        <f t="shared" si="1"/>
        <v>2413602.7800000003</v>
      </c>
      <c r="G44" s="48">
        <v>1263752.48</v>
      </c>
      <c r="H44" s="48">
        <v>1149850.3</v>
      </c>
      <c r="I44" s="48">
        <v>0</v>
      </c>
      <c r="J44" s="48">
        <v>0</v>
      </c>
    </row>
    <row r="45" spans="1:10" x14ac:dyDescent="0.3">
      <c r="A45" s="64">
        <v>38</v>
      </c>
      <c r="B45" s="55" t="s">
        <v>259</v>
      </c>
      <c r="C45" s="54">
        <v>1382692.34</v>
      </c>
      <c r="D45" s="48">
        <f t="shared" si="0"/>
        <v>1382692.34</v>
      </c>
      <c r="E45" s="79">
        <f t="shared" si="2"/>
        <v>1</v>
      </c>
      <c r="F45" s="48">
        <f t="shared" si="1"/>
        <v>262500</v>
      </c>
      <c r="G45" s="48">
        <v>0</v>
      </c>
      <c r="H45" s="48">
        <v>262500</v>
      </c>
      <c r="I45" s="48">
        <v>0</v>
      </c>
      <c r="J45" s="48">
        <v>1120192.3400000001</v>
      </c>
    </row>
    <row r="46" spans="1:10" x14ac:dyDescent="0.3">
      <c r="A46" s="64">
        <v>39</v>
      </c>
      <c r="B46" s="55" t="s">
        <v>279</v>
      </c>
      <c r="C46" s="54">
        <v>544818.55999999994</v>
      </c>
      <c r="D46" s="48">
        <f t="shared" si="0"/>
        <v>38459.370000000003</v>
      </c>
      <c r="E46" s="79">
        <f t="shared" si="2"/>
        <v>7.0591152401269161E-2</v>
      </c>
      <c r="F46" s="48">
        <f t="shared" si="1"/>
        <v>38459.370000000003</v>
      </c>
      <c r="G46" s="48">
        <v>0</v>
      </c>
      <c r="H46" s="48">
        <v>38459.370000000003</v>
      </c>
      <c r="I46" s="48">
        <v>0</v>
      </c>
      <c r="J46" s="48">
        <v>0</v>
      </c>
    </row>
    <row r="47" spans="1:10" x14ac:dyDescent="0.3">
      <c r="A47" s="64">
        <v>40</v>
      </c>
      <c r="B47" s="76" t="s">
        <v>262</v>
      </c>
      <c r="C47" s="48">
        <v>21838935.850000001</v>
      </c>
      <c r="D47" s="48">
        <f t="shared" si="0"/>
        <v>0</v>
      </c>
      <c r="E47" s="79">
        <f t="shared" si="2"/>
        <v>0</v>
      </c>
      <c r="F47" s="48">
        <f t="shared" si="1"/>
        <v>0</v>
      </c>
      <c r="G47" s="48">
        <v>0</v>
      </c>
      <c r="H47" s="48">
        <v>0</v>
      </c>
      <c r="I47" s="48">
        <v>0</v>
      </c>
      <c r="J47" s="48">
        <v>0</v>
      </c>
    </row>
    <row r="48" spans="1:10" x14ac:dyDescent="0.3">
      <c r="A48" s="64">
        <v>41</v>
      </c>
      <c r="B48" s="55" t="s">
        <v>263</v>
      </c>
      <c r="C48" s="54">
        <v>635224148.81000006</v>
      </c>
      <c r="D48" s="48">
        <f t="shared" si="0"/>
        <v>0</v>
      </c>
      <c r="E48" s="79">
        <f t="shared" si="2"/>
        <v>0</v>
      </c>
      <c r="F48" s="48">
        <f t="shared" si="1"/>
        <v>0</v>
      </c>
      <c r="G48" s="48">
        <v>0</v>
      </c>
      <c r="H48" s="48">
        <v>0</v>
      </c>
      <c r="I48" s="48">
        <v>0</v>
      </c>
      <c r="J48" s="48">
        <v>0</v>
      </c>
    </row>
    <row r="49" spans="1:10" x14ac:dyDescent="0.3">
      <c r="A49" s="64">
        <v>42</v>
      </c>
      <c r="B49" s="55" t="s">
        <v>265</v>
      </c>
      <c r="C49" s="54">
        <v>76000000</v>
      </c>
      <c r="D49" s="48">
        <f t="shared" si="0"/>
        <v>0</v>
      </c>
      <c r="E49" s="79">
        <f t="shared" si="2"/>
        <v>0</v>
      </c>
      <c r="F49" s="48">
        <f t="shared" si="1"/>
        <v>0</v>
      </c>
      <c r="G49" s="54">
        <v>0</v>
      </c>
      <c r="H49" s="54">
        <v>0</v>
      </c>
      <c r="I49" s="54">
        <v>0</v>
      </c>
      <c r="J49" s="54">
        <v>0</v>
      </c>
    </row>
    <row r="50" spans="1:10" x14ac:dyDescent="0.3">
      <c r="A50" s="56"/>
      <c r="B50" s="56" t="s">
        <v>271</v>
      </c>
      <c r="C50" s="78">
        <v>64511212255.439995</v>
      </c>
      <c r="D50" s="59">
        <f t="shared" ref="D50" si="3">F50+I50+J50</f>
        <v>13471417178.309998</v>
      </c>
      <c r="E50" s="80">
        <f t="shared" si="2"/>
        <v>0.20882288066403529</v>
      </c>
      <c r="F50" s="59">
        <f t="shared" ref="F50" si="4">G50+H50</f>
        <v>4022594324.23</v>
      </c>
      <c r="G50" s="78">
        <v>1541148228.73</v>
      </c>
      <c r="H50" s="78">
        <v>2481446095.5</v>
      </c>
      <c r="I50" s="78">
        <v>2696024849.4400005</v>
      </c>
      <c r="J50" s="78">
        <v>6752798004.6399975</v>
      </c>
    </row>
  </sheetData>
  <sortState xmlns:xlrd2="http://schemas.microsoft.com/office/spreadsheetml/2017/richdata2" ref="B8:J49">
    <sortCondition descending="1" ref="D8:D49"/>
  </sortState>
  <mergeCells count="2">
    <mergeCell ref="A1:J5"/>
    <mergeCell ref="A6:J6"/>
  </mergeCell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BD0C2-2845-4DAD-AB71-27B069E1C377}">
  <dimension ref="A1:J50"/>
  <sheetViews>
    <sheetView workbookViewId="0">
      <selection activeCell="K1" sqref="K1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3" style="57" bestFit="1" customWidth="1"/>
    <col min="5" max="5" width="14.59765625" style="57" bestFit="1" customWidth="1"/>
    <col min="6" max="6" width="18.1328125" style="57" bestFit="1" customWidth="1"/>
    <col min="7" max="7" width="9.3984375" style="57" customWidth="1"/>
    <col min="8" max="8" width="14" style="57" bestFit="1" customWidth="1"/>
    <col min="9" max="9" width="13" style="57" bestFit="1" customWidth="1"/>
    <col min="10" max="10" width="9.73046875" style="57" bestFit="1" customWidth="1"/>
    <col min="11" max="16384" width="11.3984375" style="57"/>
  </cols>
  <sheetData>
    <row r="1" spans="1:10" x14ac:dyDescent="0.3">
      <c r="A1" s="96" t="s">
        <v>313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10990069966.220001</v>
      </c>
      <c r="D8" s="48">
        <f t="shared" ref="D8:D49" si="0">F8+I8+J8</f>
        <v>2189758058.1100001</v>
      </c>
      <c r="E8" s="79">
        <f>D8/C8</f>
        <v>0.19924878229534695</v>
      </c>
      <c r="F8" s="48">
        <f t="shared" ref="F8:F49" si="1">G8+H8</f>
        <v>568532001.42000008</v>
      </c>
      <c r="G8" s="48">
        <v>206701925.00999999</v>
      </c>
      <c r="H8" s="48">
        <v>361830076.41000009</v>
      </c>
      <c r="I8" s="48">
        <v>482955451.37000006</v>
      </c>
      <c r="J8" s="48">
        <v>1138270605.3199999</v>
      </c>
    </row>
    <row r="9" spans="1:10" x14ac:dyDescent="0.3">
      <c r="A9" s="64">
        <v>2</v>
      </c>
      <c r="B9" s="55" t="s">
        <v>224</v>
      </c>
      <c r="C9" s="54">
        <v>7427158837.170001</v>
      </c>
      <c r="D9" s="48">
        <f t="shared" si="0"/>
        <v>1775074493.6800001</v>
      </c>
      <c r="E9" s="79">
        <f t="shared" ref="E9:E50" si="2">D9/C9</f>
        <v>0.23899778267787303</v>
      </c>
      <c r="F9" s="48">
        <f t="shared" si="1"/>
        <v>686758424.70000005</v>
      </c>
      <c r="G9" s="48">
        <v>285041984.13</v>
      </c>
      <c r="H9" s="48">
        <v>401716440.57000011</v>
      </c>
      <c r="I9" s="48">
        <v>681303069.99000013</v>
      </c>
      <c r="J9" s="48">
        <v>407012998.99000007</v>
      </c>
    </row>
    <row r="10" spans="1:10" x14ac:dyDescent="0.3">
      <c r="A10" s="64">
        <v>3</v>
      </c>
      <c r="B10" s="76" t="s">
        <v>225</v>
      </c>
      <c r="C10" s="48">
        <v>5724603127.7700005</v>
      </c>
      <c r="D10" s="48">
        <f t="shared" si="0"/>
        <v>1110680540.3700001</v>
      </c>
      <c r="E10" s="79">
        <f t="shared" si="2"/>
        <v>0.19401878446072504</v>
      </c>
      <c r="F10" s="48">
        <f t="shared" si="1"/>
        <v>103059053.44</v>
      </c>
      <c r="G10" s="48">
        <v>26312388.110000007</v>
      </c>
      <c r="H10" s="48">
        <v>76746665.329999998</v>
      </c>
      <c r="I10" s="48">
        <v>230903346.97000003</v>
      </c>
      <c r="J10" s="48">
        <v>776718139.96000004</v>
      </c>
    </row>
    <row r="11" spans="1:10" x14ac:dyDescent="0.3">
      <c r="A11" s="64">
        <v>4</v>
      </c>
      <c r="B11" s="76" t="s">
        <v>234</v>
      </c>
      <c r="C11" s="48">
        <v>1990409697.5900002</v>
      </c>
      <c r="D11" s="48">
        <f t="shared" si="0"/>
        <v>970236776.50999999</v>
      </c>
      <c r="E11" s="79">
        <f t="shared" si="2"/>
        <v>0.4874558125820872</v>
      </c>
      <c r="F11" s="48">
        <f t="shared" si="1"/>
        <v>366646374.82000005</v>
      </c>
      <c r="G11" s="48">
        <v>127516786.36</v>
      </c>
      <c r="H11" s="48">
        <v>239129588.46000004</v>
      </c>
      <c r="I11" s="48">
        <v>145330054.09000003</v>
      </c>
      <c r="J11" s="48">
        <v>458260347.5999999</v>
      </c>
    </row>
    <row r="12" spans="1:10" x14ac:dyDescent="0.3">
      <c r="A12" s="64">
        <v>5</v>
      </c>
      <c r="B12" s="76" t="s">
        <v>228</v>
      </c>
      <c r="C12" s="48">
        <v>5004764784.2600002</v>
      </c>
      <c r="D12" s="48">
        <f t="shared" si="0"/>
        <v>884961035.90999997</v>
      </c>
      <c r="E12" s="79">
        <f t="shared" si="2"/>
        <v>0.17682370182375104</v>
      </c>
      <c r="F12" s="48">
        <f t="shared" si="1"/>
        <v>153875449.47</v>
      </c>
      <c r="G12" s="48">
        <v>33128989.760000005</v>
      </c>
      <c r="H12" s="48">
        <v>120746459.70999999</v>
      </c>
      <c r="I12" s="48">
        <v>229500563.92999995</v>
      </c>
      <c r="J12" s="48">
        <v>501585022.50999999</v>
      </c>
    </row>
    <row r="13" spans="1:10" x14ac:dyDescent="0.3">
      <c r="A13" s="64">
        <v>6</v>
      </c>
      <c r="B13" s="55" t="s">
        <v>226</v>
      </c>
      <c r="C13" s="54">
        <v>3469572721</v>
      </c>
      <c r="D13" s="48">
        <f t="shared" si="0"/>
        <v>818904217.33000004</v>
      </c>
      <c r="E13" s="79">
        <f t="shared" si="2"/>
        <v>0.2360245145961303</v>
      </c>
      <c r="F13" s="48">
        <f t="shared" si="1"/>
        <v>315822182.10000002</v>
      </c>
      <c r="G13" s="54">
        <v>136804085.94</v>
      </c>
      <c r="H13" s="54">
        <v>179018096.16000003</v>
      </c>
      <c r="I13" s="54">
        <v>176273002.50000003</v>
      </c>
      <c r="J13" s="54">
        <v>326809032.73000002</v>
      </c>
    </row>
    <row r="14" spans="1:10" x14ac:dyDescent="0.3">
      <c r="A14" s="64">
        <v>7</v>
      </c>
      <c r="B14" s="76" t="s">
        <v>229</v>
      </c>
      <c r="C14" s="48">
        <v>1973726245.8600001</v>
      </c>
      <c r="D14" s="48">
        <f t="shared" si="0"/>
        <v>790193846.75999999</v>
      </c>
      <c r="E14" s="79">
        <f t="shared" si="2"/>
        <v>0.40035635560781302</v>
      </c>
      <c r="F14" s="48">
        <f t="shared" si="1"/>
        <v>302252879.30999994</v>
      </c>
      <c r="G14" s="48">
        <v>135465788.65000001</v>
      </c>
      <c r="H14" s="48">
        <v>166787090.65999997</v>
      </c>
      <c r="I14" s="48">
        <v>89215113.269999996</v>
      </c>
      <c r="J14" s="48">
        <v>398725854.18000001</v>
      </c>
    </row>
    <row r="15" spans="1:10" x14ac:dyDescent="0.3">
      <c r="A15" s="64">
        <v>8</v>
      </c>
      <c r="B15" s="88" t="s">
        <v>227</v>
      </c>
      <c r="C15" s="48">
        <v>2911384355.1800003</v>
      </c>
      <c r="D15" s="48">
        <f t="shared" si="0"/>
        <v>536933229.28999996</v>
      </c>
      <c r="E15" s="79">
        <f t="shared" si="2"/>
        <v>0.1844254017284514</v>
      </c>
      <c r="F15" s="48">
        <f t="shared" si="1"/>
        <v>67179798.650000006</v>
      </c>
      <c r="G15" s="48">
        <v>29651263.890000001</v>
      </c>
      <c r="H15" s="48">
        <v>37528534.759999998</v>
      </c>
      <c r="I15" s="48">
        <v>24413620.509999998</v>
      </c>
      <c r="J15" s="48">
        <v>445339810.13</v>
      </c>
    </row>
    <row r="16" spans="1:10" x14ac:dyDescent="0.3">
      <c r="A16" s="64">
        <v>9</v>
      </c>
      <c r="B16" s="55" t="s">
        <v>251</v>
      </c>
      <c r="C16" s="54">
        <v>795358154.53000009</v>
      </c>
      <c r="D16" s="48">
        <f t="shared" si="0"/>
        <v>515628919.57000005</v>
      </c>
      <c r="E16" s="79">
        <f t="shared" si="2"/>
        <v>0.64829777205804839</v>
      </c>
      <c r="F16" s="48">
        <f t="shared" si="1"/>
        <v>188350207.01000002</v>
      </c>
      <c r="G16" s="48">
        <v>147658102.54000002</v>
      </c>
      <c r="H16" s="48">
        <v>40692104.470000006</v>
      </c>
      <c r="I16" s="48">
        <v>83425572.500000015</v>
      </c>
      <c r="J16" s="48">
        <v>243853140.06000003</v>
      </c>
    </row>
    <row r="17" spans="1:10" x14ac:dyDescent="0.3">
      <c r="A17" s="64">
        <v>10</v>
      </c>
      <c r="B17" s="76" t="s">
        <v>231</v>
      </c>
      <c r="C17" s="48">
        <v>2725765219.8499999</v>
      </c>
      <c r="D17" s="48">
        <f t="shared" si="0"/>
        <v>513379545.94999993</v>
      </c>
      <c r="E17" s="79">
        <f t="shared" si="2"/>
        <v>0.18834327410570284</v>
      </c>
      <c r="F17" s="48">
        <f t="shared" si="1"/>
        <v>310518182.64999998</v>
      </c>
      <c r="G17" s="48">
        <v>96711675.13000001</v>
      </c>
      <c r="H17" s="48">
        <v>213806507.51999998</v>
      </c>
      <c r="I17" s="48">
        <v>98284419.659999967</v>
      </c>
      <c r="J17" s="48">
        <v>104576943.64000002</v>
      </c>
    </row>
    <row r="18" spans="1:10" x14ac:dyDescent="0.3">
      <c r="A18" s="64">
        <v>11</v>
      </c>
      <c r="B18" s="76" t="s">
        <v>232</v>
      </c>
      <c r="C18" s="48">
        <v>7845073303.3899994</v>
      </c>
      <c r="D18" s="48">
        <f t="shared" si="0"/>
        <v>469123540.70999992</v>
      </c>
      <c r="E18" s="79">
        <f t="shared" si="2"/>
        <v>5.9798490411464109E-2</v>
      </c>
      <c r="F18" s="48">
        <f t="shared" si="1"/>
        <v>37000111.209999986</v>
      </c>
      <c r="G18" s="48">
        <v>98939.16</v>
      </c>
      <c r="H18" s="48">
        <v>36901172.04999999</v>
      </c>
      <c r="I18" s="48">
        <v>26775972.300000001</v>
      </c>
      <c r="J18" s="48">
        <v>405347457.19999993</v>
      </c>
    </row>
    <row r="19" spans="1:10" x14ac:dyDescent="0.3">
      <c r="A19" s="64">
        <v>12</v>
      </c>
      <c r="B19" s="88" t="s">
        <v>235</v>
      </c>
      <c r="C19" s="48">
        <v>838282868.74000001</v>
      </c>
      <c r="D19" s="48">
        <f t="shared" si="0"/>
        <v>386509984.88</v>
      </c>
      <c r="E19" s="79">
        <f t="shared" si="2"/>
        <v>0.46107346254248588</v>
      </c>
      <c r="F19" s="48">
        <f t="shared" si="1"/>
        <v>202021299.25999999</v>
      </c>
      <c r="G19" s="48">
        <v>69367667.789999992</v>
      </c>
      <c r="H19" s="48">
        <v>132653631.46999998</v>
      </c>
      <c r="I19" s="48">
        <v>93875212.650000006</v>
      </c>
      <c r="J19" s="48">
        <v>90613472.969999999</v>
      </c>
    </row>
    <row r="20" spans="1:10" x14ac:dyDescent="0.3">
      <c r="A20" s="64">
        <v>13</v>
      </c>
      <c r="B20" s="55" t="s">
        <v>233</v>
      </c>
      <c r="C20" s="54">
        <v>799380039.21000004</v>
      </c>
      <c r="D20" s="48">
        <f t="shared" si="0"/>
        <v>342732289.63999999</v>
      </c>
      <c r="E20" s="79">
        <f t="shared" si="2"/>
        <v>0.42874762044184966</v>
      </c>
      <c r="F20" s="48">
        <f t="shared" si="1"/>
        <v>61646673.060000002</v>
      </c>
      <c r="G20" s="48">
        <v>38381009.789999999</v>
      </c>
      <c r="H20" s="48">
        <v>23265663.27</v>
      </c>
      <c r="I20" s="48">
        <v>64354998.370000005</v>
      </c>
      <c r="J20" s="48">
        <v>216730618.20999998</v>
      </c>
    </row>
    <row r="21" spans="1:10" x14ac:dyDescent="0.3">
      <c r="A21" s="64">
        <v>14</v>
      </c>
      <c r="B21" s="55" t="s">
        <v>247</v>
      </c>
      <c r="C21" s="54">
        <v>846016500.67999995</v>
      </c>
      <c r="D21" s="48">
        <f t="shared" si="0"/>
        <v>299590892.01999998</v>
      </c>
      <c r="E21" s="79">
        <f t="shared" si="2"/>
        <v>0.35411944303592041</v>
      </c>
      <c r="F21" s="48">
        <f t="shared" si="1"/>
        <v>177000069.39000002</v>
      </c>
      <c r="G21" s="48">
        <v>150756805.86000001</v>
      </c>
      <c r="H21" s="48">
        <v>26243263.530000001</v>
      </c>
      <c r="I21" s="40">
        <v>0</v>
      </c>
      <c r="J21" s="48">
        <v>122590822.62999998</v>
      </c>
    </row>
    <row r="22" spans="1:10" x14ac:dyDescent="0.3">
      <c r="A22" s="64">
        <v>15</v>
      </c>
      <c r="B22" s="54" t="s">
        <v>237</v>
      </c>
      <c r="C22" s="48">
        <v>409419335.06999999</v>
      </c>
      <c r="D22" s="48">
        <f t="shared" si="0"/>
        <v>216624642.20999998</v>
      </c>
      <c r="E22" s="79">
        <f t="shared" si="2"/>
        <v>0.52910212990542527</v>
      </c>
      <c r="F22" s="48">
        <f t="shared" si="1"/>
        <v>105787953.09999999</v>
      </c>
      <c r="G22" s="48">
        <v>42617451.969999991</v>
      </c>
      <c r="H22" s="48">
        <v>63170501.129999995</v>
      </c>
      <c r="I22" s="48">
        <v>15126500.599999996</v>
      </c>
      <c r="J22" s="48">
        <v>95710188.510000005</v>
      </c>
    </row>
    <row r="23" spans="1:10" x14ac:dyDescent="0.3">
      <c r="A23" s="64">
        <v>16</v>
      </c>
      <c r="B23" s="76" t="s">
        <v>242</v>
      </c>
      <c r="C23" s="48">
        <v>4738483744.3899994</v>
      </c>
      <c r="D23" s="48">
        <f t="shared" si="0"/>
        <v>194932064.13999999</v>
      </c>
      <c r="E23" s="79">
        <f t="shared" si="2"/>
        <v>4.1138067503298827E-2</v>
      </c>
      <c r="F23" s="48">
        <f t="shared" si="1"/>
        <v>28777347.459999993</v>
      </c>
      <c r="G23" s="48">
        <v>6768859.3599999994</v>
      </c>
      <c r="H23" s="48">
        <v>22008488.099999994</v>
      </c>
      <c r="I23" s="48">
        <v>9268576.2199999988</v>
      </c>
      <c r="J23" s="48">
        <v>156886140.45999998</v>
      </c>
    </row>
    <row r="24" spans="1:10" x14ac:dyDescent="0.3">
      <c r="A24" s="64">
        <v>17</v>
      </c>
      <c r="B24" s="76" t="s">
        <v>238</v>
      </c>
      <c r="C24" s="48">
        <v>1340361562.4700003</v>
      </c>
      <c r="D24" s="48">
        <f t="shared" si="0"/>
        <v>184279926.80000001</v>
      </c>
      <c r="E24" s="79">
        <f t="shared" si="2"/>
        <v>0.13748523678969982</v>
      </c>
      <c r="F24" s="48">
        <f t="shared" si="1"/>
        <v>27643449.57</v>
      </c>
      <c r="G24" s="48">
        <v>6535539.3499999996</v>
      </c>
      <c r="H24" s="48">
        <v>21107910.219999999</v>
      </c>
      <c r="I24" s="48">
        <v>97290536.99000001</v>
      </c>
      <c r="J24" s="48">
        <v>59345940.240000002</v>
      </c>
    </row>
    <row r="25" spans="1:10" x14ac:dyDescent="0.3">
      <c r="A25" s="64">
        <v>18</v>
      </c>
      <c r="B25" s="88" t="s">
        <v>236</v>
      </c>
      <c r="C25" s="48">
        <v>315997466.77000004</v>
      </c>
      <c r="D25" s="48">
        <f t="shared" si="0"/>
        <v>163262113.81999999</v>
      </c>
      <c r="E25" s="79">
        <f t="shared" si="2"/>
        <v>0.51665640072624675</v>
      </c>
      <c r="F25" s="48">
        <f t="shared" si="1"/>
        <v>83755840.969999999</v>
      </c>
      <c r="G25" s="48">
        <v>29204241.509999998</v>
      </c>
      <c r="H25" s="48">
        <v>54551599.460000001</v>
      </c>
      <c r="I25" s="48">
        <v>11935132.189999999</v>
      </c>
      <c r="J25" s="48">
        <v>67571140.659999996</v>
      </c>
    </row>
    <row r="26" spans="1:10" x14ac:dyDescent="0.3">
      <c r="A26" s="64">
        <v>19</v>
      </c>
      <c r="B26" s="76" t="s">
        <v>240</v>
      </c>
      <c r="C26" s="48">
        <v>467137605.16000003</v>
      </c>
      <c r="D26" s="48">
        <f t="shared" si="0"/>
        <v>149011727.95630002</v>
      </c>
      <c r="E26" s="79">
        <f t="shared" si="2"/>
        <v>0.3189889366865718</v>
      </c>
      <c r="F26" s="48">
        <f t="shared" si="1"/>
        <v>25173091.756299999</v>
      </c>
      <c r="G26" s="68">
        <v>0.1363</v>
      </c>
      <c r="H26" s="48">
        <v>25173091.619999997</v>
      </c>
      <c r="I26" s="48">
        <v>14198726.34</v>
      </c>
      <c r="J26" s="48">
        <v>109639909.86000001</v>
      </c>
    </row>
    <row r="27" spans="1:10" x14ac:dyDescent="0.3">
      <c r="A27" s="64">
        <v>20</v>
      </c>
      <c r="B27" s="76" t="s">
        <v>239</v>
      </c>
      <c r="C27" s="48">
        <v>401021521.94</v>
      </c>
      <c r="D27" s="48">
        <f t="shared" si="0"/>
        <v>143971189.15000004</v>
      </c>
      <c r="E27" s="79">
        <f t="shared" si="2"/>
        <v>0.35901112851379757</v>
      </c>
      <c r="F27" s="48">
        <f t="shared" si="1"/>
        <v>44452790.910000011</v>
      </c>
      <c r="G27" s="48">
        <v>12803249.880000001</v>
      </c>
      <c r="H27" s="48">
        <v>31649541.030000009</v>
      </c>
      <c r="I27" s="48">
        <v>1879919.5600000003</v>
      </c>
      <c r="J27" s="48">
        <v>97638478.680000007</v>
      </c>
    </row>
    <row r="28" spans="1:10" x14ac:dyDescent="0.3">
      <c r="A28" s="64">
        <v>21</v>
      </c>
      <c r="B28" s="76" t="s">
        <v>241</v>
      </c>
      <c r="C28" s="48">
        <v>226183657.79000005</v>
      </c>
      <c r="D28" s="48">
        <f t="shared" si="0"/>
        <v>132807776.52000001</v>
      </c>
      <c r="E28" s="79">
        <f t="shared" si="2"/>
        <v>0.5871678697640712</v>
      </c>
      <c r="F28" s="48">
        <f t="shared" si="1"/>
        <v>89133975.360000014</v>
      </c>
      <c r="G28" s="48">
        <v>35520826.900000006</v>
      </c>
      <c r="H28" s="48">
        <v>53613148.460000001</v>
      </c>
      <c r="I28" s="48">
        <v>9006825.879999999</v>
      </c>
      <c r="J28" s="48">
        <v>34666975.280000001</v>
      </c>
    </row>
    <row r="29" spans="1:10" x14ac:dyDescent="0.3">
      <c r="A29" s="64">
        <v>22</v>
      </c>
      <c r="B29" s="55" t="s">
        <v>248</v>
      </c>
      <c r="C29" s="54">
        <v>272538222.31999999</v>
      </c>
      <c r="D29" s="48">
        <f t="shared" si="0"/>
        <v>109639193.81999999</v>
      </c>
      <c r="E29" s="79">
        <f t="shared" si="2"/>
        <v>0.40228923813580703</v>
      </c>
      <c r="F29" s="48">
        <f t="shared" si="1"/>
        <v>46205102.149999999</v>
      </c>
      <c r="G29" s="48">
        <v>4140000</v>
      </c>
      <c r="H29" s="48">
        <v>42065102.149999999</v>
      </c>
      <c r="I29" s="48">
        <v>11245460.48</v>
      </c>
      <c r="J29" s="48">
        <v>52188631.189999998</v>
      </c>
    </row>
    <row r="30" spans="1:10" x14ac:dyDescent="0.3">
      <c r="A30" s="64">
        <v>23</v>
      </c>
      <c r="B30" s="76" t="s">
        <v>105</v>
      </c>
      <c r="C30" s="48">
        <v>352167346.16000003</v>
      </c>
      <c r="D30" s="48">
        <f t="shared" si="0"/>
        <v>106554187.50999999</v>
      </c>
      <c r="E30" s="79">
        <f t="shared" si="2"/>
        <v>0.30256691505290578</v>
      </c>
      <c r="F30" s="48">
        <f t="shared" si="1"/>
        <v>19936410.919999998</v>
      </c>
      <c r="G30" s="48">
        <v>1992413.84</v>
      </c>
      <c r="H30" s="48">
        <v>17943997.079999998</v>
      </c>
      <c r="I30" s="48">
        <v>3681298.68</v>
      </c>
      <c r="J30" s="48">
        <v>82936477.909999996</v>
      </c>
    </row>
    <row r="31" spans="1:10" x14ac:dyDescent="0.3">
      <c r="A31" s="64">
        <v>24</v>
      </c>
      <c r="B31" s="76" t="s">
        <v>252</v>
      </c>
      <c r="C31" s="48">
        <v>262297933.47999999</v>
      </c>
      <c r="D31" s="48">
        <f t="shared" si="0"/>
        <v>95278707.789999992</v>
      </c>
      <c r="E31" s="79">
        <f t="shared" si="2"/>
        <v>0.36324612445818188</v>
      </c>
      <c r="F31" s="48">
        <f t="shared" si="1"/>
        <v>55604312.899999999</v>
      </c>
      <c r="G31" s="48">
        <v>33661251.079999998</v>
      </c>
      <c r="H31" s="48">
        <v>21943061.82</v>
      </c>
      <c r="I31" s="48">
        <v>19528733.390000001</v>
      </c>
      <c r="J31" s="48">
        <v>20145661.5</v>
      </c>
    </row>
    <row r="32" spans="1:10" x14ac:dyDescent="0.3">
      <c r="A32" s="64">
        <v>25</v>
      </c>
      <c r="B32" s="55" t="s">
        <v>245</v>
      </c>
      <c r="C32" s="48">
        <v>161722268.88</v>
      </c>
      <c r="D32" s="48">
        <f t="shared" si="0"/>
        <v>88003979.610000014</v>
      </c>
      <c r="E32" s="79">
        <f t="shared" si="2"/>
        <v>0.54416735691050744</v>
      </c>
      <c r="F32" s="48">
        <f t="shared" si="1"/>
        <v>4591934.01</v>
      </c>
      <c r="G32" s="48">
        <v>1163288.5699999998</v>
      </c>
      <c r="H32" s="48">
        <v>3428645.4400000004</v>
      </c>
      <c r="I32" s="48">
        <v>2853018.55</v>
      </c>
      <c r="J32" s="48">
        <v>80559027.050000012</v>
      </c>
    </row>
    <row r="33" spans="1:10" x14ac:dyDescent="0.3">
      <c r="A33" s="64">
        <v>26</v>
      </c>
      <c r="B33" s="55" t="s">
        <v>309</v>
      </c>
      <c r="C33" s="54">
        <v>91850569.680000007</v>
      </c>
      <c r="D33" s="48">
        <f t="shared" si="0"/>
        <v>84817536.780000001</v>
      </c>
      <c r="E33" s="79">
        <f t="shared" si="2"/>
        <v>0.92342962134581719</v>
      </c>
      <c r="F33" s="48">
        <f t="shared" si="1"/>
        <v>2775000</v>
      </c>
      <c r="G33" s="40">
        <v>0</v>
      </c>
      <c r="H33" s="48">
        <v>2775000</v>
      </c>
      <c r="I33" s="48">
        <v>3818796.85</v>
      </c>
      <c r="J33" s="48">
        <v>78223739.930000007</v>
      </c>
    </row>
    <row r="34" spans="1:10" x14ac:dyDescent="0.3">
      <c r="A34" s="64">
        <v>27</v>
      </c>
      <c r="B34" s="76" t="s">
        <v>243</v>
      </c>
      <c r="C34" s="48">
        <v>170439148.09999999</v>
      </c>
      <c r="D34" s="48">
        <f t="shared" si="0"/>
        <v>84256891.399999991</v>
      </c>
      <c r="E34" s="79">
        <f t="shared" si="2"/>
        <v>0.49435175157390965</v>
      </c>
      <c r="F34" s="48">
        <f t="shared" si="1"/>
        <v>390962.66</v>
      </c>
      <c r="G34" s="40">
        <v>0</v>
      </c>
      <c r="H34" s="48">
        <v>390962.66</v>
      </c>
      <c r="I34" s="48">
        <v>359039.97</v>
      </c>
      <c r="J34" s="48">
        <v>83506888.769999996</v>
      </c>
    </row>
    <row r="35" spans="1:10" x14ac:dyDescent="0.3">
      <c r="A35" s="64">
        <v>28</v>
      </c>
      <c r="B35" s="76" t="s">
        <v>246</v>
      </c>
      <c r="C35" s="48">
        <v>204150591.84</v>
      </c>
      <c r="D35" s="48">
        <f t="shared" si="0"/>
        <v>65131750.150000006</v>
      </c>
      <c r="E35" s="79">
        <f t="shared" si="2"/>
        <v>0.31903777286644386</v>
      </c>
      <c r="F35" s="48">
        <f t="shared" si="1"/>
        <v>3082346.98</v>
      </c>
      <c r="G35" s="48">
        <v>2063505.09</v>
      </c>
      <c r="H35" s="48">
        <v>1018841.89</v>
      </c>
      <c r="I35" s="48">
        <v>13688829.619999999</v>
      </c>
      <c r="J35" s="48">
        <v>48360573.550000004</v>
      </c>
    </row>
    <row r="36" spans="1:10" x14ac:dyDescent="0.3">
      <c r="A36" s="64">
        <v>29</v>
      </c>
      <c r="B36" s="76" t="s">
        <v>254</v>
      </c>
      <c r="C36" s="48">
        <v>451638350.64000005</v>
      </c>
      <c r="D36" s="48">
        <f t="shared" si="0"/>
        <v>33081240.66</v>
      </c>
      <c r="E36" s="79">
        <f t="shared" si="2"/>
        <v>7.32471912828523E-2</v>
      </c>
      <c r="F36" s="48">
        <f t="shared" si="1"/>
        <v>11561819.57</v>
      </c>
      <c r="G36" s="40">
        <v>0</v>
      </c>
      <c r="H36" s="48">
        <v>11561819.57</v>
      </c>
      <c r="I36" s="48">
        <v>1002.68</v>
      </c>
      <c r="J36" s="48">
        <v>21518418.41</v>
      </c>
    </row>
    <row r="37" spans="1:10" x14ac:dyDescent="0.3">
      <c r="A37" s="64">
        <v>30</v>
      </c>
      <c r="B37" s="76" t="s">
        <v>250</v>
      </c>
      <c r="C37" s="48">
        <v>74581807.830000013</v>
      </c>
      <c r="D37" s="48">
        <f t="shared" si="0"/>
        <v>23367145.590000004</v>
      </c>
      <c r="E37" s="79">
        <f t="shared" si="2"/>
        <v>0.31330891902302122</v>
      </c>
      <c r="F37" s="48">
        <f t="shared" si="1"/>
        <v>7939653.0300000003</v>
      </c>
      <c r="G37" s="48">
        <v>1555.38</v>
      </c>
      <c r="H37" s="48">
        <v>7938097.6500000004</v>
      </c>
      <c r="I37" s="48">
        <v>1678973.95</v>
      </c>
      <c r="J37" s="48">
        <v>13748518.610000001</v>
      </c>
    </row>
    <row r="38" spans="1:10" x14ac:dyDescent="0.3">
      <c r="A38" s="64">
        <v>31</v>
      </c>
      <c r="B38" s="76" t="s">
        <v>253</v>
      </c>
      <c r="C38" s="48">
        <v>27722022.140000001</v>
      </c>
      <c r="D38" s="48">
        <f t="shared" si="0"/>
        <v>21479844.890000001</v>
      </c>
      <c r="E38" s="79">
        <f t="shared" si="2"/>
        <v>0.77482965641986179</v>
      </c>
      <c r="F38" s="48">
        <f t="shared" si="1"/>
        <v>21479844.890000001</v>
      </c>
      <c r="G38" s="48">
        <v>2647947.8199999998</v>
      </c>
      <c r="H38" s="48">
        <v>18831897.07</v>
      </c>
      <c r="I38" s="40">
        <v>0</v>
      </c>
      <c r="J38" s="40">
        <v>0</v>
      </c>
    </row>
    <row r="39" spans="1:10" x14ac:dyDescent="0.3">
      <c r="A39" s="64">
        <v>32</v>
      </c>
      <c r="B39" s="76" t="s">
        <v>264</v>
      </c>
      <c r="C39" s="48">
        <v>146780747</v>
      </c>
      <c r="D39" s="48">
        <f t="shared" si="0"/>
        <v>19000000</v>
      </c>
      <c r="E39" s="79">
        <f t="shared" si="2"/>
        <v>0.12944476975580455</v>
      </c>
      <c r="F39" s="40">
        <f t="shared" si="1"/>
        <v>0</v>
      </c>
      <c r="G39" s="40">
        <v>0</v>
      </c>
      <c r="H39" s="40">
        <v>0</v>
      </c>
      <c r="I39" s="40">
        <v>0</v>
      </c>
      <c r="J39" s="48">
        <v>19000000</v>
      </c>
    </row>
    <row r="40" spans="1:10" x14ac:dyDescent="0.3">
      <c r="A40" s="64">
        <v>33</v>
      </c>
      <c r="B40" s="55" t="s">
        <v>258</v>
      </c>
      <c r="C40" s="54">
        <v>69225924.449999988</v>
      </c>
      <c r="D40" s="48">
        <f t="shared" si="0"/>
        <v>16831089.050000001</v>
      </c>
      <c r="E40" s="79">
        <f t="shared" si="2"/>
        <v>0.24313274519225295</v>
      </c>
      <c r="F40" s="48">
        <f t="shared" si="1"/>
        <v>1308333.3400000001</v>
      </c>
      <c r="G40" s="48">
        <v>250000</v>
      </c>
      <c r="H40" s="48">
        <v>1058333.3400000001</v>
      </c>
      <c r="I40" s="48">
        <v>3356688.6900000004</v>
      </c>
      <c r="J40" s="48">
        <v>12166067.02</v>
      </c>
    </row>
    <row r="41" spans="1:10" x14ac:dyDescent="0.3">
      <c r="A41" s="64">
        <v>34</v>
      </c>
      <c r="B41" s="76" t="s">
        <v>249</v>
      </c>
      <c r="C41" s="48">
        <v>112672028.43000001</v>
      </c>
      <c r="D41" s="48">
        <f t="shared" si="0"/>
        <v>16655790.73</v>
      </c>
      <c r="E41" s="79">
        <f t="shared" si="2"/>
        <v>0.14782542714536981</v>
      </c>
      <c r="F41" s="48">
        <f t="shared" si="1"/>
        <v>7695277.04</v>
      </c>
      <c r="G41" s="48">
        <v>2100444.66</v>
      </c>
      <c r="H41" s="48">
        <v>5594832.3799999999</v>
      </c>
      <c r="I41" s="48">
        <v>3075299.6299999994</v>
      </c>
      <c r="J41" s="48">
        <v>5885214.0600000005</v>
      </c>
    </row>
    <row r="42" spans="1:10" x14ac:dyDescent="0.3">
      <c r="A42" s="64">
        <v>35</v>
      </c>
      <c r="B42" s="76" t="s">
        <v>255</v>
      </c>
      <c r="C42" s="48">
        <v>73052363.650000006</v>
      </c>
      <c r="D42" s="48">
        <f t="shared" si="0"/>
        <v>15235960.369999999</v>
      </c>
      <c r="E42" s="79">
        <f t="shared" si="2"/>
        <v>0.20856218209443245</v>
      </c>
      <c r="F42" s="48">
        <f t="shared" si="1"/>
        <v>4813094.66</v>
      </c>
      <c r="G42" s="48">
        <v>963094.66</v>
      </c>
      <c r="H42" s="48">
        <v>3850000</v>
      </c>
      <c r="I42" s="48">
        <v>1777494.27</v>
      </c>
      <c r="J42" s="48">
        <v>8645371.4399999995</v>
      </c>
    </row>
    <row r="43" spans="1:10" x14ac:dyDescent="0.3">
      <c r="A43" s="64">
        <v>36</v>
      </c>
      <c r="B43" s="76" t="s">
        <v>260</v>
      </c>
      <c r="C43" s="48">
        <v>8483832.0999999996</v>
      </c>
      <c r="D43" s="48">
        <f t="shared" si="0"/>
        <v>8452140.5199999996</v>
      </c>
      <c r="E43" s="79">
        <f t="shared" si="2"/>
        <v>0.99626447345651736</v>
      </c>
      <c r="F43" s="48">
        <f t="shared" si="1"/>
        <v>8351190.4899999993</v>
      </c>
      <c r="G43" s="40">
        <v>0</v>
      </c>
      <c r="H43" s="48">
        <v>8351190.4899999993</v>
      </c>
      <c r="I43" s="48">
        <v>844.68</v>
      </c>
      <c r="J43" s="48">
        <v>100105.35</v>
      </c>
    </row>
    <row r="44" spans="1:10" x14ac:dyDescent="0.3">
      <c r="A44" s="64">
        <v>37</v>
      </c>
      <c r="B44" s="55" t="s">
        <v>256</v>
      </c>
      <c r="C44" s="54">
        <v>192585320.63</v>
      </c>
      <c r="D44" s="48">
        <f t="shared" si="0"/>
        <v>2353470.98</v>
      </c>
      <c r="E44" s="79">
        <f t="shared" si="2"/>
        <v>1.2220406894467054E-2</v>
      </c>
      <c r="F44" s="48">
        <f t="shared" si="1"/>
        <v>2353470.98</v>
      </c>
      <c r="G44" s="48">
        <v>1219596.31</v>
      </c>
      <c r="H44" s="48">
        <v>1133874.67</v>
      </c>
      <c r="I44" s="40">
        <v>0</v>
      </c>
      <c r="J44" s="40">
        <v>0</v>
      </c>
    </row>
    <row r="45" spans="1:10" x14ac:dyDescent="0.3">
      <c r="A45" s="64">
        <v>38</v>
      </c>
      <c r="B45" s="55" t="s">
        <v>259</v>
      </c>
      <c r="C45" s="54">
        <v>1366826.96</v>
      </c>
      <c r="D45" s="48">
        <f t="shared" si="0"/>
        <v>1366826.96</v>
      </c>
      <c r="E45" s="79">
        <f t="shared" si="2"/>
        <v>1</v>
      </c>
      <c r="F45" s="48">
        <f t="shared" si="1"/>
        <v>262500</v>
      </c>
      <c r="G45" s="40">
        <v>0</v>
      </c>
      <c r="H45" s="48">
        <v>262500</v>
      </c>
      <c r="I45" s="40">
        <v>0</v>
      </c>
      <c r="J45" s="48">
        <v>1104326.96</v>
      </c>
    </row>
    <row r="46" spans="1:10" x14ac:dyDescent="0.3">
      <c r="A46" s="64">
        <v>39</v>
      </c>
      <c r="B46" s="55" t="s">
        <v>279</v>
      </c>
      <c r="C46" s="54">
        <v>544818.55999999994</v>
      </c>
      <c r="D46" s="48">
        <f t="shared" si="0"/>
        <v>38459.370000000003</v>
      </c>
      <c r="E46" s="79">
        <f t="shared" si="2"/>
        <v>7.0591152401269161E-2</v>
      </c>
      <c r="F46" s="48">
        <f t="shared" si="1"/>
        <v>38459.370000000003</v>
      </c>
      <c r="G46" s="40">
        <v>0</v>
      </c>
      <c r="H46" s="54">
        <v>38459.370000000003</v>
      </c>
      <c r="I46" s="40">
        <v>0</v>
      </c>
      <c r="J46" s="40">
        <v>0</v>
      </c>
    </row>
    <row r="47" spans="1:10" x14ac:dyDescent="0.3">
      <c r="A47" s="64">
        <v>40</v>
      </c>
      <c r="B47" s="55" t="s">
        <v>262</v>
      </c>
      <c r="C47" s="48">
        <v>21645072.77</v>
      </c>
      <c r="D47" s="40">
        <f t="shared" si="0"/>
        <v>0</v>
      </c>
      <c r="E47" s="79">
        <f t="shared" si="2"/>
        <v>0</v>
      </c>
      <c r="F47" s="40">
        <f t="shared" si="1"/>
        <v>0</v>
      </c>
      <c r="G47" s="40">
        <v>0</v>
      </c>
      <c r="H47" s="40">
        <v>0</v>
      </c>
      <c r="I47" s="40">
        <v>0</v>
      </c>
      <c r="J47" s="40">
        <v>0</v>
      </c>
    </row>
    <row r="48" spans="1:10" x14ac:dyDescent="0.3">
      <c r="A48" s="64">
        <v>41</v>
      </c>
      <c r="B48" s="76" t="s">
        <v>263</v>
      </c>
      <c r="C48" s="48">
        <v>641368105.94999993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40">
        <v>0</v>
      </c>
    </row>
    <row r="49" spans="1:10" x14ac:dyDescent="0.3">
      <c r="A49" s="64">
        <v>42</v>
      </c>
      <c r="B49" s="55" t="s">
        <v>265</v>
      </c>
      <c r="C49" s="54">
        <v>75375202.109999999</v>
      </c>
      <c r="D49" s="40">
        <f t="shared" si="0"/>
        <v>0</v>
      </c>
      <c r="E49" s="79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</row>
    <row r="50" spans="1:10" x14ac:dyDescent="0.3">
      <c r="A50" s="56"/>
      <c r="B50" s="56" t="s">
        <v>271</v>
      </c>
      <c r="C50" s="78">
        <v>64652379218.720001</v>
      </c>
      <c r="D50" s="59">
        <f t="shared" ref="D50" si="3">F50+I50+J50</f>
        <v>13580141163.669998</v>
      </c>
      <c r="E50" s="80">
        <f t="shared" si="2"/>
        <v>0.21004859106156279</v>
      </c>
      <c r="F50" s="59">
        <f t="shared" ref="F50" si="4">G50+H50</f>
        <v>4143777004.7699995</v>
      </c>
      <c r="G50" s="78">
        <v>1667250814.7999997</v>
      </c>
      <c r="H50" s="78">
        <v>2476526189.9699998</v>
      </c>
      <c r="I50" s="78">
        <v>2650382097.329999</v>
      </c>
      <c r="J50" s="78">
        <v>6785982061.5699997</v>
      </c>
    </row>
  </sheetData>
  <sortState xmlns:xlrd2="http://schemas.microsoft.com/office/spreadsheetml/2017/richdata2" ref="B8:J49">
    <sortCondition descending="1" ref="D8:D49"/>
  </sortState>
  <mergeCells count="2">
    <mergeCell ref="A1:J5"/>
    <mergeCell ref="A6:J6"/>
  </mergeCells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320B4-95EB-4BD9-92CA-3EB2D0F82465}">
  <dimension ref="A1:J50"/>
  <sheetViews>
    <sheetView workbookViewId="0">
      <selection activeCell="K1" sqref="K1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3" style="57" bestFit="1" customWidth="1"/>
    <col min="5" max="5" width="14.59765625" style="57" bestFit="1" customWidth="1"/>
    <col min="6" max="6" width="18.1328125" style="57" bestFit="1" customWidth="1"/>
    <col min="7" max="7" width="9.3984375" style="57" customWidth="1"/>
    <col min="8" max="8" width="14" style="57" bestFit="1" customWidth="1"/>
    <col min="9" max="9" width="13" style="57" bestFit="1" customWidth="1"/>
    <col min="10" max="10" width="9.73046875" style="57" bestFit="1" customWidth="1"/>
    <col min="11" max="16384" width="11.3984375" style="57"/>
  </cols>
  <sheetData>
    <row r="1" spans="1:10" x14ac:dyDescent="0.3">
      <c r="A1" s="96" t="s">
        <v>314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11005155842.460001</v>
      </c>
      <c r="D8" s="48">
        <f t="shared" ref="D8:D49" si="0">F8+I8+J8</f>
        <v>2220664131.6300001</v>
      </c>
      <c r="E8" s="79">
        <f>D8/C8</f>
        <v>0.20178397865682665</v>
      </c>
      <c r="F8" s="48">
        <f t="shared" ref="F8:F49" si="1">G8+H8</f>
        <v>595347831.29999995</v>
      </c>
      <c r="G8" s="48">
        <v>232190263</v>
      </c>
      <c r="H8" s="48">
        <v>363157568.30000001</v>
      </c>
      <c r="I8" s="48">
        <v>489264503.17999989</v>
      </c>
      <c r="J8" s="47">
        <v>1136051797.1500001</v>
      </c>
    </row>
    <row r="9" spans="1:10" x14ac:dyDescent="0.3">
      <c r="A9" s="64">
        <v>2</v>
      </c>
      <c r="B9" s="76" t="s">
        <v>224</v>
      </c>
      <c r="C9" s="48">
        <v>7429319867.3500004</v>
      </c>
      <c r="D9" s="48">
        <f t="shared" si="0"/>
        <v>1827729350.8799996</v>
      </c>
      <c r="E9" s="79">
        <f t="shared" ref="E9:E50" si="2">D9/C9</f>
        <v>0.24601570312141388</v>
      </c>
      <c r="F9" s="48">
        <f t="shared" si="1"/>
        <v>728833384.67999995</v>
      </c>
      <c r="G9" s="48">
        <v>321373950.90999997</v>
      </c>
      <c r="H9" s="48">
        <v>407459433.76999998</v>
      </c>
      <c r="I9" s="48">
        <v>678271272.0799998</v>
      </c>
      <c r="J9" s="47">
        <v>420624694.12</v>
      </c>
    </row>
    <row r="10" spans="1:10" x14ac:dyDescent="0.3">
      <c r="A10" s="64">
        <v>3</v>
      </c>
      <c r="B10" s="76" t="s">
        <v>225</v>
      </c>
      <c r="C10" s="48">
        <v>5726178913.3499994</v>
      </c>
      <c r="D10" s="48">
        <f t="shared" si="0"/>
        <v>1115586991.1199999</v>
      </c>
      <c r="E10" s="79">
        <f t="shared" si="2"/>
        <v>0.19482223800571846</v>
      </c>
      <c r="F10" s="48">
        <f t="shared" si="1"/>
        <v>113661246.19</v>
      </c>
      <c r="G10" s="48">
        <v>26256155.850000005</v>
      </c>
      <c r="H10" s="48">
        <v>87405090.339999989</v>
      </c>
      <c r="I10" s="48">
        <v>232132123.90000001</v>
      </c>
      <c r="J10" s="47">
        <v>769793621.02999997</v>
      </c>
    </row>
    <row r="11" spans="1:10" x14ac:dyDescent="0.3">
      <c r="A11" s="64">
        <v>4</v>
      </c>
      <c r="B11" s="76" t="s">
        <v>234</v>
      </c>
      <c r="C11" s="48">
        <v>2048175598.2499998</v>
      </c>
      <c r="D11" s="48">
        <f t="shared" si="0"/>
        <v>966959990.02999997</v>
      </c>
      <c r="E11" s="79">
        <f t="shared" si="2"/>
        <v>0.47210795346658219</v>
      </c>
      <c r="F11" s="48">
        <f t="shared" si="1"/>
        <v>372504286.26999998</v>
      </c>
      <c r="G11" s="48">
        <v>133636825.66</v>
      </c>
      <c r="H11" s="48">
        <v>238867460.61000001</v>
      </c>
      <c r="I11" s="48">
        <v>136839352.66999999</v>
      </c>
      <c r="J11" s="47">
        <v>457616351.09000003</v>
      </c>
    </row>
    <row r="12" spans="1:10" x14ac:dyDescent="0.3">
      <c r="A12" s="64">
        <v>5</v>
      </c>
      <c r="B12" s="76" t="s">
        <v>228</v>
      </c>
      <c r="C12" s="48">
        <v>5231488599.4599991</v>
      </c>
      <c r="D12" s="48">
        <f t="shared" si="0"/>
        <v>932687748.63999987</v>
      </c>
      <c r="E12" s="79">
        <f t="shared" si="2"/>
        <v>0.17828343327294513</v>
      </c>
      <c r="F12" s="48">
        <f t="shared" si="1"/>
        <v>197462430.10999998</v>
      </c>
      <c r="G12" s="48">
        <v>37069518.409999996</v>
      </c>
      <c r="H12" s="48">
        <v>160392911.69999999</v>
      </c>
      <c r="I12" s="48">
        <v>237280950.68999994</v>
      </c>
      <c r="J12" s="47">
        <v>497944367.83999997</v>
      </c>
    </row>
    <row r="13" spans="1:10" x14ac:dyDescent="0.3">
      <c r="A13" s="64">
        <v>6</v>
      </c>
      <c r="B13" s="55" t="s">
        <v>226</v>
      </c>
      <c r="C13" s="54">
        <v>3469276930.4000001</v>
      </c>
      <c r="D13" s="48">
        <f t="shared" si="0"/>
        <v>818771462.34000003</v>
      </c>
      <c r="E13" s="79">
        <f t="shared" si="2"/>
        <v>0.23600637215363418</v>
      </c>
      <c r="F13" s="48">
        <f t="shared" si="1"/>
        <v>315883352.25999999</v>
      </c>
      <c r="G13" s="54">
        <v>141161440.88000003</v>
      </c>
      <c r="H13" s="54">
        <v>174721911.37999997</v>
      </c>
      <c r="I13" s="54">
        <v>174743096.08000001</v>
      </c>
      <c r="J13" s="47">
        <v>328145014</v>
      </c>
    </row>
    <row r="14" spans="1:10" x14ac:dyDescent="0.3">
      <c r="A14" s="64">
        <v>7</v>
      </c>
      <c r="B14" s="76" t="s">
        <v>229</v>
      </c>
      <c r="C14" s="48">
        <v>1945589230.28</v>
      </c>
      <c r="D14" s="48">
        <f t="shared" si="0"/>
        <v>766961355.6500001</v>
      </c>
      <c r="E14" s="79">
        <f t="shared" si="2"/>
        <v>0.39420518150155603</v>
      </c>
      <c r="F14" s="48">
        <f t="shared" si="1"/>
        <v>271666916.32000005</v>
      </c>
      <c r="G14" s="48">
        <v>139489222.30000001</v>
      </c>
      <c r="H14" s="48">
        <v>132177694.02000001</v>
      </c>
      <c r="I14" s="48">
        <v>85181292.620000005</v>
      </c>
      <c r="J14" s="47">
        <v>410113146.71000004</v>
      </c>
    </row>
    <row r="15" spans="1:10" x14ac:dyDescent="0.3">
      <c r="A15" s="64">
        <v>8</v>
      </c>
      <c r="B15" s="76" t="s">
        <v>251</v>
      </c>
      <c r="C15" s="48">
        <v>829583925.74000001</v>
      </c>
      <c r="D15" s="48">
        <f t="shared" si="0"/>
        <v>535268118.30000001</v>
      </c>
      <c r="E15" s="79">
        <f t="shared" si="2"/>
        <v>0.6452247948542803</v>
      </c>
      <c r="F15" s="48">
        <f t="shared" si="1"/>
        <v>200917467.98000002</v>
      </c>
      <c r="G15" s="48">
        <v>151250148.06000003</v>
      </c>
      <c r="H15" s="48">
        <v>49667319.920000002</v>
      </c>
      <c r="I15" s="48">
        <v>91282454.159999996</v>
      </c>
      <c r="J15" s="47">
        <v>243068196.16000003</v>
      </c>
    </row>
    <row r="16" spans="1:10" x14ac:dyDescent="0.3">
      <c r="A16" s="64">
        <v>9</v>
      </c>
      <c r="B16" s="55" t="s">
        <v>227</v>
      </c>
      <c r="C16" s="54">
        <v>2775585502.8400002</v>
      </c>
      <c r="D16" s="48">
        <f t="shared" si="0"/>
        <v>512874790.44999999</v>
      </c>
      <c r="E16" s="79">
        <f t="shared" si="2"/>
        <v>0.18478075704215294</v>
      </c>
      <c r="F16" s="48">
        <f t="shared" si="1"/>
        <v>54003046.100000001</v>
      </c>
      <c r="G16" s="48">
        <v>30061055.620000001</v>
      </c>
      <c r="H16" s="48">
        <v>23941990.48</v>
      </c>
      <c r="I16" s="48">
        <v>24552879.030000001</v>
      </c>
      <c r="J16" s="47">
        <v>434318865.31999999</v>
      </c>
    </row>
    <row r="17" spans="1:10" x14ac:dyDescent="0.3">
      <c r="A17" s="64">
        <v>10</v>
      </c>
      <c r="B17" s="76" t="s">
        <v>231</v>
      </c>
      <c r="C17" s="48">
        <v>2738820158.02</v>
      </c>
      <c r="D17" s="48">
        <f t="shared" si="0"/>
        <v>508013203.02000004</v>
      </c>
      <c r="E17" s="79">
        <f t="shared" si="2"/>
        <v>0.18548614867332605</v>
      </c>
      <c r="F17" s="48">
        <f t="shared" si="1"/>
        <v>298956039.43000007</v>
      </c>
      <c r="G17" s="48">
        <v>93672873.730000019</v>
      </c>
      <c r="H17" s="48">
        <v>205283165.70000005</v>
      </c>
      <c r="I17" s="48">
        <v>102517834.96999995</v>
      </c>
      <c r="J17" s="47">
        <v>106539328.61999999</v>
      </c>
    </row>
    <row r="18" spans="1:10" x14ac:dyDescent="0.3">
      <c r="A18" s="64">
        <v>11</v>
      </c>
      <c r="B18" s="76" t="s">
        <v>232</v>
      </c>
      <c r="C18" s="48">
        <v>7773962059.5199995</v>
      </c>
      <c r="D18" s="48">
        <f t="shared" si="0"/>
        <v>460425272.05999994</v>
      </c>
      <c r="E18" s="79">
        <f t="shared" si="2"/>
        <v>5.9226591091496625E-2</v>
      </c>
      <c r="F18" s="48">
        <f t="shared" si="1"/>
        <v>28477999.960000001</v>
      </c>
      <c r="G18" s="48">
        <v>97894.64</v>
      </c>
      <c r="H18" s="48">
        <v>28380105.32</v>
      </c>
      <c r="I18" s="48">
        <v>27017040.300000001</v>
      </c>
      <c r="J18" s="47">
        <v>404930231.79999995</v>
      </c>
    </row>
    <row r="19" spans="1:10" x14ac:dyDescent="0.3">
      <c r="A19" s="64">
        <v>12</v>
      </c>
      <c r="B19" s="76" t="s">
        <v>235</v>
      </c>
      <c r="C19" s="48">
        <v>855183487.49999988</v>
      </c>
      <c r="D19" s="48">
        <f t="shared" si="0"/>
        <v>397985950.46999997</v>
      </c>
      <c r="E19" s="79">
        <f t="shared" si="2"/>
        <v>0.46538077066180494</v>
      </c>
      <c r="F19" s="48">
        <f t="shared" si="1"/>
        <v>211959562.25999999</v>
      </c>
      <c r="G19" s="48">
        <v>85418114.359999999</v>
      </c>
      <c r="H19" s="48">
        <v>126541447.89999998</v>
      </c>
      <c r="I19" s="48">
        <v>95335846.640000001</v>
      </c>
      <c r="J19" s="47">
        <v>90690541.569999993</v>
      </c>
    </row>
    <row r="20" spans="1:10" x14ac:dyDescent="0.3">
      <c r="A20" s="64">
        <v>13</v>
      </c>
      <c r="B20" s="55" t="s">
        <v>233</v>
      </c>
      <c r="C20" s="54">
        <v>788907052.46000004</v>
      </c>
      <c r="D20" s="48">
        <f t="shared" si="0"/>
        <v>338393266.93000001</v>
      </c>
      <c r="E20" s="79">
        <f t="shared" si="2"/>
        <v>0.4289393355970253</v>
      </c>
      <c r="F20" s="48">
        <f t="shared" si="1"/>
        <v>57774046.309999995</v>
      </c>
      <c r="G20" s="48">
        <v>35058809.75</v>
      </c>
      <c r="H20" s="48">
        <v>22715236.559999995</v>
      </c>
      <c r="I20" s="48">
        <v>63555042.32</v>
      </c>
      <c r="J20" s="47">
        <v>217064178.30000001</v>
      </c>
    </row>
    <row r="21" spans="1:10" x14ac:dyDescent="0.3">
      <c r="A21" s="64">
        <v>14</v>
      </c>
      <c r="B21" s="55" t="s">
        <v>247</v>
      </c>
      <c r="C21" s="54">
        <v>745322706.05999994</v>
      </c>
      <c r="D21" s="48">
        <f t="shared" si="0"/>
        <v>253425835.16999996</v>
      </c>
      <c r="E21" s="79">
        <f t="shared" si="2"/>
        <v>0.3400216216539077</v>
      </c>
      <c r="F21" s="48">
        <f t="shared" si="1"/>
        <v>153103956.57999998</v>
      </c>
      <c r="G21" s="54">
        <v>130077327.22</v>
      </c>
      <c r="H21" s="54">
        <v>23026629.359999999</v>
      </c>
      <c r="I21" s="40">
        <v>0</v>
      </c>
      <c r="J21" s="47">
        <v>100321878.58999999</v>
      </c>
    </row>
    <row r="22" spans="1:10" x14ac:dyDescent="0.3">
      <c r="A22" s="64">
        <v>15</v>
      </c>
      <c r="B22" s="55" t="s">
        <v>237</v>
      </c>
      <c r="C22" s="54">
        <v>419300554.65000004</v>
      </c>
      <c r="D22" s="48">
        <f t="shared" si="0"/>
        <v>227153076.81999999</v>
      </c>
      <c r="E22" s="79">
        <f t="shared" si="2"/>
        <v>0.54174284841957809</v>
      </c>
      <c r="F22" s="48">
        <f t="shared" si="1"/>
        <v>107883347.31999999</v>
      </c>
      <c r="G22" s="48">
        <v>44248269.260000005</v>
      </c>
      <c r="H22" s="48">
        <v>63635078.059999995</v>
      </c>
      <c r="I22" s="48">
        <v>16241970.5</v>
      </c>
      <c r="J22" s="47">
        <v>103027759</v>
      </c>
    </row>
    <row r="23" spans="1:10" x14ac:dyDescent="0.3">
      <c r="A23" s="64">
        <v>16</v>
      </c>
      <c r="B23" s="54" t="s">
        <v>238</v>
      </c>
      <c r="C23" s="48">
        <v>1368471681.02</v>
      </c>
      <c r="D23" s="48">
        <f t="shared" si="0"/>
        <v>216388032.52999997</v>
      </c>
      <c r="E23" s="79">
        <f t="shared" si="2"/>
        <v>0.15812386586525023</v>
      </c>
      <c r="F23" s="48">
        <f t="shared" si="1"/>
        <v>29683313.75</v>
      </c>
      <c r="G23" s="48">
        <v>8200484.8999999994</v>
      </c>
      <c r="H23" s="48">
        <v>21482828.850000001</v>
      </c>
      <c r="I23" s="48">
        <v>85394196.059999987</v>
      </c>
      <c r="J23" s="47">
        <v>101310522.72</v>
      </c>
    </row>
    <row r="24" spans="1:10" x14ac:dyDescent="0.3">
      <c r="A24" s="64">
        <v>17</v>
      </c>
      <c r="B24" s="55" t="s">
        <v>242</v>
      </c>
      <c r="C24" s="54">
        <v>4748229505.7699995</v>
      </c>
      <c r="D24" s="48">
        <f t="shared" si="0"/>
        <v>195545131.68000001</v>
      </c>
      <c r="E24" s="79">
        <f t="shared" si="2"/>
        <v>4.1182746419981507E-2</v>
      </c>
      <c r="F24" s="48">
        <f t="shared" si="1"/>
        <v>29078520.84</v>
      </c>
      <c r="G24" s="48">
        <v>7047115.2000000002</v>
      </c>
      <c r="H24" s="48">
        <v>22031405.640000001</v>
      </c>
      <c r="I24" s="48">
        <v>9223005.6400000006</v>
      </c>
      <c r="J24" s="47">
        <v>157243605.19999999</v>
      </c>
    </row>
    <row r="25" spans="1:10" x14ac:dyDescent="0.3">
      <c r="A25" s="64">
        <v>18</v>
      </c>
      <c r="B25" s="76" t="s">
        <v>236</v>
      </c>
      <c r="C25" s="48">
        <v>315409484.95999998</v>
      </c>
      <c r="D25" s="48">
        <f t="shared" si="0"/>
        <v>163015433.02999997</v>
      </c>
      <c r="E25" s="79">
        <f t="shared" si="2"/>
        <v>0.51683744720192382</v>
      </c>
      <c r="F25" s="48">
        <f t="shared" si="1"/>
        <v>83773838.609999985</v>
      </c>
      <c r="G25" s="48">
        <v>28577408.509999998</v>
      </c>
      <c r="H25" s="48">
        <v>55196430.099999994</v>
      </c>
      <c r="I25" s="48">
        <v>11924965.899999999</v>
      </c>
      <c r="J25" s="47">
        <v>67316628.519999996</v>
      </c>
    </row>
    <row r="26" spans="1:10" x14ac:dyDescent="0.3">
      <c r="A26" s="64">
        <v>19</v>
      </c>
      <c r="B26" s="88" t="s">
        <v>239</v>
      </c>
      <c r="C26" s="48">
        <v>408657992.21000004</v>
      </c>
      <c r="D26" s="48">
        <f t="shared" si="0"/>
        <v>153243760.04000002</v>
      </c>
      <c r="E26" s="79">
        <f t="shared" si="2"/>
        <v>0.37499269061462903</v>
      </c>
      <c r="F26" s="48">
        <f t="shared" si="1"/>
        <v>46692287.899999999</v>
      </c>
      <c r="G26" s="48">
        <v>12755980.25</v>
      </c>
      <c r="H26" s="48">
        <v>33936307.649999999</v>
      </c>
      <c r="I26" s="48">
        <v>2773736.42</v>
      </c>
      <c r="J26" s="47">
        <v>103777735.72000003</v>
      </c>
    </row>
    <row r="27" spans="1:10" x14ac:dyDescent="0.3">
      <c r="A27" s="64">
        <v>20</v>
      </c>
      <c r="B27" s="76" t="s">
        <v>240</v>
      </c>
      <c r="C27" s="48">
        <v>461905029.01999998</v>
      </c>
      <c r="D27" s="48">
        <f t="shared" si="0"/>
        <v>147626584.30629998</v>
      </c>
      <c r="E27" s="79">
        <f t="shared" si="2"/>
        <v>0.31960376058150236</v>
      </c>
      <c r="F27" s="48">
        <f t="shared" si="1"/>
        <v>23847456.736299995</v>
      </c>
      <c r="G27" s="68">
        <v>0.1363</v>
      </c>
      <c r="H27" s="48">
        <v>23847456.599999994</v>
      </c>
      <c r="I27" s="48">
        <v>15980465.130000001</v>
      </c>
      <c r="J27" s="47">
        <v>107798662.44</v>
      </c>
    </row>
    <row r="28" spans="1:10" x14ac:dyDescent="0.3">
      <c r="A28" s="64">
        <v>21</v>
      </c>
      <c r="B28" s="76" t="s">
        <v>241</v>
      </c>
      <c r="C28" s="48">
        <v>228845160.32999998</v>
      </c>
      <c r="D28" s="48">
        <f t="shared" si="0"/>
        <v>138597309.5</v>
      </c>
      <c r="E28" s="79">
        <f t="shared" si="2"/>
        <v>0.60563793134248278</v>
      </c>
      <c r="F28" s="48">
        <f t="shared" si="1"/>
        <v>87678111.520000011</v>
      </c>
      <c r="G28" s="48">
        <v>36118438.230000004</v>
      </c>
      <c r="H28" s="48">
        <v>51559673.290000007</v>
      </c>
      <c r="I28" s="48">
        <v>9162378.0800000001</v>
      </c>
      <c r="J28" s="47">
        <v>41756819.899999999</v>
      </c>
    </row>
    <row r="29" spans="1:10" x14ac:dyDescent="0.3">
      <c r="A29" s="64">
        <v>22</v>
      </c>
      <c r="B29" s="76" t="s">
        <v>245</v>
      </c>
      <c r="C29" s="48">
        <v>187791090.84</v>
      </c>
      <c r="D29" s="48">
        <f t="shared" si="0"/>
        <v>110096468.03</v>
      </c>
      <c r="E29" s="79">
        <f t="shared" si="2"/>
        <v>0.58627098621948659</v>
      </c>
      <c r="F29" s="48">
        <f t="shared" si="1"/>
        <v>4159703.4299999997</v>
      </c>
      <c r="G29" s="48">
        <v>653173.21</v>
      </c>
      <c r="H29" s="48">
        <v>3506530.2199999997</v>
      </c>
      <c r="I29" s="48">
        <v>1830904.04</v>
      </c>
      <c r="J29" s="47">
        <v>104105860.56</v>
      </c>
    </row>
    <row r="30" spans="1:10" x14ac:dyDescent="0.3">
      <c r="A30" s="64">
        <v>23</v>
      </c>
      <c r="B30" s="55" t="s">
        <v>105</v>
      </c>
      <c r="C30" s="48">
        <v>351110988</v>
      </c>
      <c r="D30" s="48">
        <f t="shared" si="0"/>
        <v>105370547.87</v>
      </c>
      <c r="E30" s="79">
        <f t="shared" si="2"/>
        <v>0.30010609599606153</v>
      </c>
      <c r="F30" s="48">
        <f t="shared" si="1"/>
        <v>20789418.770000003</v>
      </c>
      <c r="G30" s="48">
        <v>2872028.78</v>
      </c>
      <c r="H30" s="48">
        <v>17917389.990000002</v>
      </c>
      <c r="I30" s="48">
        <v>4137717.7800000003</v>
      </c>
      <c r="J30" s="47">
        <v>80443411.319999993</v>
      </c>
    </row>
    <row r="31" spans="1:10" x14ac:dyDescent="0.3">
      <c r="A31" s="64">
        <v>24</v>
      </c>
      <c r="B31" s="55" t="s">
        <v>248</v>
      </c>
      <c r="C31" s="54">
        <v>257744790.59999996</v>
      </c>
      <c r="D31" s="48">
        <f t="shared" si="0"/>
        <v>104113873.97</v>
      </c>
      <c r="E31" s="79">
        <f t="shared" si="2"/>
        <v>0.40394171974391796</v>
      </c>
      <c r="F31" s="48">
        <f t="shared" si="1"/>
        <v>43245759.900000006</v>
      </c>
      <c r="G31" s="48">
        <v>6807450.1600000001</v>
      </c>
      <c r="H31" s="48">
        <v>36438309.740000002</v>
      </c>
      <c r="I31" s="48">
        <v>9228960.8399999999</v>
      </c>
      <c r="J31" s="47">
        <v>51639153.229999997</v>
      </c>
    </row>
    <row r="32" spans="1:10" x14ac:dyDescent="0.3">
      <c r="A32" s="64">
        <v>25</v>
      </c>
      <c r="B32" s="76" t="s">
        <v>252</v>
      </c>
      <c r="C32" s="48">
        <v>279700343.88999999</v>
      </c>
      <c r="D32" s="48">
        <f t="shared" si="0"/>
        <v>99093712.429999992</v>
      </c>
      <c r="E32" s="79">
        <f t="shared" si="2"/>
        <v>0.35428527205876936</v>
      </c>
      <c r="F32" s="48">
        <f t="shared" si="1"/>
        <v>60519334.709999993</v>
      </c>
      <c r="G32" s="48">
        <v>38279302.929999992</v>
      </c>
      <c r="H32" s="48">
        <v>22240031.780000001</v>
      </c>
      <c r="I32" s="48">
        <v>18569504.420000002</v>
      </c>
      <c r="J32" s="47">
        <v>20004873.300000001</v>
      </c>
    </row>
    <row r="33" spans="1:10" x14ac:dyDescent="0.3">
      <c r="A33" s="64">
        <v>26</v>
      </c>
      <c r="B33" s="55" t="s">
        <v>309</v>
      </c>
      <c r="C33" s="54">
        <v>93649838.49000001</v>
      </c>
      <c r="D33" s="48">
        <f t="shared" si="0"/>
        <v>85133850.820000008</v>
      </c>
      <c r="E33" s="79">
        <f t="shared" si="2"/>
        <v>0.90906564488192532</v>
      </c>
      <c r="F33" s="48">
        <f t="shared" si="1"/>
        <v>2775000</v>
      </c>
      <c r="G33" s="40">
        <v>0</v>
      </c>
      <c r="H33" s="48">
        <v>2775000</v>
      </c>
      <c r="I33" s="48">
        <v>3756165.1200000001</v>
      </c>
      <c r="J33" s="47">
        <v>78602685.700000003</v>
      </c>
    </row>
    <row r="34" spans="1:10" x14ac:dyDescent="0.3">
      <c r="A34" s="64">
        <v>27</v>
      </c>
      <c r="B34" s="76" t="s">
        <v>243</v>
      </c>
      <c r="C34" s="48">
        <v>171282618.20000002</v>
      </c>
      <c r="D34" s="48">
        <f t="shared" si="0"/>
        <v>83857834.829999998</v>
      </c>
      <c r="E34" s="79">
        <f t="shared" si="2"/>
        <v>0.48958753498316149</v>
      </c>
      <c r="F34" s="48">
        <f t="shared" si="1"/>
        <v>388517.48</v>
      </c>
      <c r="G34" s="40">
        <v>0</v>
      </c>
      <c r="H34" s="48">
        <v>388517.48</v>
      </c>
      <c r="I34" s="48">
        <v>359810.3</v>
      </c>
      <c r="J34" s="47">
        <v>83109507.049999997</v>
      </c>
    </row>
    <row r="35" spans="1:10" x14ac:dyDescent="0.3">
      <c r="A35" s="64">
        <v>28</v>
      </c>
      <c r="B35" s="76" t="s">
        <v>246</v>
      </c>
      <c r="C35" s="48">
        <v>206403261.02000001</v>
      </c>
      <c r="D35" s="48">
        <f t="shared" si="0"/>
        <v>65510065.310000017</v>
      </c>
      <c r="E35" s="79">
        <f t="shared" si="2"/>
        <v>0.31738871268924496</v>
      </c>
      <c r="F35" s="48">
        <f t="shared" si="1"/>
        <v>3107234.78</v>
      </c>
      <c r="G35" s="48">
        <v>2104460.65</v>
      </c>
      <c r="H35" s="48">
        <v>1002774.13</v>
      </c>
      <c r="I35" s="48">
        <v>13971263.480000002</v>
      </c>
      <c r="J35" s="47">
        <v>48431567.050000012</v>
      </c>
    </row>
    <row r="36" spans="1:10" x14ac:dyDescent="0.3">
      <c r="A36" s="64">
        <v>29</v>
      </c>
      <c r="B36" s="55" t="s">
        <v>254</v>
      </c>
      <c r="C36" s="48">
        <v>448658362.64999998</v>
      </c>
      <c r="D36" s="48">
        <f t="shared" si="0"/>
        <v>32361514.219999999</v>
      </c>
      <c r="E36" s="79">
        <f t="shared" si="2"/>
        <v>7.2129524185968047E-2</v>
      </c>
      <c r="F36" s="48">
        <f t="shared" si="1"/>
        <v>11564833.780000001</v>
      </c>
      <c r="G36" s="40">
        <v>0</v>
      </c>
      <c r="H36" s="48">
        <v>11564833.780000001</v>
      </c>
      <c r="I36" s="48">
        <v>1005.73</v>
      </c>
      <c r="J36" s="47">
        <v>20795674.709999997</v>
      </c>
    </row>
    <row r="37" spans="1:10" x14ac:dyDescent="0.3">
      <c r="A37" s="64">
        <v>30</v>
      </c>
      <c r="B37" s="88" t="s">
        <v>250</v>
      </c>
      <c r="C37" s="48">
        <v>74517586.719999999</v>
      </c>
      <c r="D37" s="48">
        <f t="shared" si="0"/>
        <v>22411130.699999999</v>
      </c>
      <c r="E37" s="79">
        <f t="shared" si="2"/>
        <v>0.30074955036063999</v>
      </c>
      <c r="F37" s="48">
        <f t="shared" si="1"/>
        <v>7578712.6099999994</v>
      </c>
      <c r="G37" s="40">
        <v>0</v>
      </c>
      <c r="H37" s="48">
        <v>7578712.6099999994</v>
      </c>
      <c r="I37" s="48">
        <v>1760662.01</v>
      </c>
      <c r="J37" s="47">
        <v>13071756.08</v>
      </c>
    </row>
    <row r="38" spans="1:10" x14ac:dyDescent="0.3">
      <c r="A38" s="64">
        <v>31</v>
      </c>
      <c r="B38" s="76" t="s">
        <v>253</v>
      </c>
      <c r="C38" s="48">
        <v>27744913.890000004</v>
      </c>
      <c r="D38" s="48">
        <f t="shared" si="0"/>
        <v>21498925.560000002</v>
      </c>
      <c r="E38" s="79">
        <f t="shared" si="2"/>
        <v>0.77487807838354039</v>
      </c>
      <c r="F38" s="48">
        <f t="shared" si="1"/>
        <v>21498925.560000002</v>
      </c>
      <c r="G38" s="48">
        <v>2647947.8199999998</v>
      </c>
      <c r="H38" s="48">
        <v>18850977.740000002</v>
      </c>
      <c r="I38" s="40">
        <v>0</v>
      </c>
      <c r="J38" s="38">
        <v>0</v>
      </c>
    </row>
    <row r="39" spans="1:10" x14ac:dyDescent="0.3">
      <c r="A39" s="64">
        <v>32</v>
      </c>
      <c r="B39" s="76" t="s">
        <v>264</v>
      </c>
      <c r="C39" s="48">
        <v>146305747</v>
      </c>
      <c r="D39" s="48">
        <f t="shared" si="0"/>
        <v>18525000</v>
      </c>
      <c r="E39" s="79">
        <f t="shared" si="2"/>
        <v>0.1266184027617179</v>
      </c>
      <c r="F39" s="40">
        <f t="shared" si="1"/>
        <v>0</v>
      </c>
      <c r="G39" s="40">
        <v>0</v>
      </c>
      <c r="H39" s="40">
        <v>0</v>
      </c>
      <c r="I39" s="40">
        <v>0</v>
      </c>
      <c r="J39" s="47">
        <v>18525000</v>
      </c>
    </row>
    <row r="40" spans="1:10" x14ac:dyDescent="0.3">
      <c r="A40" s="64">
        <v>33</v>
      </c>
      <c r="B40" s="76" t="s">
        <v>249</v>
      </c>
      <c r="C40" s="48">
        <v>106584645.33</v>
      </c>
      <c r="D40" s="48">
        <f t="shared" si="0"/>
        <v>15589723.199999999</v>
      </c>
      <c r="E40" s="79">
        <f t="shared" si="2"/>
        <v>0.14626612634242181</v>
      </c>
      <c r="F40" s="48">
        <f t="shared" si="1"/>
        <v>6656909.8100000005</v>
      </c>
      <c r="G40" s="48">
        <v>1093536.58</v>
      </c>
      <c r="H40" s="48">
        <v>5563373.2300000004</v>
      </c>
      <c r="I40" s="48">
        <v>3069361.5</v>
      </c>
      <c r="J40" s="47">
        <v>5863451.8899999997</v>
      </c>
    </row>
    <row r="41" spans="1:10" x14ac:dyDescent="0.3">
      <c r="A41" s="64">
        <v>34</v>
      </c>
      <c r="B41" s="88" t="s">
        <v>255</v>
      </c>
      <c r="C41" s="48">
        <v>68424779.030000001</v>
      </c>
      <c r="D41" s="48">
        <f t="shared" si="0"/>
        <v>15270202.779999999</v>
      </c>
      <c r="E41" s="79">
        <f t="shared" si="2"/>
        <v>0.22316773245705282</v>
      </c>
      <c r="F41" s="48">
        <f t="shared" si="1"/>
        <v>4794201.07</v>
      </c>
      <c r="G41" s="48">
        <v>944201.07000000007</v>
      </c>
      <c r="H41" s="48">
        <v>3850000</v>
      </c>
      <c r="I41" s="48">
        <v>1856630.27</v>
      </c>
      <c r="J41" s="47">
        <v>8619371.4399999995</v>
      </c>
    </row>
    <row r="42" spans="1:10" x14ac:dyDescent="0.3">
      <c r="A42" s="64">
        <v>35</v>
      </c>
      <c r="B42" s="55" t="s">
        <v>258</v>
      </c>
      <c r="C42" s="54">
        <v>64669223.610000007</v>
      </c>
      <c r="D42" s="48">
        <f t="shared" si="0"/>
        <v>14648299.420000002</v>
      </c>
      <c r="E42" s="79">
        <f t="shared" si="2"/>
        <v>0.22651113779159224</v>
      </c>
      <c r="F42" s="48">
        <f t="shared" si="1"/>
        <v>1155425.7</v>
      </c>
      <c r="G42" s="48">
        <v>250000</v>
      </c>
      <c r="H42" s="48">
        <v>905425.7</v>
      </c>
      <c r="I42" s="48">
        <v>1442779.95</v>
      </c>
      <c r="J42" s="47">
        <v>12050093.770000001</v>
      </c>
    </row>
    <row r="43" spans="1:10" x14ac:dyDescent="0.3">
      <c r="A43" s="64">
        <v>36</v>
      </c>
      <c r="B43" s="76" t="s">
        <v>260</v>
      </c>
      <c r="C43" s="48">
        <v>8442171.7599999998</v>
      </c>
      <c r="D43" s="48">
        <f t="shared" si="0"/>
        <v>8411121.5299999993</v>
      </c>
      <c r="E43" s="79">
        <f t="shared" si="2"/>
        <v>0.99632200920773495</v>
      </c>
      <c r="F43" s="48">
        <f t="shared" si="1"/>
        <v>8308333.3499999996</v>
      </c>
      <c r="G43" s="40">
        <v>0</v>
      </c>
      <c r="H43" s="48">
        <v>8308333.3499999996</v>
      </c>
      <c r="I43" s="48">
        <v>1769.93</v>
      </c>
      <c r="J43" s="47">
        <v>101018.25</v>
      </c>
    </row>
    <row r="44" spans="1:10" x14ac:dyDescent="0.3">
      <c r="A44" s="64">
        <v>37</v>
      </c>
      <c r="B44" s="55" t="s">
        <v>256</v>
      </c>
      <c r="C44" s="54">
        <v>192458947.53</v>
      </c>
      <c r="D44" s="48">
        <f t="shared" si="0"/>
        <v>2293352.64</v>
      </c>
      <c r="E44" s="79">
        <f t="shared" si="2"/>
        <v>1.1916061422098955E-2</v>
      </c>
      <c r="F44" s="48">
        <f t="shared" si="1"/>
        <v>2293352.64</v>
      </c>
      <c r="G44" s="48">
        <v>1175427.6000000001</v>
      </c>
      <c r="H44" s="48">
        <v>1117925.04</v>
      </c>
      <c r="I44" s="40">
        <v>0</v>
      </c>
      <c r="J44" s="38">
        <v>0</v>
      </c>
    </row>
    <row r="45" spans="1:10" x14ac:dyDescent="0.3">
      <c r="A45" s="64">
        <v>38</v>
      </c>
      <c r="B45" s="55" t="s">
        <v>259</v>
      </c>
      <c r="C45" s="54">
        <v>1350961.58</v>
      </c>
      <c r="D45" s="48">
        <f t="shared" si="0"/>
        <v>1350961.58</v>
      </c>
      <c r="E45" s="79">
        <f t="shared" si="2"/>
        <v>1</v>
      </c>
      <c r="F45" s="48">
        <f t="shared" si="1"/>
        <v>262500</v>
      </c>
      <c r="G45" s="40">
        <v>0</v>
      </c>
      <c r="H45" s="54">
        <v>262500</v>
      </c>
      <c r="I45" s="40">
        <v>0</v>
      </c>
      <c r="J45" s="47">
        <v>1088461.58</v>
      </c>
    </row>
    <row r="46" spans="1:10" x14ac:dyDescent="0.3">
      <c r="A46" s="64">
        <v>39</v>
      </c>
      <c r="B46" s="55" t="s">
        <v>279</v>
      </c>
      <c r="C46" s="54">
        <v>544818.55999999994</v>
      </c>
      <c r="D46" s="48">
        <f t="shared" si="0"/>
        <v>38459.370000000003</v>
      </c>
      <c r="E46" s="79">
        <f t="shared" si="2"/>
        <v>7.0591152401269161E-2</v>
      </c>
      <c r="F46" s="48">
        <f t="shared" si="1"/>
        <v>38459.370000000003</v>
      </c>
      <c r="G46" s="40">
        <v>0</v>
      </c>
      <c r="H46" s="48">
        <v>38459.370000000003</v>
      </c>
      <c r="I46" s="40">
        <v>0</v>
      </c>
      <c r="J46" s="38">
        <v>0</v>
      </c>
    </row>
    <row r="47" spans="1:10" x14ac:dyDescent="0.3">
      <c r="A47" s="64">
        <v>40</v>
      </c>
      <c r="B47" s="76" t="s">
        <v>262</v>
      </c>
      <c r="C47" s="48">
        <v>21617640.039999999</v>
      </c>
      <c r="D47" s="40">
        <f t="shared" si="0"/>
        <v>0</v>
      </c>
      <c r="E47" s="79">
        <f t="shared" si="2"/>
        <v>0</v>
      </c>
      <c r="F47" s="40">
        <f t="shared" si="1"/>
        <v>0</v>
      </c>
      <c r="G47" s="40">
        <v>0</v>
      </c>
      <c r="H47" s="40">
        <v>0</v>
      </c>
      <c r="I47" s="40">
        <v>0</v>
      </c>
      <c r="J47" s="38">
        <v>0</v>
      </c>
    </row>
    <row r="48" spans="1:10" x14ac:dyDescent="0.3">
      <c r="A48" s="64">
        <v>41</v>
      </c>
      <c r="B48" s="76" t="s">
        <v>263</v>
      </c>
      <c r="C48" s="48">
        <v>675896736.96000004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38">
        <v>0</v>
      </c>
    </row>
    <row r="49" spans="1:10" x14ac:dyDescent="0.3">
      <c r="A49" s="93">
        <v>42</v>
      </c>
      <c r="B49" s="57" t="s">
        <v>265</v>
      </c>
      <c r="C49" s="92">
        <v>75375202.109999999</v>
      </c>
      <c r="D49" s="94">
        <f t="shared" si="0"/>
        <v>0</v>
      </c>
      <c r="E49" s="79">
        <f t="shared" si="2"/>
        <v>0</v>
      </c>
      <c r="F49" s="94">
        <f t="shared" si="1"/>
        <v>0</v>
      </c>
      <c r="G49" s="91">
        <v>0</v>
      </c>
      <c r="H49" s="91">
        <v>0</v>
      </c>
      <c r="I49" s="91">
        <v>0</v>
      </c>
      <c r="J49" s="95">
        <v>0</v>
      </c>
    </row>
    <row r="50" spans="1:10" x14ac:dyDescent="0.3">
      <c r="A50" s="56"/>
      <c r="B50" s="56" t="s">
        <v>271</v>
      </c>
      <c r="C50" s="59">
        <v>64773643949.459984</v>
      </c>
      <c r="D50" s="59">
        <f t="shared" ref="D50" si="3">F50+I50+J50</f>
        <v>13702891975.02</v>
      </c>
      <c r="E50" s="80">
        <f t="shared" si="2"/>
        <v>0.21155042606081823</v>
      </c>
      <c r="F50" s="59">
        <f t="shared" ref="F50" si="4">G50+H50</f>
        <v>4208325201.5499992</v>
      </c>
      <c r="G50" s="78">
        <v>1750588961.8400002</v>
      </c>
      <c r="H50" s="78">
        <v>2457736239.7099991</v>
      </c>
      <c r="I50" s="78">
        <v>2648660941.7399998</v>
      </c>
      <c r="J50" s="77">
        <v>6845905831.7300005</v>
      </c>
    </row>
  </sheetData>
  <sortState xmlns:xlrd2="http://schemas.microsoft.com/office/spreadsheetml/2017/richdata2" ref="B8:J49">
    <sortCondition descending="1" ref="D8:D49"/>
  </sortState>
  <mergeCells count="2">
    <mergeCell ref="A1:J5"/>
    <mergeCell ref="A6:J6"/>
  </mergeCell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09520-B178-4422-8329-20D6A2139CE5}">
  <dimension ref="A1:J50"/>
  <sheetViews>
    <sheetView workbookViewId="0">
      <selection activeCell="K1" sqref="K1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3" style="57" bestFit="1" customWidth="1"/>
    <col min="5" max="5" width="14.59765625" style="57" bestFit="1" customWidth="1"/>
    <col min="6" max="6" width="18.1328125" style="57" bestFit="1" customWidth="1"/>
    <col min="7" max="7" width="9.3984375" style="57" customWidth="1"/>
    <col min="8" max="8" width="14" style="57" bestFit="1" customWidth="1"/>
    <col min="9" max="9" width="13" style="57" bestFit="1" customWidth="1"/>
    <col min="10" max="10" width="9.73046875" style="57" bestFit="1" customWidth="1"/>
    <col min="11" max="16384" width="11.3984375" style="57"/>
  </cols>
  <sheetData>
    <row r="1" spans="1:10" x14ac:dyDescent="0.3">
      <c r="A1" s="96" t="s">
        <v>315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11059717850.67</v>
      </c>
      <c r="D8" s="48">
        <f t="shared" ref="D8:D49" si="0">F8+I8+J8</f>
        <v>2240786782.1999998</v>
      </c>
      <c r="E8" s="79">
        <f>D8/C8</f>
        <v>0.20260795188950073</v>
      </c>
      <c r="F8" s="48">
        <f t="shared" ref="F8:F49" si="1">G8+H8</f>
        <v>613030219.67000008</v>
      </c>
      <c r="G8" s="48">
        <v>246604431.11000001</v>
      </c>
      <c r="H8" s="48">
        <v>366425788.56000012</v>
      </c>
      <c r="I8" s="48">
        <v>488123262.57999986</v>
      </c>
      <c r="J8" s="47">
        <v>1139633299.95</v>
      </c>
    </row>
    <row r="9" spans="1:10" x14ac:dyDescent="0.3">
      <c r="A9" s="64">
        <v>2</v>
      </c>
      <c r="B9" s="88" t="s">
        <v>224</v>
      </c>
      <c r="C9" s="48">
        <v>7414752166.1400003</v>
      </c>
      <c r="D9" s="48">
        <f t="shared" si="0"/>
        <v>1870185957.3299999</v>
      </c>
      <c r="E9" s="79">
        <f t="shared" ref="E9:E50" si="2">D9/C9</f>
        <v>0.25222501243808776</v>
      </c>
      <c r="F9" s="48">
        <f t="shared" si="1"/>
        <v>884558704.82999992</v>
      </c>
      <c r="G9" s="48">
        <v>408129062.85000002</v>
      </c>
      <c r="H9" s="48">
        <v>476429641.97999996</v>
      </c>
      <c r="I9" s="48">
        <v>460960160.62000006</v>
      </c>
      <c r="J9" s="47">
        <v>524667091.88</v>
      </c>
    </row>
    <row r="10" spans="1:10" x14ac:dyDescent="0.3">
      <c r="A10" s="64">
        <v>3</v>
      </c>
      <c r="B10" s="54" t="s">
        <v>225</v>
      </c>
      <c r="C10" s="48">
        <v>5658678173.8000002</v>
      </c>
      <c r="D10" s="48">
        <f t="shared" si="0"/>
        <v>1110795597.9899998</v>
      </c>
      <c r="E10" s="79">
        <f t="shared" si="2"/>
        <v>0.19629948264827043</v>
      </c>
      <c r="F10" s="48">
        <f t="shared" si="1"/>
        <v>105192051.73999998</v>
      </c>
      <c r="G10" s="48">
        <v>24605899.27</v>
      </c>
      <c r="H10" s="48">
        <v>80586152.469999984</v>
      </c>
      <c r="I10" s="48">
        <v>237464508.92000002</v>
      </c>
      <c r="J10" s="47">
        <v>768139037.32999992</v>
      </c>
    </row>
    <row r="11" spans="1:10" x14ac:dyDescent="0.3">
      <c r="A11" s="64">
        <v>4</v>
      </c>
      <c r="B11" s="76" t="s">
        <v>234</v>
      </c>
      <c r="C11" s="48">
        <v>2032565397.98</v>
      </c>
      <c r="D11" s="48">
        <f t="shared" si="0"/>
        <v>981502346.46000004</v>
      </c>
      <c r="E11" s="79">
        <f t="shared" si="2"/>
        <v>0.48288844601774422</v>
      </c>
      <c r="F11" s="48">
        <f t="shared" si="1"/>
        <v>379211149.54999995</v>
      </c>
      <c r="G11" s="48">
        <v>129640141.68999998</v>
      </c>
      <c r="H11" s="48">
        <v>249571007.85999995</v>
      </c>
      <c r="I11" s="48">
        <v>144439374.77000004</v>
      </c>
      <c r="J11" s="47">
        <v>457851822.13999999</v>
      </c>
    </row>
    <row r="12" spans="1:10" x14ac:dyDescent="0.3">
      <c r="A12" s="64">
        <v>5</v>
      </c>
      <c r="B12" s="55" t="s">
        <v>228</v>
      </c>
      <c r="C12" s="54">
        <v>5259861393.6000004</v>
      </c>
      <c r="D12" s="48">
        <f t="shared" si="0"/>
        <v>933602608.50999999</v>
      </c>
      <c r="E12" s="79">
        <f t="shared" si="2"/>
        <v>0.1774956674040826</v>
      </c>
      <c r="F12" s="48">
        <f t="shared" si="1"/>
        <v>208360854.43000001</v>
      </c>
      <c r="G12" s="48">
        <v>35342221.32</v>
      </c>
      <c r="H12" s="48">
        <v>173018633.11000001</v>
      </c>
      <c r="I12" s="48">
        <v>215192887.21000001</v>
      </c>
      <c r="J12" s="47">
        <v>510048866.87000006</v>
      </c>
    </row>
    <row r="13" spans="1:10" x14ac:dyDescent="0.3">
      <c r="A13" s="64">
        <v>6</v>
      </c>
      <c r="B13" s="55" t="s">
        <v>226</v>
      </c>
      <c r="C13" s="48">
        <v>3482666636.0700002</v>
      </c>
      <c r="D13" s="48">
        <f t="shared" si="0"/>
        <v>822741317.18999994</v>
      </c>
      <c r="E13" s="79">
        <f t="shared" si="2"/>
        <v>0.23623889483675037</v>
      </c>
      <c r="F13" s="48">
        <f t="shared" si="1"/>
        <v>318937769.90999997</v>
      </c>
      <c r="G13" s="54">
        <v>142242147.83000001</v>
      </c>
      <c r="H13" s="54">
        <v>176695622.07999998</v>
      </c>
      <c r="I13" s="54">
        <v>179379989.97999996</v>
      </c>
      <c r="J13" s="47">
        <v>324423557.30000001</v>
      </c>
    </row>
    <row r="14" spans="1:10" x14ac:dyDescent="0.3">
      <c r="A14" s="64">
        <v>7</v>
      </c>
      <c r="B14" s="76" t="s">
        <v>229</v>
      </c>
      <c r="C14" s="48">
        <v>1922489073.2400002</v>
      </c>
      <c r="D14" s="48">
        <f t="shared" si="0"/>
        <v>761138414.51000011</v>
      </c>
      <c r="E14" s="79">
        <f t="shared" si="2"/>
        <v>0.39591299898898352</v>
      </c>
      <c r="F14" s="48">
        <f t="shared" si="1"/>
        <v>261192958.58000004</v>
      </c>
      <c r="G14" s="48">
        <v>131828006.63</v>
      </c>
      <c r="H14" s="48">
        <v>129364951.95000003</v>
      </c>
      <c r="I14" s="48">
        <v>93483910.609999999</v>
      </c>
      <c r="J14" s="47">
        <v>406461545.32000005</v>
      </c>
    </row>
    <row r="15" spans="1:10" x14ac:dyDescent="0.3">
      <c r="A15" s="64">
        <v>8</v>
      </c>
      <c r="B15" s="76" t="s">
        <v>251</v>
      </c>
      <c r="C15" s="48">
        <v>855885995.28999996</v>
      </c>
      <c r="D15" s="48">
        <f t="shared" si="0"/>
        <v>553231585.65999997</v>
      </c>
      <c r="E15" s="79">
        <f t="shared" si="2"/>
        <v>0.64638466887467694</v>
      </c>
      <c r="F15" s="48">
        <f t="shared" si="1"/>
        <v>220483405.91</v>
      </c>
      <c r="G15" s="48">
        <v>150785759.24000001</v>
      </c>
      <c r="H15" s="48">
        <v>69697646.669999987</v>
      </c>
      <c r="I15" s="48">
        <v>87110535.799999982</v>
      </c>
      <c r="J15" s="47">
        <v>245637643.95000002</v>
      </c>
    </row>
    <row r="16" spans="1:10" x14ac:dyDescent="0.3">
      <c r="A16" s="64">
        <v>9</v>
      </c>
      <c r="B16" s="55" t="s">
        <v>231</v>
      </c>
      <c r="C16" s="54">
        <v>2775264355.5</v>
      </c>
      <c r="D16" s="48">
        <f t="shared" si="0"/>
        <v>536287793.78999996</v>
      </c>
      <c r="E16" s="79">
        <f t="shared" si="2"/>
        <v>0.19323845410516965</v>
      </c>
      <c r="F16" s="48">
        <f t="shared" si="1"/>
        <v>308824838.49000001</v>
      </c>
      <c r="G16" s="48">
        <v>94343778.859999985</v>
      </c>
      <c r="H16" s="48">
        <v>214481059.63000005</v>
      </c>
      <c r="I16" s="48">
        <v>119911477.33999999</v>
      </c>
      <c r="J16" s="47">
        <v>107551477.96000001</v>
      </c>
    </row>
    <row r="17" spans="1:10" x14ac:dyDescent="0.3">
      <c r="A17" s="64">
        <v>10</v>
      </c>
      <c r="B17" s="55" t="s">
        <v>227</v>
      </c>
      <c r="C17" s="54">
        <v>2782093515.9200001</v>
      </c>
      <c r="D17" s="48">
        <f t="shared" si="0"/>
        <v>529934205.13</v>
      </c>
      <c r="E17" s="79">
        <f t="shared" si="2"/>
        <v>0.19048037102187704</v>
      </c>
      <c r="F17" s="48">
        <f t="shared" si="1"/>
        <v>86249824.400000006</v>
      </c>
      <c r="G17" s="48">
        <v>33866928.269999996</v>
      </c>
      <c r="H17" s="48">
        <v>52382896.130000003</v>
      </c>
      <c r="I17" s="48">
        <v>9616606.8700000029</v>
      </c>
      <c r="J17" s="47">
        <v>434067773.86000001</v>
      </c>
    </row>
    <row r="18" spans="1:10" x14ac:dyDescent="0.3">
      <c r="A18" s="64">
        <v>11</v>
      </c>
      <c r="B18" s="76" t="s">
        <v>232</v>
      </c>
      <c r="C18" s="48">
        <v>7547943083.6399994</v>
      </c>
      <c r="D18" s="48">
        <f t="shared" si="0"/>
        <v>446537139.88</v>
      </c>
      <c r="E18" s="79">
        <f t="shared" si="2"/>
        <v>5.916010957314443E-2</v>
      </c>
      <c r="F18" s="48">
        <f t="shared" si="1"/>
        <v>19619497.609999999</v>
      </c>
      <c r="G18" s="48">
        <v>126818.46</v>
      </c>
      <c r="H18" s="48">
        <v>19492679.149999999</v>
      </c>
      <c r="I18" s="48">
        <v>26545232.000000004</v>
      </c>
      <c r="J18" s="47">
        <v>400372410.26999998</v>
      </c>
    </row>
    <row r="19" spans="1:10" x14ac:dyDescent="0.3">
      <c r="A19" s="64">
        <v>12</v>
      </c>
      <c r="B19" s="76" t="s">
        <v>235</v>
      </c>
      <c r="C19" s="48">
        <v>866598268.26000011</v>
      </c>
      <c r="D19" s="48">
        <f t="shared" si="0"/>
        <v>401909746.00999999</v>
      </c>
      <c r="E19" s="79">
        <f t="shared" si="2"/>
        <v>0.46377861660971781</v>
      </c>
      <c r="F19" s="48">
        <f t="shared" si="1"/>
        <v>210094272.25</v>
      </c>
      <c r="G19" s="48">
        <v>88429091.530000001</v>
      </c>
      <c r="H19" s="48">
        <v>121665180.72000001</v>
      </c>
      <c r="I19" s="48">
        <v>101152994.80000001</v>
      </c>
      <c r="J19" s="47">
        <v>90662478.959999993</v>
      </c>
    </row>
    <row r="20" spans="1:10" x14ac:dyDescent="0.3">
      <c r="A20" s="64">
        <v>13</v>
      </c>
      <c r="B20" s="55" t="s">
        <v>233</v>
      </c>
      <c r="C20" s="54">
        <v>760434994.13999999</v>
      </c>
      <c r="D20" s="48">
        <f t="shared" si="0"/>
        <v>329843581.82000005</v>
      </c>
      <c r="E20" s="79">
        <f t="shared" si="2"/>
        <v>0.43375644777241035</v>
      </c>
      <c r="F20" s="48">
        <f t="shared" si="1"/>
        <v>47758297.530000001</v>
      </c>
      <c r="G20" s="54">
        <v>26937959.979999997</v>
      </c>
      <c r="H20" s="54">
        <v>20820337.550000001</v>
      </c>
      <c r="I20" s="48">
        <v>65219876.369999997</v>
      </c>
      <c r="J20" s="47">
        <v>216865407.92000002</v>
      </c>
    </row>
    <row r="21" spans="1:10" x14ac:dyDescent="0.3">
      <c r="A21" s="64">
        <v>14</v>
      </c>
      <c r="B21" s="55" t="s">
        <v>247</v>
      </c>
      <c r="C21" s="54">
        <v>680624211.7700001</v>
      </c>
      <c r="D21" s="48">
        <f t="shared" si="0"/>
        <v>272529153.06999999</v>
      </c>
      <c r="E21" s="79">
        <f t="shared" si="2"/>
        <v>0.40041060596606337</v>
      </c>
      <c r="F21" s="48">
        <f t="shared" si="1"/>
        <v>162968025.00999999</v>
      </c>
      <c r="G21" s="54">
        <v>149360091.01999998</v>
      </c>
      <c r="H21" s="54">
        <v>13607933.99</v>
      </c>
      <c r="I21" s="54">
        <v>10000000</v>
      </c>
      <c r="J21" s="47">
        <v>99561128.060000002</v>
      </c>
    </row>
    <row r="22" spans="1:10" x14ac:dyDescent="0.3">
      <c r="A22" s="64">
        <v>15</v>
      </c>
      <c r="B22" s="76" t="s">
        <v>237</v>
      </c>
      <c r="C22" s="48">
        <v>421111849.66000003</v>
      </c>
      <c r="D22" s="48">
        <f t="shared" si="0"/>
        <v>226962384.79000002</v>
      </c>
      <c r="E22" s="79">
        <f t="shared" si="2"/>
        <v>0.5389598629752318</v>
      </c>
      <c r="F22" s="48">
        <f t="shared" si="1"/>
        <v>107550304.84</v>
      </c>
      <c r="G22" s="48">
        <v>44438039.080000006</v>
      </c>
      <c r="H22" s="48">
        <v>63112265.75999999</v>
      </c>
      <c r="I22" s="48">
        <v>16843435.040000003</v>
      </c>
      <c r="J22" s="47">
        <v>102568644.91</v>
      </c>
    </row>
    <row r="23" spans="1:10" x14ac:dyDescent="0.3">
      <c r="A23" s="64">
        <v>16</v>
      </c>
      <c r="B23" s="76" t="s">
        <v>242</v>
      </c>
      <c r="C23" s="48">
        <v>4796044649.5199995</v>
      </c>
      <c r="D23" s="48">
        <f t="shared" si="0"/>
        <v>199651208.26999998</v>
      </c>
      <c r="E23" s="79">
        <f t="shared" si="2"/>
        <v>4.1628304751078912E-2</v>
      </c>
      <c r="F23" s="48">
        <f t="shared" si="1"/>
        <v>29823253.969999995</v>
      </c>
      <c r="G23" s="48">
        <v>7056511.8099999996</v>
      </c>
      <c r="H23" s="48">
        <v>22766742.159999996</v>
      </c>
      <c r="I23" s="48">
        <v>9127860.0199999996</v>
      </c>
      <c r="J23" s="47">
        <v>160700094.27999997</v>
      </c>
    </row>
    <row r="24" spans="1:10" x14ac:dyDescent="0.3">
      <c r="A24" s="64">
        <v>17</v>
      </c>
      <c r="B24" s="55" t="s">
        <v>238</v>
      </c>
      <c r="C24" s="54">
        <v>1355162634.46</v>
      </c>
      <c r="D24" s="48">
        <f t="shared" si="0"/>
        <v>194034579.19999999</v>
      </c>
      <c r="E24" s="79">
        <f t="shared" si="2"/>
        <v>0.14318176598583546</v>
      </c>
      <c r="F24" s="48">
        <f t="shared" si="1"/>
        <v>30218184.689999998</v>
      </c>
      <c r="G24" s="48">
        <v>7375653.71</v>
      </c>
      <c r="H24" s="48">
        <v>22842530.979999997</v>
      </c>
      <c r="I24" s="48">
        <v>103956674.91999999</v>
      </c>
      <c r="J24" s="47">
        <v>59859719.590000004</v>
      </c>
    </row>
    <row r="25" spans="1:10" x14ac:dyDescent="0.3">
      <c r="A25" s="64">
        <v>18</v>
      </c>
      <c r="B25" s="76" t="s">
        <v>236</v>
      </c>
      <c r="C25" s="48">
        <v>327551175.97000003</v>
      </c>
      <c r="D25" s="48">
        <f t="shared" si="0"/>
        <v>164113299.38</v>
      </c>
      <c r="E25" s="79">
        <f t="shared" si="2"/>
        <v>0.501031018722494</v>
      </c>
      <c r="F25" s="48">
        <f t="shared" si="1"/>
        <v>87158074.879999995</v>
      </c>
      <c r="G25" s="48">
        <v>32178328.600000001</v>
      </c>
      <c r="H25" s="48">
        <v>54979746.280000001</v>
      </c>
      <c r="I25" s="48">
        <v>11492931.41</v>
      </c>
      <c r="J25" s="47">
        <v>65462293.090000004</v>
      </c>
    </row>
    <row r="26" spans="1:10" x14ac:dyDescent="0.3">
      <c r="A26" s="64">
        <v>19</v>
      </c>
      <c r="B26" s="76" t="s">
        <v>239</v>
      </c>
      <c r="C26" s="48">
        <v>410715189.25999999</v>
      </c>
      <c r="D26" s="48">
        <f t="shared" si="0"/>
        <v>152449122.28</v>
      </c>
      <c r="E26" s="79">
        <f t="shared" si="2"/>
        <v>0.37117965506625883</v>
      </c>
      <c r="F26" s="48">
        <f t="shared" si="1"/>
        <v>45258718.830000006</v>
      </c>
      <c r="G26" s="48">
        <v>13088201.780000001</v>
      </c>
      <c r="H26" s="48">
        <v>32170517.050000004</v>
      </c>
      <c r="I26" s="48">
        <v>2909561.15</v>
      </c>
      <c r="J26" s="47">
        <v>104280842.3</v>
      </c>
    </row>
    <row r="27" spans="1:10" x14ac:dyDescent="0.3">
      <c r="A27" s="64">
        <v>20</v>
      </c>
      <c r="B27" s="76" t="s">
        <v>241</v>
      </c>
      <c r="C27" s="48">
        <v>243685230.50999999</v>
      </c>
      <c r="D27" s="48">
        <f t="shared" si="0"/>
        <v>150394705.41</v>
      </c>
      <c r="E27" s="79">
        <f t="shared" si="2"/>
        <v>0.61716791409657601</v>
      </c>
      <c r="F27" s="48">
        <f t="shared" si="1"/>
        <v>89918582.729999989</v>
      </c>
      <c r="G27" s="48">
        <v>36403227.799999997</v>
      </c>
      <c r="H27" s="48">
        <v>53515354.93</v>
      </c>
      <c r="I27" s="48">
        <v>9790167.3100000005</v>
      </c>
      <c r="J27" s="47">
        <v>50685955.370000005</v>
      </c>
    </row>
    <row r="28" spans="1:10" x14ac:dyDescent="0.3">
      <c r="A28" s="64">
        <v>21</v>
      </c>
      <c r="B28" s="76" t="s">
        <v>240</v>
      </c>
      <c r="C28" s="48">
        <v>465858064.65999997</v>
      </c>
      <c r="D28" s="48">
        <f t="shared" si="0"/>
        <v>148912414.56</v>
      </c>
      <c r="E28" s="79">
        <f t="shared" si="2"/>
        <v>0.31965189798459681</v>
      </c>
      <c r="F28" s="48">
        <f t="shared" si="1"/>
        <v>25056710.829999998</v>
      </c>
      <c r="G28" s="48">
        <v>94675.31</v>
      </c>
      <c r="H28" s="48">
        <v>24962035.52</v>
      </c>
      <c r="I28" s="48">
        <v>16447300.800000001</v>
      </c>
      <c r="J28" s="47">
        <v>107408402.92999999</v>
      </c>
    </row>
    <row r="29" spans="1:10" x14ac:dyDescent="0.3">
      <c r="A29" s="64">
        <v>22</v>
      </c>
      <c r="B29" s="76" t="s">
        <v>105</v>
      </c>
      <c r="C29" s="48">
        <v>361593227.65000004</v>
      </c>
      <c r="D29" s="48">
        <f t="shared" si="0"/>
        <v>106924522.50000001</v>
      </c>
      <c r="E29" s="79">
        <f t="shared" si="2"/>
        <v>0.29570388581363688</v>
      </c>
      <c r="F29" s="48">
        <f t="shared" si="1"/>
        <v>20565387.530000001</v>
      </c>
      <c r="G29" s="48">
        <v>2693910.4200000004</v>
      </c>
      <c r="H29" s="48">
        <v>17871477.109999999</v>
      </c>
      <c r="I29" s="48">
        <v>4776675.67</v>
      </c>
      <c r="J29" s="47">
        <v>81582459.300000012</v>
      </c>
    </row>
    <row r="30" spans="1:10" x14ac:dyDescent="0.3">
      <c r="A30" s="64">
        <v>23</v>
      </c>
      <c r="B30" s="76" t="s">
        <v>245</v>
      </c>
      <c r="C30" s="48">
        <v>187040975.72</v>
      </c>
      <c r="D30" s="48">
        <f t="shared" si="0"/>
        <v>106106205.11</v>
      </c>
      <c r="E30" s="79">
        <f t="shared" si="2"/>
        <v>0.56728855643290055</v>
      </c>
      <c r="F30" s="48">
        <f t="shared" si="1"/>
        <v>3663471.64</v>
      </c>
      <c r="G30" s="48">
        <v>70518.429999999993</v>
      </c>
      <c r="H30" s="48">
        <v>3592953.21</v>
      </c>
      <c r="I30" s="48">
        <v>3376253.9</v>
      </c>
      <c r="J30" s="47">
        <v>99066479.569999993</v>
      </c>
    </row>
    <row r="31" spans="1:10" x14ac:dyDescent="0.3">
      <c r="A31" s="64">
        <v>24</v>
      </c>
      <c r="B31" s="76" t="s">
        <v>252</v>
      </c>
      <c r="C31" s="48">
        <v>286131469.67000002</v>
      </c>
      <c r="D31" s="48">
        <f t="shared" si="0"/>
        <v>101214245.24000001</v>
      </c>
      <c r="E31" s="79">
        <f t="shared" si="2"/>
        <v>0.35373335675636103</v>
      </c>
      <c r="F31" s="48">
        <f t="shared" si="1"/>
        <v>60904695.390000015</v>
      </c>
      <c r="G31" s="48">
        <v>39327162.290000014</v>
      </c>
      <c r="H31" s="48">
        <v>21577533.100000005</v>
      </c>
      <c r="I31" s="48">
        <v>15399481.720000001</v>
      </c>
      <c r="J31" s="47">
        <v>24910068.129999999</v>
      </c>
    </row>
    <row r="32" spans="1:10" x14ac:dyDescent="0.3">
      <c r="A32" s="64">
        <v>25</v>
      </c>
      <c r="B32" s="55" t="s">
        <v>248</v>
      </c>
      <c r="C32" s="54">
        <v>243714109.38</v>
      </c>
      <c r="D32" s="48">
        <f t="shared" si="0"/>
        <v>90321352.129999995</v>
      </c>
      <c r="E32" s="79">
        <f t="shared" si="2"/>
        <v>0.37060370595602482</v>
      </c>
      <c r="F32" s="48">
        <f t="shared" si="1"/>
        <v>43141855.530000001</v>
      </c>
      <c r="G32" s="48">
        <v>22090271.439999998</v>
      </c>
      <c r="H32" s="54">
        <v>21051584.09</v>
      </c>
      <c r="I32" s="48">
        <v>3477835.4800000004</v>
      </c>
      <c r="J32" s="47">
        <v>43701661.119999997</v>
      </c>
    </row>
    <row r="33" spans="1:10" x14ac:dyDescent="0.3">
      <c r="A33" s="64">
        <v>26</v>
      </c>
      <c r="B33" s="55" t="s">
        <v>309</v>
      </c>
      <c r="C33" s="54">
        <v>95933634.320000008</v>
      </c>
      <c r="D33" s="48">
        <f t="shared" si="0"/>
        <v>86242749.510000005</v>
      </c>
      <c r="E33" s="79">
        <f t="shared" si="2"/>
        <v>0.89898344956186371</v>
      </c>
      <c r="F33" s="48">
        <f t="shared" si="1"/>
        <v>2775000</v>
      </c>
      <c r="G33" s="40">
        <v>0</v>
      </c>
      <c r="H33" s="48">
        <v>2775000</v>
      </c>
      <c r="I33" s="48">
        <v>3684921.1999999997</v>
      </c>
      <c r="J33" s="47">
        <v>79782828.310000002</v>
      </c>
    </row>
    <row r="34" spans="1:10" x14ac:dyDescent="0.3">
      <c r="A34" s="64">
        <v>27</v>
      </c>
      <c r="B34" s="88" t="s">
        <v>243</v>
      </c>
      <c r="C34" s="48">
        <v>160323639.06</v>
      </c>
      <c r="D34" s="48">
        <f t="shared" si="0"/>
        <v>78772487.179999992</v>
      </c>
      <c r="E34" s="79">
        <f t="shared" si="2"/>
        <v>0.49133420150549312</v>
      </c>
      <c r="F34" s="48">
        <f t="shared" si="1"/>
        <v>526639.46</v>
      </c>
      <c r="G34" s="40">
        <v>0</v>
      </c>
      <c r="H34" s="48">
        <v>526639.46</v>
      </c>
      <c r="I34" s="48">
        <v>316579.37</v>
      </c>
      <c r="J34" s="47">
        <v>77929268.349999994</v>
      </c>
    </row>
    <row r="35" spans="1:10" x14ac:dyDescent="0.3">
      <c r="A35" s="64">
        <v>28</v>
      </c>
      <c r="B35" s="55" t="s">
        <v>246</v>
      </c>
      <c r="C35" s="48">
        <v>208049495.57999998</v>
      </c>
      <c r="D35" s="48">
        <f t="shared" si="0"/>
        <v>66009708.969999991</v>
      </c>
      <c r="E35" s="79">
        <f t="shared" si="2"/>
        <v>0.31727887052058573</v>
      </c>
      <c r="F35" s="48">
        <f t="shared" si="1"/>
        <v>3225092.3200000003</v>
      </c>
      <c r="G35" s="48">
        <v>2228710.81</v>
      </c>
      <c r="H35" s="48">
        <v>996381.51</v>
      </c>
      <c r="I35" s="48">
        <v>13976094.090000002</v>
      </c>
      <c r="J35" s="47">
        <v>48808522.559999987</v>
      </c>
    </row>
    <row r="36" spans="1:10" x14ac:dyDescent="0.3">
      <c r="A36" s="64">
        <v>29</v>
      </c>
      <c r="B36" s="76" t="s">
        <v>254</v>
      </c>
      <c r="C36" s="48">
        <v>454256118.36000001</v>
      </c>
      <c r="D36" s="48">
        <f t="shared" si="0"/>
        <v>32010600.560000002</v>
      </c>
      <c r="E36" s="79">
        <f t="shared" si="2"/>
        <v>7.0468177017775371E-2</v>
      </c>
      <c r="F36" s="48">
        <f t="shared" si="1"/>
        <v>11242729.409999998</v>
      </c>
      <c r="G36" s="40">
        <v>0</v>
      </c>
      <c r="H36" s="48">
        <v>11242729.409999998</v>
      </c>
      <c r="I36" s="48">
        <v>1057.22</v>
      </c>
      <c r="J36" s="47">
        <v>20766813.930000003</v>
      </c>
    </row>
    <row r="37" spans="1:10" x14ac:dyDescent="0.3">
      <c r="A37" s="64">
        <v>30</v>
      </c>
      <c r="B37" s="76" t="s">
        <v>250</v>
      </c>
      <c r="C37" s="48">
        <v>78204854.770000011</v>
      </c>
      <c r="D37" s="48">
        <f t="shared" si="0"/>
        <v>23164066.740000002</v>
      </c>
      <c r="E37" s="79">
        <f t="shared" si="2"/>
        <v>0.29619729885216689</v>
      </c>
      <c r="F37" s="48">
        <f t="shared" si="1"/>
        <v>8835138.4500000011</v>
      </c>
      <c r="G37" s="48">
        <v>1000657.25</v>
      </c>
      <c r="H37" s="48">
        <v>7834481.2000000011</v>
      </c>
      <c r="I37" s="48">
        <v>1742410.61</v>
      </c>
      <c r="J37" s="47">
        <v>12586517.68</v>
      </c>
    </row>
    <row r="38" spans="1:10" x14ac:dyDescent="0.3">
      <c r="A38" s="64">
        <v>31</v>
      </c>
      <c r="B38" s="88" t="s">
        <v>253</v>
      </c>
      <c r="C38" s="48">
        <v>27355570.140000001</v>
      </c>
      <c r="D38" s="48">
        <f t="shared" si="0"/>
        <v>21415950.629999999</v>
      </c>
      <c r="E38" s="79">
        <f t="shared" si="2"/>
        <v>0.78287348866785489</v>
      </c>
      <c r="F38" s="48">
        <f t="shared" si="1"/>
        <v>21415950.629999999</v>
      </c>
      <c r="G38" s="48">
        <v>2647947.8199999998</v>
      </c>
      <c r="H38" s="48">
        <v>18768002.809999999</v>
      </c>
      <c r="I38" s="40">
        <v>0</v>
      </c>
      <c r="J38" s="38">
        <v>0</v>
      </c>
    </row>
    <row r="39" spans="1:10" x14ac:dyDescent="0.3">
      <c r="A39" s="64">
        <v>32</v>
      </c>
      <c r="B39" s="76" t="s">
        <v>264</v>
      </c>
      <c r="C39" s="48">
        <v>146305747</v>
      </c>
      <c r="D39" s="48">
        <f t="shared" si="0"/>
        <v>18525000</v>
      </c>
      <c r="E39" s="79">
        <f t="shared" si="2"/>
        <v>0.1266184027617179</v>
      </c>
      <c r="F39" s="40">
        <f t="shared" si="1"/>
        <v>0</v>
      </c>
      <c r="G39" s="40">
        <v>0</v>
      </c>
      <c r="H39" s="40">
        <v>0</v>
      </c>
      <c r="I39" s="40">
        <v>0</v>
      </c>
      <c r="J39" s="47">
        <v>18525000</v>
      </c>
    </row>
    <row r="40" spans="1:10" x14ac:dyDescent="0.3">
      <c r="A40" s="64">
        <v>33</v>
      </c>
      <c r="B40" s="76" t="s">
        <v>258</v>
      </c>
      <c r="C40" s="48">
        <v>67486814.399999991</v>
      </c>
      <c r="D40" s="48">
        <f t="shared" si="0"/>
        <v>17584444.41</v>
      </c>
      <c r="E40" s="79">
        <f t="shared" si="2"/>
        <v>0.26056118615668428</v>
      </c>
      <c r="F40" s="48">
        <f t="shared" si="1"/>
        <v>4398000</v>
      </c>
      <c r="G40" s="40">
        <v>0</v>
      </c>
      <c r="H40" s="48">
        <v>4398000</v>
      </c>
      <c r="I40" s="48">
        <v>1370740.63</v>
      </c>
      <c r="J40" s="47">
        <v>11815703.780000001</v>
      </c>
    </row>
    <row r="41" spans="1:10" x14ac:dyDescent="0.3">
      <c r="A41" s="64">
        <v>34</v>
      </c>
      <c r="B41" s="76" t="s">
        <v>249</v>
      </c>
      <c r="C41" s="48">
        <v>106191042.37</v>
      </c>
      <c r="D41" s="48">
        <f t="shared" si="0"/>
        <v>15423251.41</v>
      </c>
      <c r="E41" s="79">
        <f t="shared" si="2"/>
        <v>0.14524060660654384</v>
      </c>
      <c r="F41" s="48">
        <f t="shared" si="1"/>
        <v>6588638.3200000003</v>
      </c>
      <c r="G41" s="48">
        <v>1065196.95</v>
      </c>
      <c r="H41" s="48">
        <v>5523441.3700000001</v>
      </c>
      <c r="I41" s="48">
        <v>2986946.5</v>
      </c>
      <c r="J41" s="47">
        <v>5847666.5899999989</v>
      </c>
    </row>
    <row r="42" spans="1:10" x14ac:dyDescent="0.3">
      <c r="A42" s="64">
        <v>35</v>
      </c>
      <c r="B42" s="76" t="s">
        <v>255</v>
      </c>
      <c r="C42" s="48">
        <v>68185749.36999999</v>
      </c>
      <c r="D42" s="48">
        <f t="shared" si="0"/>
        <v>15181696.24</v>
      </c>
      <c r="E42" s="79">
        <f t="shared" si="2"/>
        <v>0.22265204064296115</v>
      </c>
      <c r="F42" s="48">
        <f t="shared" si="1"/>
        <v>4678796.1399999997</v>
      </c>
      <c r="G42" s="48">
        <v>828796.14</v>
      </c>
      <c r="H42" s="48">
        <v>3850000</v>
      </c>
      <c r="I42" s="48">
        <v>1917320.27</v>
      </c>
      <c r="J42" s="47">
        <v>8585579.8300000001</v>
      </c>
    </row>
    <row r="43" spans="1:10" x14ac:dyDescent="0.3">
      <c r="A43" s="64">
        <v>36</v>
      </c>
      <c r="B43" s="55" t="s">
        <v>260</v>
      </c>
      <c r="C43" s="48">
        <v>8369808.6199999992</v>
      </c>
      <c r="D43" s="48">
        <f t="shared" si="0"/>
        <v>8330008.9999999991</v>
      </c>
      <c r="E43" s="79">
        <f t="shared" si="2"/>
        <v>0.99524485901566528</v>
      </c>
      <c r="F43" s="48">
        <f t="shared" si="1"/>
        <v>8227976.209999999</v>
      </c>
      <c r="G43" s="40">
        <v>0</v>
      </c>
      <c r="H43" s="48">
        <v>8227976.209999999</v>
      </c>
      <c r="I43" s="48">
        <v>1975.07</v>
      </c>
      <c r="J43" s="47">
        <v>100057.72</v>
      </c>
    </row>
    <row r="44" spans="1:10" x14ac:dyDescent="0.3">
      <c r="A44" s="64">
        <v>37</v>
      </c>
      <c r="B44" s="55" t="s">
        <v>256</v>
      </c>
      <c r="C44" s="54">
        <v>192322916.32999998</v>
      </c>
      <c r="D44" s="48">
        <f t="shared" si="0"/>
        <v>2232642.2800000003</v>
      </c>
      <c r="E44" s="79">
        <f t="shared" si="2"/>
        <v>1.1608820844672975E-2</v>
      </c>
      <c r="F44" s="48">
        <f t="shared" si="1"/>
        <v>2232642.2800000003</v>
      </c>
      <c r="G44" s="48">
        <v>1130852.51</v>
      </c>
      <c r="H44" s="48">
        <v>1101789.77</v>
      </c>
      <c r="I44" s="40">
        <v>0</v>
      </c>
      <c r="J44" s="38">
        <v>0</v>
      </c>
    </row>
    <row r="45" spans="1:10" x14ac:dyDescent="0.3">
      <c r="A45" s="64">
        <v>38</v>
      </c>
      <c r="B45" s="55" t="s">
        <v>259</v>
      </c>
      <c r="C45" s="54">
        <v>1245096.2</v>
      </c>
      <c r="D45" s="48">
        <f t="shared" si="0"/>
        <v>1245096.2</v>
      </c>
      <c r="E45" s="79">
        <f t="shared" si="2"/>
        <v>1</v>
      </c>
      <c r="F45" s="48">
        <f t="shared" si="1"/>
        <v>222500</v>
      </c>
      <c r="G45" s="40">
        <v>0</v>
      </c>
      <c r="H45" s="48">
        <v>222500</v>
      </c>
      <c r="I45" s="40">
        <v>0</v>
      </c>
      <c r="J45" s="47">
        <v>1022596.2</v>
      </c>
    </row>
    <row r="46" spans="1:10" x14ac:dyDescent="0.3">
      <c r="A46" s="64">
        <v>39</v>
      </c>
      <c r="B46" s="55" t="s">
        <v>279</v>
      </c>
      <c r="C46" s="48">
        <v>544818.55999999994</v>
      </c>
      <c r="D46" s="48">
        <f t="shared" si="0"/>
        <v>38459.370000000003</v>
      </c>
      <c r="E46" s="79">
        <f t="shared" si="2"/>
        <v>7.0591152401269161E-2</v>
      </c>
      <c r="F46" s="48">
        <f t="shared" si="1"/>
        <v>38459.370000000003</v>
      </c>
      <c r="G46" s="40">
        <v>0</v>
      </c>
      <c r="H46" s="48">
        <v>38459.370000000003</v>
      </c>
      <c r="I46" s="40">
        <v>0</v>
      </c>
      <c r="J46" s="38">
        <v>0</v>
      </c>
    </row>
    <row r="47" spans="1:10" x14ac:dyDescent="0.3">
      <c r="A47" s="64">
        <v>40</v>
      </c>
      <c r="B47" s="76" t="s">
        <v>262</v>
      </c>
      <c r="C47" s="48">
        <v>21806144.870000001</v>
      </c>
      <c r="D47" s="40">
        <f t="shared" si="0"/>
        <v>0</v>
      </c>
      <c r="E47" s="79">
        <f t="shared" si="2"/>
        <v>0</v>
      </c>
      <c r="F47" s="40">
        <f t="shared" si="1"/>
        <v>0</v>
      </c>
      <c r="G47" s="40">
        <v>0</v>
      </c>
      <c r="H47" s="40">
        <v>0</v>
      </c>
      <c r="I47" s="40">
        <v>0</v>
      </c>
      <c r="J47" s="38">
        <v>0</v>
      </c>
    </row>
    <row r="48" spans="1:10" x14ac:dyDescent="0.3">
      <c r="A48" s="64">
        <v>41</v>
      </c>
      <c r="B48" s="76" t="s">
        <v>263</v>
      </c>
      <c r="C48" s="48">
        <v>682027973.39999998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38">
        <v>0</v>
      </c>
    </row>
    <row r="49" spans="1:10" x14ac:dyDescent="0.3">
      <c r="A49" s="64">
        <v>42</v>
      </c>
      <c r="B49" s="55" t="s">
        <v>265</v>
      </c>
      <c r="C49" s="54">
        <v>75375202.109999999</v>
      </c>
      <c r="D49" s="40">
        <f t="shared" si="0"/>
        <v>0</v>
      </c>
      <c r="E49" s="79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</row>
    <row r="50" spans="1:10" x14ac:dyDescent="0.3">
      <c r="A50" s="56"/>
      <c r="B50" s="56" t="s">
        <v>271</v>
      </c>
      <c r="C50" s="78">
        <v>64592168317.940002</v>
      </c>
      <c r="D50" s="59">
        <f t="shared" ref="D50" si="3">F50+I50+J50</f>
        <v>13818286430.920004</v>
      </c>
      <c r="E50" s="80">
        <f t="shared" si="2"/>
        <v>0.21393129834104169</v>
      </c>
      <c r="F50" s="59">
        <f t="shared" ref="F50" si="4">G50+H50</f>
        <v>4444148673.3600006</v>
      </c>
      <c r="G50" s="78">
        <v>1875961000.2099998</v>
      </c>
      <c r="H50" s="78">
        <v>2568187673.1500006</v>
      </c>
      <c r="I50" s="78">
        <v>2462197040.2499995</v>
      </c>
      <c r="J50" s="78">
        <v>6911940717.3100033</v>
      </c>
    </row>
  </sheetData>
  <sortState xmlns:xlrd2="http://schemas.microsoft.com/office/spreadsheetml/2017/richdata2" ref="B8:J49">
    <sortCondition descending="1" ref="D8:D49"/>
  </sortState>
  <mergeCells count="2">
    <mergeCell ref="A1:J5"/>
    <mergeCell ref="A6:J6"/>
  </mergeCell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9B535-87A2-4311-A6ED-44785BB4FAC1}">
  <dimension ref="A1:J50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3" style="57" bestFit="1" customWidth="1"/>
    <col min="5" max="5" width="14.59765625" style="57" bestFit="1" customWidth="1"/>
    <col min="6" max="6" width="18.1328125" style="57" bestFit="1" customWidth="1"/>
    <col min="7" max="7" width="9.3984375" style="57" customWidth="1"/>
    <col min="8" max="8" width="14" style="57" bestFit="1" customWidth="1"/>
    <col min="9" max="9" width="13" style="57" bestFit="1" customWidth="1"/>
    <col min="10" max="10" width="9.73046875" style="57" bestFit="1" customWidth="1"/>
    <col min="11" max="16384" width="11.3984375" style="57"/>
  </cols>
  <sheetData>
    <row r="1" spans="1:10" x14ac:dyDescent="0.3">
      <c r="A1" s="96" t="s">
        <v>316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54" t="s">
        <v>223</v>
      </c>
      <c r="C8" s="48">
        <v>11140668221.4</v>
      </c>
      <c r="D8" s="48">
        <f t="shared" ref="D8:D49" si="0">F8+I8+J8</f>
        <v>2271397665.3499999</v>
      </c>
      <c r="E8" s="79">
        <f>D8/C8</f>
        <v>0.20388343142531562</v>
      </c>
      <c r="F8" s="48">
        <f t="shared" ref="F8:F49" si="1">G8+H8</f>
        <v>620221589.75999987</v>
      </c>
      <c r="G8" s="48">
        <v>251830476.58000001</v>
      </c>
      <c r="H8" s="48">
        <v>368391113.17999989</v>
      </c>
      <c r="I8" s="48">
        <v>507175296.47999984</v>
      </c>
      <c r="J8" s="47">
        <v>1144000779.1100001</v>
      </c>
    </row>
    <row r="9" spans="1:10" x14ac:dyDescent="0.3">
      <c r="A9" s="64">
        <v>2</v>
      </c>
      <c r="B9" s="76" t="s">
        <v>224</v>
      </c>
      <c r="C9" s="48">
        <v>7360828581.2599983</v>
      </c>
      <c r="D9" s="48">
        <f t="shared" si="0"/>
        <v>1849976672.54</v>
      </c>
      <c r="E9" s="79">
        <f t="shared" ref="E9:E50" si="2">D9/C9</f>
        <v>0.25132723199802165</v>
      </c>
      <c r="F9" s="48">
        <f t="shared" si="1"/>
        <v>872326285.83000016</v>
      </c>
      <c r="G9" s="48">
        <v>384426791.25</v>
      </c>
      <c r="H9" s="48">
        <v>487899494.58000022</v>
      </c>
      <c r="I9" s="48">
        <v>453257915.61999983</v>
      </c>
      <c r="J9" s="47">
        <v>524392471.09000003</v>
      </c>
    </row>
    <row r="10" spans="1:10" x14ac:dyDescent="0.3">
      <c r="A10" s="64">
        <v>3</v>
      </c>
      <c r="B10" s="76" t="s">
        <v>225</v>
      </c>
      <c r="C10" s="48">
        <v>5667138604.2399998</v>
      </c>
      <c r="D10" s="48">
        <f t="shared" si="0"/>
        <v>1123808943.4200001</v>
      </c>
      <c r="E10" s="79">
        <f t="shared" si="2"/>
        <v>0.19830271004474756</v>
      </c>
      <c r="F10" s="48">
        <f t="shared" si="1"/>
        <v>104074639.52000001</v>
      </c>
      <c r="G10" s="48">
        <v>24358139.59</v>
      </c>
      <c r="H10" s="48">
        <v>79716499.930000007</v>
      </c>
      <c r="I10" s="48">
        <v>241651860.56999999</v>
      </c>
      <c r="J10" s="47">
        <v>778082443.33000016</v>
      </c>
    </row>
    <row r="11" spans="1:10" x14ac:dyDescent="0.3">
      <c r="A11" s="64">
        <v>4</v>
      </c>
      <c r="B11" s="88" t="s">
        <v>234</v>
      </c>
      <c r="C11" s="48">
        <v>2068860801.27</v>
      </c>
      <c r="D11" s="48">
        <f t="shared" si="0"/>
        <v>993649409.48000002</v>
      </c>
      <c r="E11" s="79">
        <f t="shared" si="2"/>
        <v>0.48028818994010331</v>
      </c>
      <c r="F11" s="48">
        <f t="shared" si="1"/>
        <v>388326241.27999997</v>
      </c>
      <c r="G11" s="48">
        <v>139720648.94</v>
      </c>
      <c r="H11" s="48">
        <v>248605592.33999994</v>
      </c>
      <c r="I11" s="48">
        <v>148631552.14000005</v>
      </c>
      <c r="J11" s="47">
        <v>456691616.06</v>
      </c>
    </row>
    <row r="12" spans="1:10" x14ac:dyDescent="0.3">
      <c r="A12" s="64">
        <v>5</v>
      </c>
      <c r="B12" s="55" t="s">
        <v>228</v>
      </c>
      <c r="C12" s="54">
        <v>5291216612.3599997</v>
      </c>
      <c r="D12" s="48">
        <f t="shared" si="0"/>
        <v>962977294.54999995</v>
      </c>
      <c r="E12" s="79">
        <f t="shared" si="2"/>
        <v>0.18199543982012312</v>
      </c>
      <c r="F12" s="48">
        <f t="shared" si="1"/>
        <v>200266426.79999998</v>
      </c>
      <c r="G12" s="48">
        <v>33392883.550000004</v>
      </c>
      <c r="H12" s="48">
        <v>166873543.24999997</v>
      </c>
      <c r="I12" s="48">
        <v>224270544.95000002</v>
      </c>
      <c r="J12" s="47">
        <v>538440322.79999995</v>
      </c>
    </row>
    <row r="13" spans="1:10" x14ac:dyDescent="0.3">
      <c r="A13" s="64">
        <v>6</v>
      </c>
      <c r="B13" s="55" t="s">
        <v>226</v>
      </c>
      <c r="C13" s="54">
        <v>3506112619.2399998</v>
      </c>
      <c r="D13" s="48">
        <f t="shared" si="0"/>
        <v>830217610.77999997</v>
      </c>
      <c r="E13" s="79">
        <f t="shared" si="2"/>
        <v>0.23679148417085402</v>
      </c>
      <c r="F13" s="48">
        <f t="shared" si="1"/>
        <v>328238703.50999999</v>
      </c>
      <c r="G13" s="54">
        <v>146694870.38</v>
      </c>
      <c r="H13" s="54">
        <v>181543833.13</v>
      </c>
      <c r="I13" s="54">
        <v>176781321.21000001</v>
      </c>
      <c r="J13" s="54">
        <v>325197586.06</v>
      </c>
    </row>
    <row r="14" spans="1:10" x14ac:dyDescent="0.3">
      <c r="A14" s="64">
        <v>7</v>
      </c>
      <c r="B14" s="55" t="s">
        <v>229</v>
      </c>
      <c r="C14" s="54">
        <v>1920491592.9799998</v>
      </c>
      <c r="D14" s="48">
        <f t="shared" si="0"/>
        <v>753783560.95000005</v>
      </c>
      <c r="E14" s="79">
        <f t="shared" si="2"/>
        <v>0.39249511099414119</v>
      </c>
      <c r="F14" s="48">
        <f t="shared" si="1"/>
        <v>262813200.13999999</v>
      </c>
      <c r="G14" s="48">
        <v>129327025.89</v>
      </c>
      <c r="H14" s="48">
        <v>133486174.24999997</v>
      </c>
      <c r="I14" s="48">
        <v>89785129.969999999</v>
      </c>
      <c r="J14" s="47">
        <v>401185230.83999997</v>
      </c>
    </row>
    <row r="15" spans="1:10" x14ac:dyDescent="0.3">
      <c r="A15" s="64">
        <v>8</v>
      </c>
      <c r="B15" s="76" t="s">
        <v>251</v>
      </c>
      <c r="C15" s="48">
        <v>878841353.92000008</v>
      </c>
      <c r="D15" s="48">
        <f t="shared" si="0"/>
        <v>567196411.08000004</v>
      </c>
      <c r="E15" s="79">
        <f t="shared" si="2"/>
        <v>0.64539112611174565</v>
      </c>
      <c r="F15" s="48">
        <f t="shared" si="1"/>
        <v>235278701.69999999</v>
      </c>
      <c r="G15" s="48">
        <v>164299086.79999998</v>
      </c>
      <c r="H15" s="48">
        <v>70979614.899999991</v>
      </c>
      <c r="I15" s="48">
        <v>82005286.290000021</v>
      </c>
      <c r="J15" s="47">
        <v>249912423.09</v>
      </c>
    </row>
    <row r="16" spans="1:10" x14ac:dyDescent="0.3">
      <c r="A16" s="64">
        <v>9</v>
      </c>
      <c r="B16" s="76" t="s">
        <v>231</v>
      </c>
      <c r="C16" s="48">
        <v>2798950276.5500002</v>
      </c>
      <c r="D16" s="48">
        <f t="shared" si="0"/>
        <v>542622426.26999998</v>
      </c>
      <c r="E16" s="79">
        <f t="shared" si="2"/>
        <v>0.19386640442174594</v>
      </c>
      <c r="F16" s="48">
        <f t="shared" si="1"/>
        <v>302575077.14999998</v>
      </c>
      <c r="G16" s="48">
        <v>85547960.950000003</v>
      </c>
      <c r="H16" s="48">
        <v>217027116.19999996</v>
      </c>
      <c r="I16" s="48">
        <v>120423176.86000001</v>
      </c>
      <c r="J16" s="47">
        <v>119624172.26000001</v>
      </c>
    </row>
    <row r="17" spans="1:10" x14ac:dyDescent="0.3">
      <c r="A17" s="64">
        <v>10</v>
      </c>
      <c r="B17" s="55" t="s">
        <v>227</v>
      </c>
      <c r="C17" s="54">
        <v>2776326551.1899996</v>
      </c>
      <c r="D17" s="48">
        <f t="shared" si="0"/>
        <v>501938509.42999995</v>
      </c>
      <c r="E17" s="79">
        <f t="shared" si="2"/>
        <v>0.18079231681693106</v>
      </c>
      <c r="F17" s="48">
        <f t="shared" si="1"/>
        <v>57068159.670000002</v>
      </c>
      <c r="G17" s="48">
        <v>39036552.479999997</v>
      </c>
      <c r="H17" s="48">
        <v>18031607.190000001</v>
      </c>
      <c r="I17" s="48">
        <v>17091458.550000001</v>
      </c>
      <c r="J17" s="47">
        <v>427778891.20999998</v>
      </c>
    </row>
    <row r="18" spans="1:10" x14ac:dyDescent="0.3">
      <c r="A18" s="64">
        <v>11</v>
      </c>
      <c r="B18" s="76" t="s">
        <v>232</v>
      </c>
      <c r="C18" s="48">
        <v>7579896950.8100004</v>
      </c>
      <c r="D18" s="48">
        <f t="shared" si="0"/>
        <v>461807632.99000001</v>
      </c>
      <c r="E18" s="79">
        <f t="shared" si="2"/>
        <v>6.0925318112754881E-2</v>
      </c>
      <c r="F18" s="48">
        <f t="shared" si="1"/>
        <v>18297059.050000004</v>
      </c>
      <c r="G18" s="48">
        <v>125757.96</v>
      </c>
      <c r="H18" s="48">
        <v>18171301.090000004</v>
      </c>
      <c r="I18" s="48">
        <v>24380748.219999995</v>
      </c>
      <c r="J18" s="47">
        <v>419129825.72000003</v>
      </c>
    </row>
    <row r="19" spans="1:10" x14ac:dyDescent="0.3">
      <c r="A19" s="64">
        <v>12</v>
      </c>
      <c r="B19" s="76" t="s">
        <v>235</v>
      </c>
      <c r="C19" s="48">
        <v>866268022.37</v>
      </c>
      <c r="D19" s="48">
        <f t="shared" si="0"/>
        <v>399333051.59000003</v>
      </c>
      <c r="E19" s="79">
        <f t="shared" si="2"/>
        <v>0.46098094501684961</v>
      </c>
      <c r="F19" s="48">
        <f t="shared" si="1"/>
        <v>206249746.65000001</v>
      </c>
      <c r="G19" s="48">
        <v>77423801.289999992</v>
      </c>
      <c r="H19" s="48">
        <v>128825945.36000001</v>
      </c>
      <c r="I19" s="48">
        <v>101620274.11000003</v>
      </c>
      <c r="J19" s="47">
        <v>91463030.829999998</v>
      </c>
    </row>
    <row r="20" spans="1:10" x14ac:dyDescent="0.3">
      <c r="A20" s="64">
        <v>13</v>
      </c>
      <c r="B20" s="55" t="s">
        <v>233</v>
      </c>
      <c r="C20" s="54">
        <v>773733606.11000001</v>
      </c>
      <c r="D20" s="48">
        <f t="shared" si="0"/>
        <v>337900710.85000002</v>
      </c>
      <c r="E20" s="79">
        <f t="shared" si="2"/>
        <v>0.4367145335056849</v>
      </c>
      <c r="F20" s="48">
        <f t="shared" si="1"/>
        <v>50705397.500000007</v>
      </c>
      <c r="G20" s="54">
        <v>27796142.240000002</v>
      </c>
      <c r="H20" s="54">
        <v>22909255.260000005</v>
      </c>
      <c r="I20" s="54">
        <v>67429550.950000003</v>
      </c>
      <c r="J20" s="47">
        <v>219765762.40000001</v>
      </c>
    </row>
    <row r="21" spans="1:10" x14ac:dyDescent="0.3">
      <c r="A21" s="64">
        <v>14</v>
      </c>
      <c r="B21" s="55" t="s">
        <v>247</v>
      </c>
      <c r="C21" s="48">
        <v>581508100.78999996</v>
      </c>
      <c r="D21" s="48">
        <f t="shared" si="0"/>
        <v>283559996.81</v>
      </c>
      <c r="E21" s="79">
        <f t="shared" si="2"/>
        <v>0.48762862705570809</v>
      </c>
      <c r="F21" s="48">
        <f t="shared" si="1"/>
        <v>170854699.65000001</v>
      </c>
      <c r="G21" s="54">
        <v>160738643.66</v>
      </c>
      <c r="H21" s="54">
        <v>10116055.99</v>
      </c>
      <c r="I21" s="54">
        <v>20000000</v>
      </c>
      <c r="J21" s="47">
        <v>92705297.159999996</v>
      </c>
    </row>
    <row r="22" spans="1:10" x14ac:dyDescent="0.3">
      <c r="A22" s="64">
        <v>15</v>
      </c>
      <c r="B22" s="88" t="s">
        <v>242</v>
      </c>
      <c r="C22" s="48">
        <v>4823280904.29</v>
      </c>
      <c r="D22" s="48">
        <f t="shared" si="0"/>
        <v>239121109.29999998</v>
      </c>
      <c r="E22" s="79">
        <f t="shared" si="2"/>
        <v>4.9576442683924346E-2</v>
      </c>
      <c r="F22" s="48">
        <f t="shared" si="1"/>
        <v>66574494.560000002</v>
      </c>
      <c r="G22" s="48">
        <v>7238775.9500000002</v>
      </c>
      <c r="H22" s="48">
        <v>59335718.609999999</v>
      </c>
      <c r="I22" s="48">
        <v>8721388.6600000001</v>
      </c>
      <c r="J22" s="47">
        <v>163825226.07999998</v>
      </c>
    </row>
    <row r="23" spans="1:10" x14ac:dyDescent="0.3">
      <c r="A23" s="64">
        <v>16</v>
      </c>
      <c r="B23" s="76" t="s">
        <v>237</v>
      </c>
      <c r="C23" s="48">
        <v>406605065.23000002</v>
      </c>
      <c r="D23" s="48">
        <f t="shared" si="0"/>
        <v>217926136.50999999</v>
      </c>
      <c r="E23" s="79">
        <f t="shared" si="2"/>
        <v>0.53596512966882992</v>
      </c>
      <c r="F23" s="48">
        <f t="shared" si="1"/>
        <v>99907759.559999987</v>
      </c>
      <c r="G23" s="48">
        <v>38516812.709999993</v>
      </c>
      <c r="H23" s="48">
        <v>61390946.849999994</v>
      </c>
      <c r="I23" s="48">
        <v>16411211.680000003</v>
      </c>
      <c r="J23" s="47">
        <v>101607165.27</v>
      </c>
    </row>
    <row r="24" spans="1:10" x14ac:dyDescent="0.3">
      <c r="A24" s="64">
        <v>17</v>
      </c>
      <c r="B24" s="76" t="s">
        <v>238</v>
      </c>
      <c r="C24" s="48">
        <v>1370047634.3099999</v>
      </c>
      <c r="D24" s="48">
        <f t="shared" si="0"/>
        <v>204070990.78999999</v>
      </c>
      <c r="E24" s="79">
        <f t="shared" si="2"/>
        <v>0.14895174859579002</v>
      </c>
      <c r="F24" s="48">
        <f t="shared" si="1"/>
        <v>36908225.800000004</v>
      </c>
      <c r="G24" s="48">
        <v>11326512.210000001</v>
      </c>
      <c r="H24" s="48">
        <v>25581713.590000004</v>
      </c>
      <c r="I24" s="48">
        <v>106819619.00999999</v>
      </c>
      <c r="J24" s="47">
        <v>60343145.979999997</v>
      </c>
    </row>
    <row r="25" spans="1:10" x14ac:dyDescent="0.3">
      <c r="A25" s="64">
        <v>18</v>
      </c>
      <c r="B25" s="55" t="s">
        <v>236</v>
      </c>
      <c r="C25" s="48">
        <v>327129842.85000002</v>
      </c>
      <c r="D25" s="48">
        <f t="shared" si="0"/>
        <v>155506509.20000002</v>
      </c>
      <c r="E25" s="79">
        <f t="shared" si="2"/>
        <v>0.47536631890629727</v>
      </c>
      <c r="F25" s="48">
        <f t="shared" si="1"/>
        <v>76792311.020000011</v>
      </c>
      <c r="G25" s="48">
        <v>34133359.119999997</v>
      </c>
      <c r="H25" s="48">
        <v>42658951.900000006</v>
      </c>
      <c r="I25" s="48">
        <v>11370004.410000004</v>
      </c>
      <c r="J25" s="47">
        <v>67344193.770000011</v>
      </c>
    </row>
    <row r="26" spans="1:10" x14ac:dyDescent="0.3">
      <c r="A26" s="64">
        <v>19</v>
      </c>
      <c r="B26" s="55" t="s">
        <v>241</v>
      </c>
      <c r="C26" s="54">
        <v>236149908.23000005</v>
      </c>
      <c r="D26" s="48">
        <f t="shared" si="0"/>
        <v>150693636.13000003</v>
      </c>
      <c r="E26" s="79">
        <f t="shared" si="2"/>
        <v>0.63812701541781158</v>
      </c>
      <c r="F26" s="48">
        <f t="shared" si="1"/>
        <v>93261904.610000014</v>
      </c>
      <c r="G26" s="48">
        <v>36442453.859999999</v>
      </c>
      <c r="H26" s="48">
        <v>56819450.750000007</v>
      </c>
      <c r="I26" s="48">
        <v>6407759.3100000005</v>
      </c>
      <c r="J26" s="47">
        <v>51023972.210000001</v>
      </c>
    </row>
    <row r="27" spans="1:10" x14ac:dyDescent="0.3">
      <c r="A27" s="64">
        <v>20</v>
      </c>
      <c r="B27" s="76" t="s">
        <v>240</v>
      </c>
      <c r="C27" s="48">
        <v>465483024.52999997</v>
      </c>
      <c r="D27" s="48">
        <f t="shared" si="0"/>
        <v>148286541.74000001</v>
      </c>
      <c r="E27" s="79">
        <f t="shared" si="2"/>
        <v>0.31856487546398821</v>
      </c>
      <c r="F27" s="48">
        <f t="shared" si="1"/>
        <v>25580558.91</v>
      </c>
      <c r="G27" s="48">
        <v>96996.1</v>
      </c>
      <c r="H27" s="48">
        <v>25483562.809999999</v>
      </c>
      <c r="I27" s="48">
        <v>15051039.140000001</v>
      </c>
      <c r="J27" s="47">
        <v>107654943.69</v>
      </c>
    </row>
    <row r="28" spans="1:10" x14ac:dyDescent="0.3">
      <c r="A28" s="64">
        <v>21</v>
      </c>
      <c r="B28" s="76" t="s">
        <v>239</v>
      </c>
      <c r="C28" s="48">
        <v>404136578.75</v>
      </c>
      <c r="D28" s="48">
        <f t="shared" si="0"/>
        <v>147811826.19</v>
      </c>
      <c r="E28" s="79">
        <f t="shared" si="2"/>
        <v>0.36574721013174311</v>
      </c>
      <c r="F28" s="48">
        <f t="shared" si="1"/>
        <v>42925051.700000003</v>
      </c>
      <c r="G28" s="48">
        <v>12158067.060000001</v>
      </c>
      <c r="H28" s="48">
        <v>30766984.640000001</v>
      </c>
      <c r="I28" s="48">
        <v>2857283.1699999995</v>
      </c>
      <c r="J28" s="47">
        <v>102029491.31999999</v>
      </c>
    </row>
    <row r="29" spans="1:10" x14ac:dyDescent="0.3">
      <c r="A29" s="64">
        <v>22</v>
      </c>
      <c r="B29" s="76" t="s">
        <v>105</v>
      </c>
      <c r="C29" s="48">
        <v>367009569.38000005</v>
      </c>
      <c r="D29" s="48">
        <f t="shared" si="0"/>
        <v>107227992.27000001</v>
      </c>
      <c r="E29" s="79">
        <f t="shared" si="2"/>
        <v>0.29216674772579737</v>
      </c>
      <c r="F29" s="48">
        <f t="shared" si="1"/>
        <v>21053677.350000001</v>
      </c>
      <c r="G29" s="48">
        <v>2693057.69</v>
      </c>
      <c r="H29" s="48">
        <v>18360619.66</v>
      </c>
      <c r="I29" s="48">
        <v>4705533.25</v>
      </c>
      <c r="J29" s="47">
        <v>81468781.670000002</v>
      </c>
    </row>
    <row r="30" spans="1:10" x14ac:dyDescent="0.3">
      <c r="A30" s="64">
        <v>23</v>
      </c>
      <c r="B30" s="88" t="s">
        <v>252</v>
      </c>
      <c r="C30" s="48">
        <v>285871966.98000002</v>
      </c>
      <c r="D30" s="48">
        <f t="shared" si="0"/>
        <v>101009876.98999999</v>
      </c>
      <c r="E30" s="79">
        <f t="shared" si="2"/>
        <v>0.35333956685954721</v>
      </c>
      <c r="F30" s="48">
        <f t="shared" si="1"/>
        <v>62015477.669999994</v>
      </c>
      <c r="G30" s="48">
        <v>41068864.429999992</v>
      </c>
      <c r="H30" s="48">
        <v>20946613.240000002</v>
      </c>
      <c r="I30" s="48">
        <v>14987847.769999996</v>
      </c>
      <c r="J30" s="47">
        <v>24006551.549999997</v>
      </c>
    </row>
    <row r="31" spans="1:10" x14ac:dyDescent="0.3">
      <c r="A31" s="64">
        <v>24</v>
      </c>
      <c r="B31" s="55" t="s">
        <v>248</v>
      </c>
      <c r="C31" s="54">
        <v>253820187.32999998</v>
      </c>
      <c r="D31" s="48">
        <f t="shared" si="0"/>
        <v>89966535.960000008</v>
      </c>
      <c r="E31" s="79">
        <f t="shared" si="2"/>
        <v>0.35444988401585076</v>
      </c>
      <c r="F31" s="48">
        <f t="shared" si="1"/>
        <v>48437904.150000006</v>
      </c>
      <c r="G31" s="48">
        <v>21750150.120000001</v>
      </c>
      <c r="H31" s="48">
        <v>26687754.030000001</v>
      </c>
      <c r="I31" s="48">
        <v>3425194.24</v>
      </c>
      <c r="J31" s="47">
        <v>38103437.57</v>
      </c>
    </row>
    <row r="32" spans="1:10" x14ac:dyDescent="0.3">
      <c r="A32" s="64">
        <v>25</v>
      </c>
      <c r="B32" s="55" t="s">
        <v>309</v>
      </c>
      <c r="C32" s="54">
        <v>96391536.570000023</v>
      </c>
      <c r="D32" s="48">
        <f t="shared" si="0"/>
        <v>87269607.190000013</v>
      </c>
      <c r="E32" s="79">
        <f t="shared" si="2"/>
        <v>0.9053658681602651</v>
      </c>
      <c r="F32" s="48">
        <f t="shared" si="1"/>
        <v>2775000</v>
      </c>
      <c r="G32" s="40">
        <v>0</v>
      </c>
      <c r="H32" s="48">
        <v>2775000</v>
      </c>
      <c r="I32" s="48">
        <v>3567853.2800000003</v>
      </c>
      <c r="J32" s="47">
        <v>80926753.910000011</v>
      </c>
    </row>
    <row r="33" spans="1:10" x14ac:dyDescent="0.3">
      <c r="A33" s="64">
        <v>26</v>
      </c>
      <c r="B33" s="76" t="s">
        <v>245</v>
      </c>
      <c r="C33" s="48">
        <v>147035577.58000001</v>
      </c>
      <c r="D33" s="48">
        <f t="shared" si="0"/>
        <v>77092153.730000004</v>
      </c>
      <c r="E33" s="79">
        <f t="shared" si="2"/>
        <v>0.52430952425820365</v>
      </c>
      <c r="F33" s="48">
        <f t="shared" si="1"/>
        <v>4419911.12</v>
      </c>
      <c r="G33" s="48">
        <v>35569.659999999996</v>
      </c>
      <c r="H33" s="48">
        <v>4384341.46</v>
      </c>
      <c r="I33" s="48">
        <v>3481353.5300000003</v>
      </c>
      <c r="J33" s="47">
        <v>69190889.079999998</v>
      </c>
    </row>
    <row r="34" spans="1:10" x14ac:dyDescent="0.3">
      <c r="A34" s="64">
        <v>27</v>
      </c>
      <c r="B34" s="76" t="s">
        <v>243</v>
      </c>
      <c r="C34" s="48">
        <v>157796299.93000004</v>
      </c>
      <c r="D34" s="48">
        <f t="shared" si="0"/>
        <v>76296175.600000009</v>
      </c>
      <c r="E34" s="79">
        <f t="shared" si="2"/>
        <v>0.48351054894091766</v>
      </c>
      <c r="F34" s="48">
        <f t="shared" si="1"/>
        <v>525506.16</v>
      </c>
      <c r="G34" s="40">
        <v>0</v>
      </c>
      <c r="H34" s="48">
        <v>525506.16</v>
      </c>
      <c r="I34" s="48">
        <v>357975.36</v>
      </c>
      <c r="J34" s="47">
        <v>75412694.080000013</v>
      </c>
    </row>
    <row r="35" spans="1:10" x14ac:dyDescent="0.3">
      <c r="A35" s="64">
        <v>28</v>
      </c>
      <c r="B35" s="76" t="s">
        <v>246</v>
      </c>
      <c r="C35" s="48">
        <v>209455121.22000003</v>
      </c>
      <c r="D35" s="48">
        <f t="shared" si="0"/>
        <v>66790575.550000012</v>
      </c>
      <c r="E35" s="79">
        <f t="shared" si="2"/>
        <v>0.31887773935041147</v>
      </c>
      <c r="F35" s="48">
        <f t="shared" si="1"/>
        <v>3121013.15</v>
      </c>
      <c r="G35" s="48">
        <v>2131700.11</v>
      </c>
      <c r="H35" s="48">
        <v>989313.04</v>
      </c>
      <c r="I35" s="48">
        <v>14222991.810000001</v>
      </c>
      <c r="J35" s="47">
        <v>49446570.590000011</v>
      </c>
    </row>
    <row r="36" spans="1:10" x14ac:dyDescent="0.3">
      <c r="A36" s="64">
        <v>29</v>
      </c>
      <c r="B36" s="55" t="s">
        <v>254</v>
      </c>
      <c r="C36" s="54">
        <v>457886531.96999997</v>
      </c>
      <c r="D36" s="48">
        <f t="shared" si="0"/>
        <v>31667697.289999999</v>
      </c>
      <c r="E36" s="79">
        <f t="shared" si="2"/>
        <v>6.9160578175893633E-2</v>
      </c>
      <c r="F36" s="48">
        <f t="shared" si="1"/>
        <v>10945974.549999999</v>
      </c>
      <c r="G36" s="40">
        <v>0</v>
      </c>
      <c r="H36" s="54">
        <v>10945974.549999999</v>
      </c>
      <c r="I36" s="48">
        <v>1241.72</v>
      </c>
      <c r="J36" s="47">
        <v>20720481.02</v>
      </c>
    </row>
    <row r="37" spans="1:10" x14ac:dyDescent="0.3">
      <c r="A37" s="64">
        <v>30</v>
      </c>
      <c r="B37" s="76" t="s">
        <v>250</v>
      </c>
      <c r="C37" s="48">
        <v>78044174.930000022</v>
      </c>
      <c r="D37" s="48">
        <f t="shared" si="0"/>
        <v>23164944.510000005</v>
      </c>
      <c r="E37" s="79">
        <f t="shared" si="2"/>
        <v>0.29681836640309522</v>
      </c>
      <c r="F37" s="48">
        <f t="shared" si="1"/>
        <v>8738623.5500000026</v>
      </c>
      <c r="G37" s="48">
        <v>1274747.72</v>
      </c>
      <c r="H37" s="48">
        <v>7463875.8300000019</v>
      </c>
      <c r="I37" s="48">
        <v>1771756.15</v>
      </c>
      <c r="J37" s="47">
        <v>12654564.810000001</v>
      </c>
    </row>
    <row r="38" spans="1:10" x14ac:dyDescent="0.3">
      <c r="A38" s="64">
        <v>31</v>
      </c>
      <c r="B38" s="76" t="s">
        <v>253</v>
      </c>
      <c r="C38" s="48">
        <v>27392614.059999999</v>
      </c>
      <c r="D38" s="48">
        <f t="shared" si="0"/>
        <v>21429558.66</v>
      </c>
      <c r="E38" s="79">
        <f t="shared" si="2"/>
        <v>0.78231156081202424</v>
      </c>
      <c r="F38" s="48">
        <f t="shared" si="1"/>
        <v>21429558.66</v>
      </c>
      <c r="G38" s="48">
        <v>2647947.8199999998</v>
      </c>
      <c r="H38" s="48">
        <v>18781610.84</v>
      </c>
      <c r="I38" s="40">
        <v>0</v>
      </c>
      <c r="J38" s="38">
        <v>0</v>
      </c>
    </row>
    <row r="39" spans="1:10" x14ac:dyDescent="0.3">
      <c r="A39" s="64">
        <v>32</v>
      </c>
      <c r="B39" s="55" t="s">
        <v>264</v>
      </c>
      <c r="C39" s="48">
        <v>146305747</v>
      </c>
      <c r="D39" s="48">
        <f t="shared" si="0"/>
        <v>18525000</v>
      </c>
      <c r="E39" s="79">
        <f t="shared" si="2"/>
        <v>0.1266184027617179</v>
      </c>
      <c r="F39" s="40">
        <f t="shared" si="1"/>
        <v>0</v>
      </c>
      <c r="G39" s="40">
        <v>0</v>
      </c>
      <c r="H39" s="40">
        <v>0</v>
      </c>
      <c r="I39" s="40">
        <v>0</v>
      </c>
      <c r="J39" s="47">
        <v>18525000</v>
      </c>
    </row>
    <row r="40" spans="1:10" x14ac:dyDescent="0.3">
      <c r="A40" s="64">
        <v>33</v>
      </c>
      <c r="B40" s="76" t="s">
        <v>258</v>
      </c>
      <c r="C40" s="48">
        <v>71607085.38000001</v>
      </c>
      <c r="D40" s="48">
        <f t="shared" si="0"/>
        <v>18405761.18</v>
      </c>
      <c r="E40" s="79">
        <f t="shared" si="2"/>
        <v>0.25703826768434235</v>
      </c>
      <c r="F40" s="48">
        <f t="shared" si="1"/>
        <v>5063000</v>
      </c>
      <c r="G40" s="48">
        <v>365000</v>
      </c>
      <c r="H40" s="48">
        <v>4698000</v>
      </c>
      <c r="I40" s="48">
        <v>1548518.09</v>
      </c>
      <c r="J40" s="47">
        <v>11794243.09</v>
      </c>
    </row>
    <row r="41" spans="1:10" x14ac:dyDescent="0.3">
      <c r="A41" s="64">
        <v>34</v>
      </c>
      <c r="B41" s="76" t="s">
        <v>249</v>
      </c>
      <c r="C41" s="48">
        <v>106054342.34999999</v>
      </c>
      <c r="D41" s="48">
        <f t="shared" si="0"/>
        <v>15553603.040000003</v>
      </c>
      <c r="E41" s="79">
        <f t="shared" si="2"/>
        <v>0.146656918475531</v>
      </c>
      <c r="F41" s="48">
        <f t="shared" si="1"/>
        <v>6528560.5200000005</v>
      </c>
      <c r="G41" s="48">
        <v>1036805.54</v>
      </c>
      <c r="H41" s="48">
        <v>5491754.9800000004</v>
      </c>
      <c r="I41" s="48">
        <v>2980772.01</v>
      </c>
      <c r="J41" s="47">
        <v>6044270.5100000007</v>
      </c>
    </row>
    <row r="42" spans="1:10" x14ac:dyDescent="0.3">
      <c r="A42" s="64">
        <v>35</v>
      </c>
      <c r="B42" s="76" t="s">
        <v>255</v>
      </c>
      <c r="C42" s="48">
        <v>68905589.450000003</v>
      </c>
      <c r="D42" s="48">
        <f t="shared" si="0"/>
        <v>15231519.189999999</v>
      </c>
      <c r="E42" s="79">
        <f t="shared" si="2"/>
        <v>0.22104910953635271</v>
      </c>
      <c r="F42" s="48">
        <f t="shared" si="1"/>
        <v>4749315.8499999996</v>
      </c>
      <c r="G42" s="48">
        <v>899315.85</v>
      </c>
      <c r="H42" s="48">
        <v>3850000</v>
      </c>
      <c r="I42" s="48">
        <v>1903905.27</v>
      </c>
      <c r="J42" s="47">
        <v>8578298.0700000003</v>
      </c>
    </row>
    <row r="43" spans="1:10" x14ac:dyDescent="0.3">
      <c r="A43" s="64">
        <v>36</v>
      </c>
      <c r="B43" s="76" t="s">
        <v>260</v>
      </c>
      <c r="C43" s="48">
        <v>8497732.1799999997</v>
      </c>
      <c r="D43" s="48">
        <f t="shared" si="0"/>
        <v>8469180.4100000001</v>
      </c>
      <c r="E43" s="79">
        <f t="shared" si="2"/>
        <v>0.9966400717985443</v>
      </c>
      <c r="F43" s="48">
        <f t="shared" si="1"/>
        <v>8355952.3999999994</v>
      </c>
      <c r="G43" s="40">
        <v>0</v>
      </c>
      <c r="H43" s="48">
        <v>8355952.3999999994</v>
      </c>
      <c r="I43" s="48">
        <v>11588.99</v>
      </c>
      <c r="J43" s="47">
        <v>101639.02</v>
      </c>
    </row>
    <row r="44" spans="1:10" x14ac:dyDescent="0.3">
      <c r="A44" s="64">
        <v>37</v>
      </c>
      <c r="B44" s="55" t="s">
        <v>256</v>
      </c>
      <c r="C44" s="54">
        <v>192198567.41</v>
      </c>
      <c r="D44" s="48">
        <f t="shared" si="0"/>
        <v>2171925.79</v>
      </c>
      <c r="E44" s="79">
        <f t="shared" si="2"/>
        <v>1.1300426529022066E-2</v>
      </c>
      <c r="F44" s="48">
        <f t="shared" si="1"/>
        <v>2171925.79</v>
      </c>
      <c r="G44" s="54">
        <v>1086248.8700000001</v>
      </c>
      <c r="H44" s="54">
        <v>1085676.92</v>
      </c>
      <c r="I44" s="40">
        <v>0</v>
      </c>
      <c r="J44" s="38">
        <v>0</v>
      </c>
    </row>
    <row r="45" spans="1:10" x14ac:dyDescent="0.3">
      <c r="A45" s="64">
        <v>38</v>
      </c>
      <c r="B45" s="55" t="s">
        <v>259</v>
      </c>
      <c r="C45" s="48">
        <v>1229230.8199999998</v>
      </c>
      <c r="D45" s="48">
        <f t="shared" si="0"/>
        <v>1229230.8199999998</v>
      </c>
      <c r="E45" s="79">
        <f t="shared" si="2"/>
        <v>1</v>
      </c>
      <c r="F45" s="48">
        <f t="shared" si="1"/>
        <v>222500</v>
      </c>
      <c r="G45" s="40">
        <v>0</v>
      </c>
      <c r="H45" s="48">
        <v>222500</v>
      </c>
      <c r="I45" s="40">
        <v>0</v>
      </c>
      <c r="J45" s="47">
        <v>1006730.82</v>
      </c>
    </row>
    <row r="46" spans="1:10" x14ac:dyDescent="0.3">
      <c r="A46" s="64">
        <v>39</v>
      </c>
      <c r="B46" s="55" t="s">
        <v>279</v>
      </c>
      <c r="C46" s="54">
        <v>544818.55999999994</v>
      </c>
      <c r="D46" s="48">
        <f t="shared" si="0"/>
        <v>38459.370000000003</v>
      </c>
      <c r="E46" s="79">
        <f t="shared" si="2"/>
        <v>7.0591152401269161E-2</v>
      </c>
      <c r="F46" s="48">
        <f t="shared" si="1"/>
        <v>38459.370000000003</v>
      </c>
      <c r="G46" s="40">
        <v>0</v>
      </c>
      <c r="H46" s="48">
        <v>38459.370000000003</v>
      </c>
      <c r="I46" s="40">
        <v>0</v>
      </c>
      <c r="J46" s="40">
        <v>0</v>
      </c>
    </row>
    <row r="47" spans="1:10" x14ac:dyDescent="0.3">
      <c r="A47" s="64">
        <v>40</v>
      </c>
      <c r="B47" s="76" t="s">
        <v>262</v>
      </c>
      <c r="C47" s="48">
        <v>21905645.559999999</v>
      </c>
      <c r="D47" s="40">
        <f t="shared" si="0"/>
        <v>0</v>
      </c>
      <c r="E47" s="79">
        <f t="shared" si="2"/>
        <v>0</v>
      </c>
      <c r="F47" s="40">
        <f t="shared" si="1"/>
        <v>0</v>
      </c>
      <c r="G47" s="40">
        <v>0</v>
      </c>
      <c r="H47" s="40">
        <v>0</v>
      </c>
      <c r="I47" s="40">
        <v>0</v>
      </c>
      <c r="J47" s="38">
        <v>0</v>
      </c>
    </row>
    <row r="48" spans="1:10" x14ac:dyDescent="0.3">
      <c r="A48" s="64">
        <v>41</v>
      </c>
      <c r="B48" s="76" t="s">
        <v>263</v>
      </c>
      <c r="C48" s="48">
        <v>687780508.81999993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38">
        <v>0</v>
      </c>
    </row>
    <row r="49" spans="1:10" x14ac:dyDescent="0.3">
      <c r="A49" s="64">
        <v>42</v>
      </c>
      <c r="B49" s="55" t="s">
        <v>265</v>
      </c>
      <c r="C49" s="54">
        <v>75375202.109999999</v>
      </c>
      <c r="D49" s="40">
        <f t="shared" si="0"/>
        <v>0</v>
      </c>
      <c r="E49" s="79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</row>
    <row r="50" spans="1:10" x14ac:dyDescent="0.3">
      <c r="A50" s="56"/>
      <c r="B50" s="56" t="s">
        <v>271</v>
      </c>
      <c r="C50" s="78">
        <v>64704782902.269989</v>
      </c>
      <c r="D50" s="59">
        <f t="shared" ref="D50" si="3">F50+I50+J50</f>
        <v>13905126443.500004</v>
      </c>
      <c r="E50" s="80">
        <f t="shared" si="2"/>
        <v>0.21490106016586574</v>
      </c>
      <c r="F50" s="59">
        <f t="shared" ref="F50" si="4">G50+H50</f>
        <v>4469838594.6599998</v>
      </c>
      <c r="G50" s="78">
        <v>1879621166.3799996</v>
      </c>
      <c r="H50" s="78">
        <v>2590217428.2799997</v>
      </c>
      <c r="I50" s="78">
        <v>2495108952.7699995</v>
      </c>
      <c r="J50" s="78">
        <v>6940178896.0700035</v>
      </c>
    </row>
  </sheetData>
  <sortState xmlns:xlrd2="http://schemas.microsoft.com/office/spreadsheetml/2017/richdata2" ref="B8:J49">
    <sortCondition descending="1" ref="D8:D49"/>
  </sortState>
  <mergeCells count="2">
    <mergeCell ref="A1:J5"/>
    <mergeCell ref="A6:J6"/>
  </mergeCells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F1A31-F26D-4678-8EDA-39B5676D6996}">
  <dimension ref="A1:J50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3" style="57" bestFit="1" customWidth="1"/>
    <col min="5" max="5" width="14.59765625" style="57" bestFit="1" customWidth="1"/>
    <col min="6" max="6" width="18.1328125" style="57" bestFit="1" customWidth="1"/>
    <col min="7" max="7" width="9.3984375" style="57" customWidth="1"/>
    <col min="8" max="8" width="14" style="57" bestFit="1" customWidth="1"/>
    <col min="9" max="9" width="13" style="57" bestFit="1" customWidth="1"/>
    <col min="10" max="10" width="9.73046875" style="57" bestFit="1" customWidth="1"/>
    <col min="11" max="16384" width="11.3984375" style="57"/>
  </cols>
  <sheetData>
    <row r="1" spans="1:10" x14ac:dyDescent="0.3">
      <c r="A1" s="96" t="s">
        <v>317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11215706251.85</v>
      </c>
      <c r="D8" s="48">
        <f t="shared" ref="D8:D49" si="0">F8+I8+J8</f>
        <v>2309890570.8000002</v>
      </c>
      <c r="E8" s="79">
        <f>D8/C8</f>
        <v>0.2059514148223158</v>
      </c>
      <c r="F8" s="48">
        <f t="shared" ref="F8:F49" si="1">G8+H8</f>
        <v>642683929.34000003</v>
      </c>
      <c r="G8" s="48">
        <v>268242558.90000001</v>
      </c>
      <c r="H8" s="48">
        <v>374441370.44000006</v>
      </c>
      <c r="I8" s="48">
        <v>518364212.7700001</v>
      </c>
      <c r="J8" s="47">
        <v>1148842428.6900001</v>
      </c>
    </row>
    <row r="9" spans="1:10" x14ac:dyDescent="0.3">
      <c r="A9" s="64">
        <v>2</v>
      </c>
      <c r="B9" s="55" t="s">
        <v>224</v>
      </c>
      <c r="C9" s="54">
        <v>7435050145.1500015</v>
      </c>
      <c r="D9" s="48">
        <f t="shared" si="0"/>
        <v>1884331420.5800004</v>
      </c>
      <c r="E9" s="79">
        <f t="shared" ref="E9:E50" si="2">D9/C9</f>
        <v>0.25343896595091281</v>
      </c>
      <c r="F9" s="48">
        <f t="shared" si="1"/>
        <v>888306111.70000029</v>
      </c>
      <c r="G9" s="48">
        <v>398879945.1500001</v>
      </c>
      <c r="H9" s="48">
        <v>489426166.55000013</v>
      </c>
      <c r="I9" s="48">
        <v>471001073.69000006</v>
      </c>
      <c r="J9" s="47">
        <v>525024235.19</v>
      </c>
    </row>
    <row r="10" spans="1:10" x14ac:dyDescent="0.3">
      <c r="A10" s="64">
        <v>3</v>
      </c>
      <c r="B10" s="76" t="s">
        <v>225</v>
      </c>
      <c r="C10" s="48">
        <v>5658530775.3100004</v>
      </c>
      <c r="D10" s="48">
        <f t="shared" si="0"/>
        <v>1147011688.5599999</v>
      </c>
      <c r="E10" s="79">
        <f t="shared" si="2"/>
        <v>0.20270485999029692</v>
      </c>
      <c r="F10" s="48">
        <f t="shared" si="1"/>
        <v>114983877.37999998</v>
      </c>
      <c r="G10" s="48">
        <v>25125597.099999998</v>
      </c>
      <c r="H10" s="48">
        <v>89858280.279999986</v>
      </c>
      <c r="I10" s="48">
        <v>246559523.30999997</v>
      </c>
      <c r="J10" s="47">
        <v>785468287.86999989</v>
      </c>
    </row>
    <row r="11" spans="1:10" x14ac:dyDescent="0.3">
      <c r="A11" s="64">
        <v>4</v>
      </c>
      <c r="B11" s="76" t="s">
        <v>234</v>
      </c>
      <c r="C11" s="48">
        <v>2101027574.7700002</v>
      </c>
      <c r="D11" s="48">
        <f t="shared" si="0"/>
        <v>1013608627.62</v>
      </c>
      <c r="E11" s="79">
        <f t="shared" si="2"/>
        <v>0.48243470946875122</v>
      </c>
      <c r="F11" s="48">
        <f t="shared" si="1"/>
        <v>400111406.14999998</v>
      </c>
      <c r="G11" s="48">
        <v>140647412.26000002</v>
      </c>
      <c r="H11" s="48">
        <v>259463993.88999999</v>
      </c>
      <c r="I11" s="48">
        <v>149319687.81999999</v>
      </c>
      <c r="J11" s="47">
        <v>464177533.64999998</v>
      </c>
    </row>
    <row r="12" spans="1:10" x14ac:dyDescent="0.3">
      <c r="A12" s="64">
        <v>5</v>
      </c>
      <c r="B12" s="76" t="s">
        <v>228</v>
      </c>
      <c r="C12" s="48">
        <v>5399902965.9199991</v>
      </c>
      <c r="D12" s="48">
        <f t="shared" si="0"/>
        <v>1003739895.02</v>
      </c>
      <c r="E12" s="79">
        <f t="shared" si="2"/>
        <v>0.18588109848544093</v>
      </c>
      <c r="F12" s="48">
        <f t="shared" si="1"/>
        <v>197864093.16</v>
      </c>
      <c r="G12" s="48">
        <v>34831113.339999996</v>
      </c>
      <c r="H12" s="48">
        <v>163032979.81999999</v>
      </c>
      <c r="I12" s="48">
        <v>225288226.56999996</v>
      </c>
      <c r="J12" s="47">
        <v>580587575.28999996</v>
      </c>
    </row>
    <row r="13" spans="1:10" x14ac:dyDescent="0.3">
      <c r="A13" s="64">
        <v>6</v>
      </c>
      <c r="B13" s="55" t="s">
        <v>226</v>
      </c>
      <c r="C13" s="54">
        <v>3535688463.7000003</v>
      </c>
      <c r="D13" s="48">
        <f t="shared" si="0"/>
        <v>861503343.2700001</v>
      </c>
      <c r="E13" s="79">
        <f t="shared" si="2"/>
        <v>0.2436592907194263</v>
      </c>
      <c r="F13" s="48">
        <f t="shared" si="1"/>
        <v>354477913.36000001</v>
      </c>
      <c r="G13" s="54">
        <v>150070664.63000003</v>
      </c>
      <c r="H13" s="54">
        <v>204407248.72999999</v>
      </c>
      <c r="I13" s="54">
        <v>173711370.58000001</v>
      </c>
      <c r="J13" s="54">
        <v>333314059.33000004</v>
      </c>
    </row>
    <row r="14" spans="1:10" x14ac:dyDescent="0.3">
      <c r="A14" s="64">
        <v>7</v>
      </c>
      <c r="B14" s="55" t="s">
        <v>229</v>
      </c>
      <c r="C14" s="54">
        <v>1829277265.2499998</v>
      </c>
      <c r="D14" s="48">
        <f t="shared" si="0"/>
        <v>676497648</v>
      </c>
      <c r="E14" s="79">
        <f t="shared" si="2"/>
        <v>0.36981690028687142</v>
      </c>
      <c r="F14" s="48">
        <f t="shared" si="1"/>
        <v>260905721.73000002</v>
      </c>
      <c r="G14" s="48">
        <v>134285432.25</v>
      </c>
      <c r="H14" s="48">
        <v>126620289.48</v>
      </c>
      <c r="I14" s="48">
        <v>79325213.019999996</v>
      </c>
      <c r="J14" s="47">
        <v>336266713.25</v>
      </c>
    </row>
    <row r="15" spans="1:10" x14ac:dyDescent="0.3">
      <c r="A15" s="64">
        <v>8</v>
      </c>
      <c r="B15" s="76" t="s">
        <v>251</v>
      </c>
      <c r="C15" s="48">
        <v>927148431.41000009</v>
      </c>
      <c r="D15" s="48">
        <f t="shared" si="0"/>
        <v>600653039.39999998</v>
      </c>
      <c r="E15" s="79">
        <f t="shared" si="2"/>
        <v>0.64784992246228745</v>
      </c>
      <c r="F15" s="48">
        <f t="shared" si="1"/>
        <v>260130543.25999999</v>
      </c>
      <c r="G15" s="48">
        <v>182915850.03999999</v>
      </c>
      <c r="H15" s="48">
        <v>77214693.219999999</v>
      </c>
      <c r="I15" s="48">
        <v>82003721.100000009</v>
      </c>
      <c r="J15" s="47">
        <v>258518775.03999999</v>
      </c>
    </row>
    <row r="16" spans="1:10" x14ac:dyDescent="0.3">
      <c r="A16" s="64">
        <v>9</v>
      </c>
      <c r="B16" s="55" t="s">
        <v>231</v>
      </c>
      <c r="C16" s="54">
        <v>2836944148.5900002</v>
      </c>
      <c r="D16" s="48">
        <f t="shared" si="0"/>
        <v>573077821.16000009</v>
      </c>
      <c r="E16" s="79">
        <f t="shared" si="2"/>
        <v>0.20200532373710198</v>
      </c>
      <c r="F16" s="48">
        <f t="shared" si="1"/>
        <v>312129584.9600001</v>
      </c>
      <c r="G16" s="48">
        <v>99309225.310000002</v>
      </c>
      <c r="H16" s="48">
        <v>212820359.6500001</v>
      </c>
      <c r="I16" s="48">
        <v>119651479.58</v>
      </c>
      <c r="J16" s="47">
        <v>141296756.62</v>
      </c>
    </row>
    <row r="17" spans="1:10" x14ac:dyDescent="0.3">
      <c r="A17" s="64">
        <v>10</v>
      </c>
      <c r="B17" s="76" t="s">
        <v>227</v>
      </c>
      <c r="C17" s="48">
        <v>2742400623.3299994</v>
      </c>
      <c r="D17" s="48">
        <f t="shared" si="0"/>
        <v>490138152.56</v>
      </c>
      <c r="E17" s="79">
        <f t="shared" si="2"/>
        <v>0.17872594849575357</v>
      </c>
      <c r="F17" s="48">
        <f t="shared" si="1"/>
        <v>55246912.960000001</v>
      </c>
      <c r="G17" s="48">
        <v>36710766.359999999</v>
      </c>
      <c r="H17" s="48">
        <v>18536146.600000001</v>
      </c>
      <c r="I17" s="48">
        <v>19440438.149999999</v>
      </c>
      <c r="J17" s="47">
        <v>415450801.44999999</v>
      </c>
    </row>
    <row r="18" spans="1:10" x14ac:dyDescent="0.3">
      <c r="A18" s="64">
        <v>11</v>
      </c>
      <c r="B18" s="54" t="s">
        <v>232</v>
      </c>
      <c r="C18" s="48">
        <v>7084784674.6500015</v>
      </c>
      <c r="D18" s="48">
        <f t="shared" si="0"/>
        <v>464410093.40000004</v>
      </c>
      <c r="E18" s="79">
        <f t="shared" si="2"/>
        <v>6.5550346937388398E-2</v>
      </c>
      <c r="F18" s="48">
        <f t="shared" si="1"/>
        <v>18048400.909999996</v>
      </c>
      <c r="G18" s="48">
        <v>124689.47</v>
      </c>
      <c r="H18" s="48">
        <v>17923711.439999998</v>
      </c>
      <c r="I18" s="48">
        <v>25972240.890000001</v>
      </c>
      <c r="J18" s="47">
        <v>420389451.60000002</v>
      </c>
    </row>
    <row r="19" spans="1:10" x14ac:dyDescent="0.3">
      <c r="A19" s="64">
        <v>12</v>
      </c>
      <c r="B19" s="88" t="s">
        <v>235</v>
      </c>
      <c r="C19" s="48">
        <v>871183747.06999993</v>
      </c>
      <c r="D19" s="48">
        <f t="shared" si="0"/>
        <v>398108998.82000005</v>
      </c>
      <c r="E19" s="79">
        <f t="shared" si="2"/>
        <v>0.45697477731757069</v>
      </c>
      <c r="F19" s="48">
        <f t="shared" si="1"/>
        <v>211672853.76999998</v>
      </c>
      <c r="G19" s="48">
        <v>88306876.039999992</v>
      </c>
      <c r="H19" s="48">
        <v>123365977.72999999</v>
      </c>
      <c r="I19" s="48">
        <v>95142939.340000004</v>
      </c>
      <c r="J19" s="47">
        <v>91293205.710000008</v>
      </c>
    </row>
    <row r="20" spans="1:10" x14ac:dyDescent="0.3">
      <c r="A20" s="64">
        <v>13</v>
      </c>
      <c r="B20" s="55" t="s">
        <v>233</v>
      </c>
      <c r="C20" s="48">
        <v>780182898.86000013</v>
      </c>
      <c r="D20" s="48">
        <f t="shared" si="0"/>
        <v>341543757.44</v>
      </c>
      <c r="E20" s="79">
        <f t="shared" si="2"/>
        <v>0.4377739603611695</v>
      </c>
      <c r="F20" s="48">
        <f t="shared" si="1"/>
        <v>46413102.57</v>
      </c>
      <c r="G20" s="54">
        <v>24485988.170000002</v>
      </c>
      <c r="H20" s="54">
        <v>21927114.399999999</v>
      </c>
      <c r="I20" s="54">
        <v>65401008.249999985</v>
      </c>
      <c r="J20" s="47">
        <v>229729646.62</v>
      </c>
    </row>
    <row r="21" spans="1:10" x14ac:dyDescent="0.3">
      <c r="A21" s="64">
        <v>14</v>
      </c>
      <c r="B21" s="55" t="s">
        <v>247</v>
      </c>
      <c r="C21" s="54">
        <v>662947594.03999996</v>
      </c>
      <c r="D21" s="48">
        <f t="shared" si="0"/>
        <v>294541556.02999997</v>
      </c>
      <c r="E21" s="79">
        <f t="shared" si="2"/>
        <v>0.44429085900299436</v>
      </c>
      <c r="F21" s="48">
        <f t="shared" si="1"/>
        <v>182208911.73999998</v>
      </c>
      <c r="G21" s="54">
        <v>169484632.72999999</v>
      </c>
      <c r="H21" s="54">
        <v>12724279.01</v>
      </c>
      <c r="I21" s="54">
        <v>20000000</v>
      </c>
      <c r="J21" s="54">
        <v>92332644.289999992</v>
      </c>
    </row>
    <row r="22" spans="1:10" x14ac:dyDescent="0.3">
      <c r="A22" s="64">
        <v>15</v>
      </c>
      <c r="B22" s="76" t="s">
        <v>242</v>
      </c>
      <c r="C22" s="48">
        <v>4870270853.3900003</v>
      </c>
      <c r="D22" s="48">
        <f t="shared" si="0"/>
        <v>278233525.79000002</v>
      </c>
      <c r="E22" s="79">
        <f t="shared" si="2"/>
        <v>5.7128963494162306E-2</v>
      </c>
      <c r="F22" s="48">
        <f t="shared" si="1"/>
        <v>67249175.349999994</v>
      </c>
      <c r="G22" s="48">
        <v>7026178.9999999991</v>
      </c>
      <c r="H22" s="48">
        <v>60222996.349999994</v>
      </c>
      <c r="I22" s="48">
        <v>9386140.570000004</v>
      </c>
      <c r="J22" s="47">
        <v>201598209.87</v>
      </c>
    </row>
    <row r="23" spans="1:10" x14ac:dyDescent="0.3">
      <c r="A23" s="64">
        <v>16</v>
      </c>
      <c r="B23" s="76" t="s">
        <v>237</v>
      </c>
      <c r="C23" s="48">
        <v>406151808.51000005</v>
      </c>
      <c r="D23" s="48">
        <f t="shared" si="0"/>
        <v>214391696.84999999</v>
      </c>
      <c r="E23" s="79">
        <f t="shared" si="2"/>
        <v>0.52786099275665632</v>
      </c>
      <c r="F23" s="48">
        <f t="shared" si="1"/>
        <v>98503511.359999999</v>
      </c>
      <c r="G23" s="48">
        <v>38452233.140000001</v>
      </c>
      <c r="H23" s="48">
        <v>60051278.219999999</v>
      </c>
      <c r="I23" s="48">
        <v>16958568.389999997</v>
      </c>
      <c r="J23" s="47">
        <v>98929617.099999994</v>
      </c>
    </row>
    <row r="24" spans="1:10" x14ac:dyDescent="0.3">
      <c r="A24" s="64">
        <v>17</v>
      </c>
      <c r="B24" s="88" t="s">
        <v>238</v>
      </c>
      <c r="C24" s="48">
        <v>1376742266.0100002</v>
      </c>
      <c r="D24" s="48">
        <f t="shared" si="0"/>
        <v>208933746.61000001</v>
      </c>
      <c r="E24" s="79">
        <f t="shared" si="2"/>
        <v>0.15175952084010647</v>
      </c>
      <c r="F24" s="48">
        <f t="shared" si="1"/>
        <v>37436406.719999999</v>
      </c>
      <c r="G24" s="48">
        <v>12770563.75</v>
      </c>
      <c r="H24" s="48">
        <v>24665842.969999999</v>
      </c>
      <c r="I24" s="48">
        <v>110055572.20999999</v>
      </c>
      <c r="J24" s="47">
        <v>61441767.679999992</v>
      </c>
    </row>
    <row r="25" spans="1:10" x14ac:dyDescent="0.3">
      <c r="A25" s="64">
        <v>18</v>
      </c>
      <c r="B25" s="76" t="s">
        <v>236</v>
      </c>
      <c r="C25" s="48">
        <v>332065337.54000002</v>
      </c>
      <c r="D25" s="48">
        <f t="shared" si="0"/>
        <v>156217025.17000002</v>
      </c>
      <c r="E25" s="79">
        <f t="shared" si="2"/>
        <v>0.47044062571325251</v>
      </c>
      <c r="F25" s="48">
        <f t="shared" si="1"/>
        <v>80597825.030000001</v>
      </c>
      <c r="G25" s="48">
        <v>34513519.609999999</v>
      </c>
      <c r="H25" s="48">
        <v>46084305.419999994</v>
      </c>
      <c r="I25" s="48">
        <v>9572909.5199999996</v>
      </c>
      <c r="J25" s="47">
        <v>66046290.620000005</v>
      </c>
    </row>
    <row r="26" spans="1:10" x14ac:dyDescent="0.3">
      <c r="A26" s="64">
        <v>19</v>
      </c>
      <c r="B26" s="55" t="s">
        <v>241</v>
      </c>
      <c r="C26" s="54">
        <v>242301225.60000002</v>
      </c>
      <c r="D26" s="48">
        <f t="shared" si="0"/>
        <v>148008954.84999999</v>
      </c>
      <c r="E26" s="79">
        <f t="shared" si="2"/>
        <v>0.61084690959978361</v>
      </c>
      <c r="F26" s="48">
        <f t="shared" si="1"/>
        <v>92776018.25</v>
      </c>
      <c r="G26" s="48">
        <v>36534974.030000001</v>
      </c>
      <c r="H26" s="48">
        <v>56241044.219999991</v>
      </c>
      <c r="I26" s="48">
        <v>8564927.4299999997</v>
      </c>
      <c r="J26" s="47">
        <v>46668009.169999994</v>
      </c>
    </row>
    <row r="27" spans="1:10" x14ac:dyDescent="0.3">
      <c r="A27" s="64">
        <v>20</v>
      </c>
      <c r="B27" s="76" t="s">
        <v>240</v>
      </c>
      <c r="C27" s="48">
        <v>466510775.42999995</v>
      </c>
      <c r="D27" s="48">
        <f t="shared" si="0"/>
        <v>147553585.65000001</v>
      </c>
      <c r="E27" s="79">
        <f t="shared" si="2"/>
        <v>0.31629191311603572</v>
      </c>
      <c r="F27" s="48">
        <f t="shared" si="1"/>
        <v>25720214.829999998</v>
      </c>
      <c r="G27" s="48">
        <v>316485.82</v>
      </c>
      <c r="H27" s="48">
        <v>25403729.009999998</v>
      </c>
      <c r="I27" s="48">
        <v>15774609.32</v>
      </c>
      <c r="J27" s="47">
        <v>106058761.5</v>
      </c>
    </row>
    <row r="28" spans="1:10" x14ac:dyDescent="0.3">
      <c r="A28" s="64">
        <v>21</v>
      </c>
      <c r="B28" s="76" t="s">
        <v>239</v>
      </c>
      <c r="C28" s="48">
        <v>401597171.31999999</v>
      </c>
      <c r="D28" s="48">
        <f t="shared" si="0"/>
        <v>146520164.94</v>
      </c>
      <c r="E28" s="79">
        <f t="shared" si="2"/>
        <v>0.36484361794284165</v>
      </c>
      <c r="F28" s="48">
        <f t="shared" si="1"/>
        <v>37451773.829999998</v>
      </c>
      <c r="G28" s="48">
        <v>10374352.960000003</v>
      </c>
      <c r="H28" s="48">
        <v>27077420.869999997</v>
      </c>
      <c r="I28" s="48">
        <v>2824195.69</v>
      </c>
      <c r="J28" s="47">
        <v>106244195.41999999</v>
      </c>
    </row>
    <row r="29" spans="1:10" x14ac:dyDescent="0.3">
      <c r="A29" s="64">
        <v>22</v>
      </c>
      <c r="B29" s="76" t="s">
        <v>105</v>
      </c>
      <c r="C29" s="48">
        <v>367097376.63999999</v>
      </c>
      <c r="D29" s="48">
        <f t="shared" si="0"/>
        <v>107406128.82000001</v>
      </c>
      <c r="E29" s="79">
        <f t="shared" si="2"/>
        <v>0.2925821203166199</v>
      </c>
      <c r="F29" s="48">
        <f t="shared" si="1"/>
        <v>21526885.840000004</v>
      </c>
      <c r="G29" s="48">
        <v>2688408.1</v>
      </c>
      <c r="H29" s="48">
        <v>18838477.740000002</v>
      </c>
      <c r="I29" s="48">
        <v>4700716.5599999996</v>
      </c>
      <c r="J29" s="47">
        <v>81178526.420000002</v>
      </c>
    </row>
    <row r="30" spans="1:10" x14ac:dyDescent="0.3">
      <c r="A30" s="64">
        <v>23</v>
      </c>
      <c r="B30" s="76" t="s">
        <v>252</v>
      </c>
      <c r="C30" s="48">
        <v>291730293.72000003</v>
      </c>
      <c r="D30" s="48">
        <f t="shared" si="0"/>
        <v>102352667.03999999</v>
      </c>
      <c r="E30" s="79">
        <f t="shared" si="2"/>
        <v>0.35084689263788665</v>
      </c>
      <c r="F30" s="48">
        <f t="shared" si="1"/>
        <v>62671955.729999989</v>
      </c>
      <c r="G30" s="48">
        <v>42145370.539999999</v>
      </c>
      <c r="H30" s="48">
        <v>20526585.189999994</v>
      </c>
      <c r="I30" s="48">
        <v>13545583.15</v>
      </c>
      <c r="J30" s="47">
        <v>26135128.16</v>
      </c>
    </row>
    <row r="31" spans="1:10" x14ac:dyDescent="0.3">
      <c r="A31" s="64">
        <v>24</v>
      </c>
      <c r="B31" s="55" t="s">
        <v>248</v>
      </c>
      <c r="C31" s="48">
        <v>233954250.19999999</v>
      </c>
      <c r="D31" s="48">
        <f t="shared" si="0"/>
        <v>96365779.060000002</v>
      </c>
      <c r="E31" s="79">
        <f t="shared" si="2"/>
        <v>0.41190010003075384</v>
      </c>
      <c r="F31" s="48">
        <f t="shared" si="1"/>
        <v>52827430.859999999</v>
      </c>
      <c r="G31" s="48">
        <v>20975513.379999999</v>
      </c>
      <c r="H31" s="48">
        <v>31851917.48</v>
      </c>
      <c r="I31" s="48">
        <v>5481006.8399999999</v>
      </c>
      <c r="J31" s="47">
        <v>38057341.359999999</v>
      </c>
    </row>
    <row r="32" spans="1:10" x14ac:dyDescent="0.3">
      <c r="A32" s="64">
        <v>25</v>
      </c>
      <c r="B32" s="55" t="s">
        <v>309</v>
      </c>
      <c r="C32" s="54">
        <v>104293914.06</v>
      </c>
      <c r="D32" s="48">
        <f t="shared" si="0"/>
        <v>87332585.019999996</v>
      </c>
      <c r="E32" s="79">
        <f t="shared" si="2"/>
        <v>0.83736990606909045</v>
      </c>
      <c r="F32" s="48">
        <f t="shared" si="1"/>
        <v>2775000</v>
      </c>
      <c r="G32" s="40">
        <v>0</v>
      </c>
      <c r="H32" s="54">
        <v>2775000</v>
      </c>
      <c r="I32" s="48">
        <v>3372597.67</v>
      </c>
      <c r="J32" s="47">
        <v>81184987.349999994</v>
      </c>
    </row>
    <row r="33" spans="1:10" x14ac:dyDescent="0.3">
      <c r="A33" s="64">
        <v>26</v>
      </c>
      <c r="B33" s="76" t="s">
        <v>243</v>
      </c>
      <c r="C33" s="48">
        <v>160258253.09999999</v>
      </c>
      <c r="D33" s="48">
        <f t="shared" si="0"/>
        <v>78772210.359999999</v>
      </c>
      <c r="E33" s="79">
        <f t="shared" si="2"/>
        <v>0.4915329403400317</v>
      </c>
      <c r="F33" s="48">
        <f t="shared" si="1"/>
        <v>547583.06999999995</v>
      </c>
      <c r="G33" s="40">
        <v>0</v>
      </c>
      <c r="H33" s="48">
        <v>547583.06999999995</v>
      </c>
      <c r="I33" s="48">
        <v>358291.17000000004</v>
      </c>
      <c r="J33" s="47">
        <v>77866336.120000005</v>
      </c>
    </row>
    <row r="34" spans="1:10" x14ac:dyDescent="0.3">
      <c r="A34" s="64">
        <v>27</v>
      </c>
      <c r="B34" s="55" t="s">
        <v>245</v>
      </c>
      <c r="C34" s="54">
        <v>157031260.56000003</v>
      </c>
      <c r="D34" s="48">
        <f t="shared" si="0"/>
        <v>78315984.220000014</v>
      </c>
      <c r="E34" s="79">
        <f t="shared" si="2"/>
        <v>0.49872862219096992</v>
      </c>
      <c r="F34" s="48">
        <f t="shared" si="1"/>
        <v>4635500.4999999981</v>
      </c>
      <c r="G34" s="48">
        <v>188106.64</v>
      </c>
      <c r="H34" s="48">
        <v>4447393.8599999985</v>
      </c>
      <c r="I34" s="48">
        <v>3981862.5300000007</v>
      </c>
      <c r="J34" s="47">
        <v>69698621.190000013</v>
      </c>
    </row>
    <row r="35" spans="1:10" x14ac:dyDescent="0.3">
      <c r="A35" s="64">
        <v>28</v>
      </c>
      <c r="B35" s="88" t="s">
        <v>246</v>
      </c>
      <c r="C35" s="48">
        <v>209179882.29000002</v>
      </c>
      <c r="D35" s="48">
        <f t="shared" si="0"/>
        <v>66604078.870000005</v>
      </c>
      <c r="E35" s="79">
        <f t="shared" si="2"/>
        <v>0.31840575747940392</v>
      </c>
      <c r="F35" s="48">
        <f t="shared" si="1"/>
        <v>3111494.69</v>
      </c>
      <c r="G35" s="48">
        <v>2129150.75</v>
      </c>
      <c r="H35" s="48">
        <v>982343.94</v>
      </c>
      <c r="I35" s="48">
        <v>13893867.300000001</v>
      </c>
      <c r="J35" s="47">
        <v>49598716.880000003</v>
      </c>
    </row>
    <row r="36" spans="1:10" x14ac:dyDescent="0.3">
      <c r="A36" s="64">
        <v>29</v>
      </c>
      <c r="B36" s="55" t="s">
        <v>254</v>
      </c>
      <c r="C36" s="54">
        <v>461988884.74000001</v>
      </c>
      <c r="D36" s="48">
        <f t="shared" si="0"/>
        <v>31720412.010000005</v>
      </c>
      <c r="E36" s="79">
        <f t="shared" si="2"/>
        <v>6.8660552359071897E-2</v>
      </c>
      <c r="F36" s="48">
        <f t="shared" si="1"/>
        <v>10966795.990000002</v>
      </c>
      <c r="G36" s="40">
        <v>0</v>
      </c>
      <c r="H36" s="48">
        <v>10966795.990000002</v>
      </c>
      <c r="I36" s="48">
        <v>575.29999999999995</v>
      </c>
      <c r="J36" s="47">
        <v>20753040.720000003</v>
      </c>
    </row>
    <row r="37" spans="1:10" x14ac:dyDescent="0.3">
      <c r="A37" s="64">
        <v>30</v>
      </c>
      <c r="B37" s="55" t="s">
        <v>250</v>
      </c>
      <c r="C37" s="48">
        <v>79671316.449999988</v>
      </c>
      <c r="D37" s="48">
        <f t="shared" si="0"/>
        <v>23120982.760000002</v>
      </c>
      <c r="E37" s="79">
        <f t="shared" si="2"/>
        <v>0.29020460298921047</v>
      </c>
      <c r="F37" s="48">
        <f t="shared" si="1"/>
        <v>9681909.7599999998</v>
      </c>
      <c r="G37" s="48">
        <v>1270692.9000000001</v>
      </c>
      <c r="H37" s="48">
        <v>8411216.8599999994</v>
      </c>
      <c r="I37" s="48">
        <v>1855041.4</v>
      </c>
      <c r="J37" s="47">
        <v>11584031.600000001</v>
      </c>
    </row>
    <row r="38" spans="1:10" x14ac:dyDescent="0.3">
      <c r="A38" s="64">
        <v>31</v>
      </c>
      <c r="B38" s="76" t="s">
        <v>253</v>
      </c>
      <c r="C38" s="48">
        <v>27428816.559999999</v>
      </c>
      <c r="D38" s="48">
        <f t="shared" si="0"/>
        <v>21442242.079999998</v>
      </c>
      <c r="E38" s="79">
        <f t="shared" si="2"/>
        <v>0.78174142267842706</v>
      </c>
      <c r="F38" s="48">
        <f t="shared" si="1"/>
        <v>21442242.079999998</v>
      </c>
      <c r="G38" s="48">
        <v>2647947.8199999998</v>
      </c>
      <c r="H38" s="48">
        <v>18794294.259999998</v>
      </c>
      <c r="I38" s="40">
        <v>0</v>
      </c>
      <c r="J38" s="38">
        <v>0</v>
      </c>
    </row>
    <row r="39" spans="1:10" x14ac:dyDescent="0.3">
      <c r="A39" s="64">
        <v>32</v>
      </c>
      <c r="B39" s="76" t="s">
        <v>258</v>
      </c>
      <c r="C39" s="48">
        <v>71088609.180000007</v>
      </c>
      <c r="D39" s="48">
        <f t="shared" si="0"/>
        <v>18931995.640000001</v>
      </c>
      <c r="E39" s="79">
        <f t="shared" si="2"/>
        <v>0.26631545979558013</v>
      </c>
      <c r="F39" s="48">
        <f t="shared" si="1"/>
        <v>5700500</v>
      </c>
      <c r="G39" s="48">
        <v>615000</v>
      </c>
      <c r="H39" s="48">
        <v>5085500</v>
      </c>
      <c r="I39" s="48">
        <v>1505561.85</v>
      </c>
      <c r="J39" s="47">
        <v>11725933.789999999</v>
      </c>
    </row>
    <row r="40" spans="1:10" x14ac:dyDescent="0.3">
      <c r="A40" s="64">
        <v>33</v>
      </c>
      <c r="B40" s="76" t="s">
        <v>264</v>
      </c>
      <c r="C40" s="48">
        <v>146305747</v>
      </c>
      <c r="D40" s="48">
        <f t="shared" si="0"/>
        <v>18525000</v>
      </c>
      <c r="E40" s="79">
        <f t="shared" si="2"/>
        <v>0.1266184027617179</v>
      </c>
      <c r="F40" s="40">
        <f t="shared" si="1"/>
        <v>0</v>
      </c>
      <c r="G40" s="40">
        <v>0</v>
      </c>
      <c r="H40" s="40">
        <v>0</v>
      </c>
      <c r="I40" s="40">
        <v>0</v>
      </c>
      <c r="J40" s="47">
        <v>18525000</v>
      </c>
    </row>
    <row r="41" spans="1:10" x14ac:dyDescent="0.3">
      <c r="A41" s="64">
        <v>34</v>
      </c>
      <c r="B41" s="76" t="s">
        <v>249</v>
      </c>
      <c r="C41" s="48">
        <v>65928286.640000008</v>
      </c>
      <c r="D41" s="48">
        <f t="shared" si="0"/>
        <v>15451462.379999999</v>
      </c>
      <c r="E41" s="79">
        <f t="shared" si="2"/>
        <v>0.23436772237647213</v>
      </c>
      <c r="F41" s="48">
        <f t="shared" si="1"/>
        <v>6460432.0799999991</v>
      </c>
      <c r="G41" s="48">
        <v>1008132.8</v>
      </c>
      <c r="H41" s="48">
        <v>5452299.2799999993</v>
      </c>
      <c r="I41" s="48">
        <v>2974906.5099999993</v>
      </c>
      <c r="J41" s="47">
        <v>6016123.790000001</v>
      </c>
    </row>
    <row r="42" spans="1:10" x14ac:dyDescent="0.3">
      <c r="A42" s="64">
        <v>35</v>
      </c>
      <c r="B42" s="76" t="s">
        <v>255</v>
      </c>
      <c r="C42" s="48">
        <v>65013639.95000001</v>
      </c>
      <c r="D42" s="48">
        <f t="shared" si="0"/>
        <v>15244237.720000001</v>
      </c>
      <c r="E42" s="79">
        <f t="shared" si="2"/>
        <v>0.23447753012635308</v>
      </c>
      <c r="F42" s="48">
        <f t="shared" si="1"/>
        <v>4756375.71</v>
      </c>
      <c r="G42" s="48">
        <v>906375.71</v>
      </c>
      <c r="H42" s="48">
        <v>3850000</v>
      </c>
      <c r="I42" s="48">
        <v>1934905.27</v>
      </c>
      <c r="J42" s="47">
        <v>8552956.7400000002</v>
      </c>
    </row>
    <row r="43" spans="1:10" x14ac:dyDescent="0.3">
      <c r="A43" s="64">
        <v>36</v>
      </c>
      <c r="B43" s="55" t="s">
        <v>260</v>
      </c>
      <c r="C43" s="54">
        <v>8460002.5800000001</v>
      </c>
      <c r="D43" s="48">
        <f t="shared" si="0"/>
        <v>8430468.1600000001</v>
      </c>
      <c r="E43" s="79">
        <f t="shared" si="2"/>
        <v>0.99650893487079761</v>
      </c>
      <c r="F43" s="48">
        <f t="shared" si="1"/>
        <v>8313095.2600000007</v>
      </c>
      <c r="G43" s="40">
        <v>0</v>
      </c>
      <c r="H43" s="54">
        <v>8313095.2600000007</v>
      </c>
      <c r="I43" s="48">
        <v>10278.9</v>
      </c>
      <c r="J43" s="47">
        <v>107094</v>
      </c>
    </row>
    <row r="44" spans="1:10" x14ac:dyDescent="0.3">
      <c r="A44" s="64">
        <v>37</v>
      </c>
      <c r="B44" s="55" t="s">
        <v>256</v>
      </c>
      <c r="C44" s="54">
        <v>192073626.78999999</v>
      </c>
      <c r="D44" s="48">
        <f t="shared" si="0"/>
        <v>2110908.7400000002</v>
      </c>
      <c r="E44" s="79">
        <f t="shared" si="2"/>
        <v>1.0990101948290495E-2</v>
      </c>
      <c r="F44" s="48">
        <f t="shared" si="1"/>
        <v>2110908.7400000002</v>
      </c>
      <c r="G44" s="54">
        <v>1041426.63</v>
      </c>
      <c r="H44" s="54">
        <v>1069482.1100000001</v>
      </c>
      <c r="I44" s="40">
        <v>0</v>
      </c>
      <c r="J44" s="38">
        <v>0</v>
      </c>
    </row>
    <row r="45" spans="1:10" x14ac:dyDescent="0.3">
      <c r="A45" s="64">
        <v>38</v>
      </c>
      <c r="B45" s="55" t="s">
        <v>259</v>
      </c>
      <c r="C45" s="54">
        <v>1190865.44</v>
      </c>
      <c r="D45" s="48">
        <f t="shared" si="0"/>
        <v>1190865.44</v>
      </c>
      <c r="E45" s="79">
        <f t="shared" si="2"/>
        <v>1</v>
      </c>
      <c r="F45" s="48">
        <f t="shared" si="1"/>
        <v>200000</v>
      </c>
      <c r="G45" s="40">
        <v>0</v>
      </c>
      <c r="H45" s="48">
        <v>200000</v>
      </c>
      <c r="I45" s="40">
        <v>0</v>
      </c>
      <c r="J45" s="48">
        <v>990865.44</v>
      </c>
    </row>
    <row r="46" spans="1:10" x14ac:dyDescent="0.3">
      <c r="A46" s="64">
        <v>39</v>
      </c>
      <c r="B46" s="55" t="s">
        <v>279</v>
      </c>
      <c r="C46" s="54">
        <v>544818.55999999994</v>
      </c>
      <c r="D46" s="48">
        <f t="shared" si="0"/>
        <v>38459.370000000003</v>
      </c>
      <c r="E46" s="79">
        <f t="shared" si="2"/>
        <v>7.0591152401269161E-2</v>
      </c>
      <c r="F46" s="48">
        <f t="shared" si="1"/>
        <v>38459.370000000003</v>
      </c>
      <c r="G46" s="40">
        <v>0</v>
      </c>
      <c r="H46" s="48">
        <v>38459.370000000003</v>
      </c>
      <c r="I46" s="40">
        <v>0</v>
      </c>
      <c r="J46" s="40">
        <v>0</v>
      </c>
    </row>
    <row r="47" spans="1:10" x14ac:dyDescent="0.3">
      <c r="A47" s="64">
        <v>40</v>
      </c>
      <c r="B47" s="76" t="s">
        <v>262</v>
      </c>
      <c r="C47" s="48">
        <v>22216046.079999998</v>
      </c>
      <c r="D47" s="40">
        <f t="shared" si="0"/>
        <v>0</v>
      </c>
      <c r="E47" s="79">
        <f t="shared" si="2"/>
        <v>0</v>
      </c>
      <c r="F47" s="40">
        <f t="shared" si="1"/>
        <v>0</v>
      </c>
      <c r="G47" s="40">
        <v>0</v>
      </c>
      <c r="H47" s="40">
        <v>0</v>
      </c>
      <c r="I47" s="40">
        <v>0</v>
      </c>
      <c r="J47" s="38">
        <v>0</v>
      </c>
    </row>
    <row r="48" spans="1:10" x14ac:dyDescent="0.3">
      <c r="A48" s="64">
        <v>41</v>
      </c>
      <c r="B48" s="55" t="s">
        <v>263</v>
      </c>
      <c r="C48" s="48">
        <v>692470276.44000006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38">
        <v>0</v>
      </c>
    </row>
    <row r="49" spans="1:10" x14ac:dyDescent="0.3">
      <c r="A49" s="64">
        <v>42</v>
      </c>
      <c r="B49" s="55" t="s">
        <v>265</v>
      </c>
      <c r="C49" s="54">
        <v>75375202.109999999</v>
      </c>
      <c r="D49" s="40">
        <f t="shared" si="0"/>
        <v>0</v>
      </c>
      <c r="E49" s="79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</row>
    <row r="50" spans="1:10" x14ac:dyDescent="0.3">
      <c r="A50" s="56"/>
      <c r="B50" s="56" t="s">
        <v>271</v>
      </c>
      <c r="C50" s="78">
        <v>64609716366.789986</v>
      </c>
      <c r="D50" s="59">
        <f t="shared" ref="D50" si="3">F50+I50+J50</f>
        <v>14132271780.209999</v>
      </c>
      <c r="E50" s="80">
        <f t="shared" si="2"/>
        <v>0.21873291781658591</v>
      </c>
      <c r="F50" s="59">
        <f t="shared" ref="F50" si="4">G50+H50</f>
        <v>4602684858.0400009</v>
      </c>
      <c r="G50" s="78">
        <v>1969025185.3299999</v>
      </c>
      <c r="H50" s="78">
        <v>2633659672.7100005</v>
      </c>
      <c r="I50" s="78">
        <v>2517933252.6500001</v>
      </c>
      <c r="J50" s="78">
        <v>7011653669.5199986</v>
      </c>
    </row>
  </sheetData>
  <sortState xmlns:xlrd2="http://schemas.microsoft.com/office/spreadsheetml/2017/richdata2" ref="B8:J49">
    <sortCondition descending="1" ref="D8:D49"/>
  </sortState>
  <mergeCells count="2">
    <mergeCell ref="A1:J5"/>
    <mergeCell ref="A6:J6"/>
  </mergeCells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17D07-C398-4762-80B1-1523ED1241C0}">
  <dimension ref="A1:J50"/>
  <sheetViews>
    <sheetView workbookViewId="0">
      <selection activeCell="K1" sqref="K1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3" style="57" bestFit="1" customWidth="1"/>
    <col min="5" max="5" width="14.59765625" style="57" bestFit="1" customWidth="1"/>
    <col min="6" max="6" width="18.1328125" style="57" bestFit="1" customWidth="1"/>
    <col min="7" max="7" width="9.3984375" style="57" customWidth="1"/>
    <col min="8" max="8" width="14" style="57" bestFit="1" customWidth="1"/>
    <col min="9" max="9" width="13" style="57" bestFit="1" customWidth="1"/>
    <col min="10" max="10" width="9.73046875" style="57" bestFit="1" customWidth="1"/>
    <col min="11" max="16384" width="11.3984375" style="57"/>
  </cols>
  <sheetData>
    <row r="1" spans="1:10" x14ac:dyDescent="0.3">
      <c r="A1" s="96" t="s">
        <v>318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11328810016.659998</v>
      </c>
      <c r="D8" s="48">
        <f t="shared" ref="D8:D49" si="0">F8+I8+J8</f>
        <v>2394172063.4899998</v>
      </c>
      <c r="E8" s="79">
        <f>D8/C8</f>
        <v>0.21133482333706383</v>
      </c>
      <c r="F8" s="48">
        <f t="shared" ref="F8:F49" si="1">G8+H8</f>
        <v>656496206.68999994</v>
      </c>
      <c r="G8" s="48">
        <v>283335541.97999996</v>
      </c>
      <c r="H8" s="48">
        <v>373160664.70999998</v>
      </c>
      <c r="I8" s="48">
        <v>512828480.53999996</v>
      </c>
      <c r="J8" s="47">
        <v>1224847376.26</v>
      </c>
    </row>
    <row r="9" spans="1:10" x14ac:dyDescent="0.3">
      <c r="A9" s="64">
        <v>2</v>
      </c>
      <c r="B9" s="55" t="s">
        <v>224</v>
      </c>
      <c r="C9" s="54">
        <v>7443441465.8200006</v>
      </c>
      <c r="D9" s="48">
        <f t="shared" si="0"/>
        <v>1941466891.0300002</v>
      </c>
      <c r="E9" s="79">
        <f t="shared" ref="E9:E50" si="2">D9/C9</f>
        <v>0.26082920110880731</v>
      </c>
      <c r="F9" s="48">
        <f t="shared" si="1"/>
        <v>938531532.50999999</v>
      </c>
      <c r="G9" s="48">
        <v>439485120.52999991</v>
      </c>
      <c r="H9" s="48">
        <v>499046411.98000002</v>
      </c>
      <c r="I9" s="48">
        <v>473825194.74000013</v>
      </c>
      <c r="J9" s="47">
        <v>529110163.78000009</v>
      </c>
    </row>
    <row r="10" spans="1:10" x14ac:dyDescent="0.3">
      <c r="A10" s="64">
        <v>3</v>
      </c>
      <c r="B10" s="76" t="s">
        <v>225</v>
      </c>
      <c r="C10" s="48">
        <v>5743835264.6099997</v>
      </c>
      <c r="D10" s="48">
        <f t="shared" si="0"/>
        <v>1213278969.2</v>
      </c>
      <c r="E10" s="79">
        <f t="shared" si="2"/>
        <v>0.21123150531065596</v>
      </c>
      <c r="F10" s="48">
        <f t="shared" si="1"/>
        <v>128627014.25999999</v>
      </c>
      <c r="G10" s="48">
        <v>35975436.670000002</v>
      </c>
      <c r="H10" s="48">
        <v>92651577.589999989</v>
      </c>
      <c r="I10" s="48">
        <v>246408958.75999999</v>
      </c>
      <c r="J10" s="47">
        <v>838242996.18000007</v>
      </c>
    </row>
    <row r="11" spans="1:10" x14ac:dyDescent="0.3">
      <c r="A11" s="64">
        <v>4</v>
      </c>
      <c r="B11" s="55" t="s">
        <v>234</v>
      </c>
      <c r="C11" s="54">
        <v>2090042005.2</v>
      </c>
      <c r="D11" s="48">
        <f t="shared" si="0"/>
        <v>1009654670.5799999</v>
      </c>
      <c r="E11" s="79">
        <f t="shared" si="2"/>
        <v>0.4830786501266438</v>
      </c>
      <c r="F11" s="48">
        <f t="shared" si="1"/>
        <v>384509007.23999995</v>
      </c>
      <c r="G11" s="48">
        <v>136702905.18000001</v>
      </c>
      <c r="H11" s="48">
        <v>247806102.05999994</v>
      </c>
      <c r="I11" s="48">
        <v>141224923.33000001</v>
      </c>
      <c r="J11" s="47">
        <v>483920740.00999999</v>
      </c>
    </row>
    <row r="12" spans="1:10" x14ac:dyDescent="0.3">
      <c r="A12" s="64">
        <v>5</v>
      </c>
      <c r="B12" s="88" t="s">
        <v>228</v>
      </c>
      <c r="C12" s="48">
        <v>5430331300.9200001</v>
      </c>
      <c r="D12" s="48">
        <f t="shared" si="0"/>
        <v>964339347.03000009</v>
      </c>
      <c r="E12" s="79">
        <f t="shared" si="2"/>
        <v>0.17758388827337715</v>
      </c>
      <c r="F12" s="48">
        <f t="shared" si="1"/>
        <v>201910103.75</v>
      </c>
      <c r="G12" s="48">
        <v>36009930.049999997</v>
      </c>
      <c r="H12" s="48">
        <v>165900173.69999999</v>
      </c>
      <c r="I12" s="48">
        <v>232647251.79000005</v>
      </c>
      <c r="J12" s="47">
        <v>529781991.49000001</v>
      </c>
    </row>
    <row r="13" spans="1:10" x14ac:dyDescent="0.3">
      <c r="A13" s="64">
        <v>6</v>
      </c>
      <c r="B13" s="55" t="s">
        <v>226</v>
      </c>
      <c r="C13" s="54">
        <v>3550620171.9000001</v>
      </c>
      <c r="D13" s="48">
        <f t="shared" si="0"/>
        <v>863519731.07000017</v>
      </c>
      <c r="E13" s="79">
        <f t="shared" si="2"/>
        <v>0.24320250808689439</v>
      </c>
      <c r="F13" s="48">
        <f t="shared" si="1"/>
        <v>362058191.38000005</v>
      </c>
      <c r="G13" s="54">
        <v>151461745.73000005</v>
      </c>
      <c r="H13" s="54">
        <v>210596445.65000001</v>
      </c>
      <c r="I13" s="54">
        <v>174733182.46000004</v>
      </c>
      <c r="J13" s="54">
        <v>326728357.23000002</v>
      </c>
    </row>
    <row r="14" spans="1:10" x14ac:dyDescent="0.3">
      <c r="A14" s="64">
        <v>7</v>
      </c>
      <c r="B14" s="76" t="s">
        <v>229</v>
      </c>
      <c r="C14" s="48">
        <v>1843335035.7200003</v>
      </c>
      <c r="D14" s="48">
        <f t="shared" si="0"/>
        <v>681016387.68000007</v>
      </c>
      <c r="E14" s="79">
        <f t="shared" si="2"/>
        <v>0.36944797038157384</v>
      </c>
      <c r="F14" s="48">
        <f t="shared" si="1"/>
        <v>267634778.08999997</v>
      </c>
      <c r="G14" s="48">
        <v>133956309.51000002</v>
      </c>
      <c r="H14" s="48">
        <v>133678468.57999997</v>
      </c>
      <c r="I14" s="48">
        <v>88360591.319999993</v>
      </c>
      <c r="J14" s="47">
        <v>325021018.27000004</v>
      </c>
    </row>
    <row r="15" spans="1:10" x14ac:dyDescent="0.3">
      <c r="A15" s="64">
        <v>8</v>
      </c>
      <c r="B15" s="55" t="s">
        <v>251</v>
      </c>
      <c r="C15" s="48">
        <v>955456992.51999998</v>
      </c>
      <c r="D15" s="48">
        <f t="shared" si="0"/>
        <v>617907422.9000001</v>
      </c>
      <c r="E15" s="79">
        <f t="shared" si="2"/>
        <v>0.64671400987948269</v>
      </c>
      <c r="F15" s="48">
        <f t="shared" si="1"/>
        <v>266122195.53000003</v>
      </c>
      <c r="G15" s="48">
        <v>185072915.77000001</v>
      </c>
      <c r="H15" s="48">
        <v>81049279.760000005</v>
      </c>
      <c r="I15" s="48">
        <v>91974984.970000029</v>
      </c>
      <c r="J15" s="47">
        <v>259810242.39999998</v>
      </c>
    </row>
    <row r="16" spans="1:10" x14ac:dyDescent="0.3">
      <c r="A16" s="64">
        <v>9</v>
      </c>
      <c r="B16" s="55" t="s">
        <v>231</v>
      </c>
      <c r="C16" s="48">
        <v>2845647115.7999997</v>
      </c>
      <c r="D16" s="48">
        <f t="shared" si="0"/>
        <v>563758389.53999996</v>
      </c>
      <c r="E16" s="79">
        <f t="shared" si="2"/>
        <v>0.19811254403605486</v>
      </c>
      <c r="F16" s="48">
        <f t="shared" si="1"/>
        <v>297166781.58999991</v>
      </c>
      <c r="G16" s="48">
        <v>95978136.760000005</v>
      </c>
      <c r="H16" s="48">
        <v>201188644.82999992</v>
      </c>
      <c r="I16" s="48">
        <v>123815490.83</v>
      </c>
      <c r="J16" s="47">
        <v>142776117.12</v>
      </c>
    </row>
    <row r="17" spans="1:10" x14ac:dyDescent="0.3">
      <c r="A17" s="64">
        <v>10</v>
      </c>
      <c r="B17" s="55" t="s">
        <v>227</v>
      </c>
      <c r="C17" s="54">
        <v>2767534027.3999996</v>
      </c>
      <c r="D17" s="48">
        <f t="shared" si="0"/>
        <v>505165245.36999995</v>
      </c>
      <c r="E17" s="79">
        <f t="shared" si="2"/>
        <v>0.18253262303863516</v>
      </c>
      <c r="F17" s="48">
        <f t="shared" si="1"/>
        <v>62727025.009999998</v>
      </c>
      <c r="G17" s="48">
        <v>37424506.310000002</v>
      </c>
      <c r="H17" s="48">
        <v>25302518.699999996</v>
      </c>
      <c r="I17" s="48">
        <v>28046906.559999999</v>
      </c>
      <c r="J17" s="47">
        <v>414391313.79999995</v>
      </c>
    </row>
    <row r="18" spans="1:10" x14ac:dyDescent="0.3">
      <c r="A18" s="64">
        <v>11</v>
      </c>
      <c r="B18" s="76" t="s">
        <v>232</v>
      </c>
      <c r="C18" s="48">
        <v>7085632502.4300003</v>
      </c>
      <c r="D18" s="48">
        <f t="shared" si="0"/>
        <v>465628385.02999997</v>
      </c>
      <c r="E18" s="79">
        <f t="shared" si="2"/>
        <v>6.5714441846978916E-2</v>
      </c>
      <c r="F18" s="48">
        <f t="shared" si="1"/>
        <v>18044751.240000002</v>
      </c>
      <c r="G18" s="48">
        <v>123589.92</v>
      </c>
      <c r="H18" s="48">
        <v>17921161.32</v>
      </c>
      <c r="I18" s="48">
        <v>25967624.77</v>
      </c>
      <c r="J18" s="47">
        <v>421616009.01999998</v>
      </c>
    </row>
    <row r="19" spans="1:10" x14ac:dyDescent="0.3">
      <c r="A19" s="64">
        <v>12</v>
      </c>
      <c r="B19" s="76" t="s">
        <v>235</v>
      </c>
      <c r="C19" s="48">
        <v>839982092.33000004</v>
      </c>
      <c r="D19" s="48">
        <f t="shared" si="0"/>
        <v>360590235.87</v>
      </c>
      <c r="E19" s="79">
        <f t="shared" si="2"/>
        <v>0.42928324206266116</v>
      </c>
      <c r="F19" s="48">
        <f t="shared" si="1"/>
        <v>176020117.28000003</v>
      </c>
      <c r="G19" s="48">
        <v>84251805.270000011</v>
      </c>
      <c r="H19" s="48">
        <v>91768312.010000005</v>
      </c>
      <c r="I19" s="48">
        <v>93863112.719999999</v>
      </c>
      <c r="J19" s="47">
        <v>90707005.86999999</v>
      </c>
    </row>
    <row r="20" spans="1:10" x14ac:dyDescent="0.3">
      <c r="A20" s="64">
        <v>13</v>
      </c>
      <c r="B20" s="55" t="s">
        <v>233</v>
      </c>
      <c r="C20" s="54">
        <v>760436355.5999999</v>
      </c>
      <c r="D20" s="48">
        <f t="shared" si="0"/>
        <v>338321433.38999999</v>
      </c>
      <c r="E20" s="79">
        <f t="shared" si="2"/>
        <v>0.44490433801400436</v>
      </c>
      <c r="F20" s="48">
        <f t="shared" si="1"/>
        <v>44980127.390000001</v>
      </c>
      <c r="G20" s="54">
        <v>23549308.690000005</v>
      </c>
      <c r="H20" s="54">
        <v>21430818.699999999</v>
      </c>
      <c r="I20" s="54">
        <v>64519068.279999986</v>
      </c>
      <c r="J20" s="54">
        <v>228822237.72</v>
      </c>
    </row>
    <row r="21" spans="1:10" x14ac:dyDescent="0.3">
      <c r="A21" s="64">
        <v>14</v>
      </c>
      <c r="B21" s="55" t="s">
        <v>247</v>
      </c>
      <c r="C21" s="54">
        <v>761883320.63</v>
      </c>
      <c r="D21" s="48">
        <f t="shared" si="0"/>
        <v>289171308.85000002</v>
      </c>
      <c r="E21" s="79">
        <f t="shared" si="2"/>
        <v>0.37954802398205117</v>
      </c>
      <c r="F21" s="48">
        <f t="shared" si="1"/>
        <v>174281063.78</v>
      </c>
      <c r="G21" s="54">
        <v>159282009.25999999</v>
      </c>
      <c r="H21" s="54">
        <v>14999054.52</v>
      </c>
      <c r="I21" s="54">
        <v>20000000</v>
      </c>
      <c r="J21" s="54">
        <v>94890245.069999993</v>
      </c>
    </row>
    <row r="22" spans="1:10" x14ac:dyDescent="0.3">
      <c r="A22" s="64">
        <v>15</v>
      </c>
      <c r="B22" s="55" t="s">
        <v>242</v>
      </c>
      <c r="C22" s="54">
        <v>4892082858.999999</v>
      </c>
      <c r="D22" s="48">
        <f t="shared" si="0"/>
        <v>280953561.32999998</v>
      </c>
      <c r="E22" s="79">
        <f t="shared" si="2"/>
        <v>5.7430254030372309E-2</v>
      </c>
      <c r="F22" s="48">
        <f t="shared" si="1"/>
        <v>67582252.670000002</v>
      </c>
      <c r="G22" s="48">
        <v>6813612.4499999993</v>
      </c>
      <c r="H22" s="48">
        <v>60768640.219999999</v>
      </c>
      <c r="I22" s="48">
        <v>10203202.849999998</v>
      </c>
      <c r="J22" s="47">
        <v>203168105.80999997</v>
      </c>
    </row>
    <row r="23" spans="1:10" x14ac:dyDescent="0.3">
      <c r="A23" s="64">
        <v>16</v>
      </c>
      <c r="B23" s="76" t="s">
        <v>237</v>
      </c>
      <c r="C23" s="48">
        <v>405907328.42999995</v>
      </c>
      <c r="D23" s="48">
        <f t="shared" si="0"/>
        <v>210204159.28999996</v>
      </c>
      <c r="E23" s="79">
        <f t="shared" si="2"/>
        <v>0.51786243944657029</v>
      </c>
      <c r="F23" s="48">
        <f t="shared" si="1"/>
        <v>97060763.829999998</v>
      </c>
      <c r="G23" s="48">
        <v>36017716.5</v>
      </c>
      <c r="H23" s="48">
        <v>61043047.329999998</v>
      </c>
      <c r="I23" s="48">
        <v>16208082.249999998</v>
      </c>
      <c r="J23" s="47">
        <v>96935313.209999979</v>
      </c>
    </row>
    <row r="24" spans="1:10" x14ac:dyDescent="0.3">
      <c r="A24" s="64">
        <v>17</v>
      </c>
      <c r="B24" s="76" t="s">
        <v>238</v>
      </c>
      <c r="C24" s="48">
        <v>1379272300.2799997</v>
      </c>
      <c r="D24" s="48">
        <f t="shared" si="0"/>
        <v>207186121.63999996</v>
      </c>
      <c r="E24" s="79">
        <f t="shared" si="2"/>
        <v>0.15021408143840781</v>
      </c>
      <c r="F24" s="48">
        <f t="shared" si="1"/>
        <v>35615530.620000005</v>
      </c>
      <c r="G24" s="48">
        <v>12097707.99</v>
      </c>
      <c r="H24" s="48">
        <v>23517822.630000003</v>
      </c>
      <c r="I24" s="48">
        <v>104533665.53999998</v>
      </c>
      <c r="J24" s="47">
        <v>67036925.479999989</v>
      </c>
    </row>
    <row r="25" spans="1:10" x14ac:dyDescent="0.3">
      <c r="A25" s="64">
        <v>18</v>
      </c>
      <c r="B25" s="88" t="s">
        <v>236</v>
      </c>
      <c r="C25" s="48">
        <v>341347155.40000004</v>
      </c>
      <c r="D25" s="48">
        <f t="shared" si="0"/>
        <v>161900138.47</v>
      </c>
      <c r="E25" s="79">
        <f t="shared" si="2"/>
        <v>0.47429760555725431</v>
      </c>
      <c r="F25" s="48">
        <f t="shared" si="1"/>
        <v>83011640.25</v>
      </c>
      <c r="G25" s="48">
        <v>33591096.599999994</v>
      </c>
      <c r="H25" s="48">
        <v>49420543.649999999</v>
      </c>
      <c r="I25" s="48">
        <v>9283451.0000000019</v>
      </c>
      <c r="J25" s="47">
        <v>69605047.219999999</v>
      </c>
    </row>
    <row r="26" spans="1:10" x14ac:dyDescent="0.3">
      <c r="A26" s="64">
        <v>19</v>
      </c>
      <c r="B26" s="88" t="s">
        <v>239</v>
      </c>
      <c r="C26" s="48">
        <v>405058189.25</v>
      </c>
      <c r="D26" s="48">
        <f t="shared" si="0"/>
        <v>153307319.94999999</v>
      </c>
      <c r="E26" s="79">
        <f t="shared" si="2"/>
        <v>0.37848221321944298</v>
      </c>
      <c r="F26" s="48">
        <f t="shared" si="1"/>
        <v>39722180.059999995</v>
      </c>
      <c r="G26" s="48">
        <v>10668152.220000001</v>
      </c>
      <c r="H26" s="48">
        <v>29054027.839999996</v>
      </c>
      <c r="I26" s="48">
        <v>2802089.8</v>
      </c>
      <c r="J26" s="47">
        <v>110783050.09</v>
      </c>
    </row>
    <row r="27" spans="1:10" x14ac:dyDescent="0.3">
      <c r="A27" s="64">
        <v>20</v>
      </c>
      <c r="B27" s="76" t="s">
        <v>241</v>
      </c>
      <c r="C27" s="48">
        <v>248535827.73000002</v>
      </c>
      <c r="D27" s="48">
        <f t="shared" si="0"/>
        <v>150329289.24000001</v>
      </c>
      <c r="E27" s="79">
        <f t="shared" si="2"/>
        <v>0.60485963176026314</v>
      </c>
      <c r="F27" s="48">
        <f t="shared" si="1"/>
        <v>94072543.849999994</v>
      </c>
      <c r="G27" s="48">
        <v>39025497.189999998</v>
      </c>
      <c r="H27" s="48">
        <v>55047046.660000004</v>
      </c>
      <c r="I27" s="48">
        <v>8636999.9199999999</v>
      </c>
      <c r="J27" s="47">
        <v>47619745.470000006</v>
      </c>
    </row>
    <row r="28" spans="1:10" x14ac:dyDescent="0.3">
      <c r="A28" s="64">
        <v>21</v>
      </c>
      <c r="B28" s="76" t="s">
        <v>240</v>
      </c>
      <c r="C28" s="48">
        <v>470962024.07000005</v>
      </c>
      <c r="D28" s="48">
        <f t="shared" si="0"/>
        <v>148476293.28999999</v>
      </c>
      <c r="E28" s="79">
        <f t="shared" si="2"/>
        <v>0.31526171050244095</v>
      </c>
      <c r="F28" s="48">
        <f t="shared" si="1"/>
        <v>26053769.830000002</v>
      </c>
      <c r="G28" s="48">
        <v>329490.96999999997</v>
      </c>
      <c r="H28" s="48">
        <v>25724278.860000003</v>
      </c>
      <c r="I28" s="48">
        <v>16406125.170000004</v>
      </c>
      <c r="J28" s="47">
        <v>106016398.28999999</v>
      </c>
    </row>
    <row r="29" spans="1:10" x14ac:dyDescent="0.3">
      <c r="A29" s="64">
        <v>22</v>
      </c>
      <c r="B29" s="76" t="s">
        <v>105</v>
      </c>
      <c r="C29" s="48">
        <v>369445993.81999999</v>
      </c>
      <c r="D29" s="48">
        <f t="shared" si="0"/>
        <v>108155771.38999999</v>
      </c>
      <c r="E29" s="79">
        <f t="shared" si="2"/>
        <v>0.2927512361730879</v>
      </c>
      <c r="F29" s="48">
        <f t="shared" si="1"/>
        <v>21453592.099999998</v>
      </c>
      <c r="G29" s="48">
        <v>2692014.48</v>
      </c>
      <c r="H29" s="48">
        <v>18761577.619999997</v>
      </c>
      <c r="I29" s="48">
        <v>3948597.88</v>
      </c>
      <c r="J29" s="47">
        <v>82753581.409999996</v>
      </c>
    </row>
    <row r="30" spans="1:10" x14ac:dyDescent="0.3">
      <c r="A30" s="64">
        <v>23</v>
      </c>
      <c r="B30" s="76" t="s">
        <v>252</v>
      </c>
      <c r="C30" s="48">
        <v>286268823.73000002</v>
      </c>
      <c r="D30" s="48">
        <f t="shared" si="0"/>
        <v>96858889.620000005</v>
      </c>
      <c r="E30" s="79">
        <f t="shared" si="2"/>
        <v>0.33834941701983706</v>
      </c>
      <c r="F30" s="48">
        <f t="shared" si="1"/>
        <v>55000012.950000003</v>
      </c>
      <c r="G30" s="48">
        <v>40067963.910000004</v>
      </c>
      <c r="H30" s="48">
        <v>14932049.040000001</v>
      </c>
      <c r="I30" s="48">
        <v>14135289.039999999</v>
      </c>
      <c r="J30" s="47">
        <v>27723587.629999995</v>
      </c>
    </row>
    <row r="31" spans="1:10" x14ac:dyDescent="0.3">
      <c r="A31" s="64">
        <v>24</v>
      </c>
      <c r="B31" s="55" t="s">
        <v>245</v>
      </c>
      <c r="C31" s="54">
        <v>164709770.67000002</v>
      </c>
      <c r="D31" s="48">
        <f t="shared" si="0"/>
        <v>89701010.390000001</v>
      </c>
      <c r="E31" s="79">
        <f t="shared" si="2"/>
        <v>0.54460042063757186</v>
      </c>
      <c r="F31" s="48">
        <f t="shared" si="1"/>
        <v>4036417.44</v>
      </c>
      <c r="G31" s="48">
        <v>1953.05</v>
      </c>
      <c r="H31" s="48">
        <v>4034464.39</v>
      </c>
      <c r="I31" s="48">
        <v>5489982.9500000002</v>
      </c>
      <c r="J31" s="47">
        <v>80174610</v>
      </c>
    </row>
    <row r="32" spans="1:10" x14ac:dyDescent="0.3">
      <c r="A32" s="64">
        <v>25</v>
      </c>
      <c r="B32" s="55" t="s">
        <v>309</v>
      </c>
      <c r="C32" s="54">
        <v>103700391.77000001</v>
      </c>
      <c r="D32" s="48">
        <f t="shared" si="0"/>
        <v>87764555.230000004</v>
      </c>
      <c r="E32" s="79">
        <f t="shared" si="2"/>
        <v>0.84632809704957968</v>
      </c>
      <c r="F32" s="48">
        <f t="shared" si="1"/>
        <v>2775000</v>
      </c>
      <c r="G32" s="40">
        <v>0</v>
      </c>
      <c r="H32" s="54">
        <v>2775000</v>
      </c>
      <c r="I32" s="48">
        <v>3129612.9099999997</v>
      </c>
      <c r="J32" s="47">
        <v>81859942.320000008</v>
      </c>
    </row>
    <row r="33" spans="1:10" x14ac:dyDescent="0.3">
      <c r="A33" s="64">
        <v>26</v>
      </c>
      <c r="B33" s="55" t="s">
        <v>243</v>
      </c>
      <c r="C33" s="48">
        <v>158167006.01999998</v>
      </c>
      <c r="D33" s="48">
        <f t="shared" si="0"/>
        <v>76439666.539999992</v>
      </c>
      <c r="E33" s="79">
        <f t="shared" si="2"/>
        <v>0.48328452604289868</v>
      </c>
      <c r="F33" s="48">
        <f t="shared" si="1"/>
        <v>628546.42000000004</v>
      </c>
      <c r="G33" s="40">
        <v>0</v>
      </c>
      <c r="H33" s="48">
        <v>628546.42000000004</v>
      </c>
      <c r="I33" s="48">
        <v>356804.52</v>
      </c>
      <c r="J33" s="47">
        <v>75454315.599999994</v>
      </c>
    </row>
    <row r="34" spans="1:10" x14ac:dyDescent="0.3">
      <c r="A34" s="64">
        <v>27</v>
      </c>
      <c r="B34" s="55" t="s">
        <v>248</v>
      </c>
      <c r="C34" s="54">
        <v>176077170.03999999</v>
      </c>
      <c r="D34" s="48">
        <f t="shared" si="0"/>
        <v>75221823.689999998</v>
      </c>
      <c r="E34" s="79">
        <f t="shared" si="2"/>
        <v>0.4272094086525336</v>
      </c>
      <c r="F34" s="48">
        <f t="shared" si="1"/>
        <v>36329031.07</v>
      </c>
      <c r="G34" s="48">
        <v>12958897.960000001</v>
      </c>
      <c r="H34" s="48">
        <v>23370133.109999999</v>
      </c>
      <c r="I34" s="48">
        <v>4930622.55</v>
      </c>
      <c r="J34" s="48">
        <v>33962170.07</v>
      </c>
    </row>
    <row r="35" spans="1:10" x14ac:dyDescent="0.3">
      <c r="A35" s="64">
        <v>28</v>
      </c>
      <c r="B35" s="76" t="s">
        <v>246</v>
      </c>
      <c r="C35" s="48">
        <v>209576622.19</v>
      </c>
      <c r="D35" s="48">
        <f t="shared" si="0"/>
        <v>66386322.429999992</v>
      </c>
      <c r="E35" s="79">
        <f t="shared" si="2"/>
        <v>0.31676396792870742</v>
      </c>
      <c r="F35" s="48">
        <f t="shared" si="1"/>
        <v>3103294.0799999996</v>
      </c>
      <c r="G35" s="48">
        <v>2124691.2599999998</v>
      </c>
      <c r="H35" s="48">
        <v>978602.82</v>
      </c>
      <c r="I35" s="48">
        <v>13417214.960000001</v>
      </c>
      <c r="J35" s="47">
        <v>49865813.389999993</v>
      </c>
    </row>
    <row r="36" spans="1:10" x14ac:dyDescent="0.3">
      <c r="A36" s="64">
        <v>29</v>
      </c>
      <c r="B36" s="55" t="s">
        <v>254</v>
      </c>
      <c r="C36" s="54">
        <v>473697242.95999992</v>
      </c>
      <c r="D36" s="48">
        <f t="shared" si="0"/>
        <v>31759604.380000003</v>
      </c>
      <c r="E36" s="79">
        <f t="shared" si="2"/>
        <v>6.70462090544231E-2</v>
      </c>
      <c r="F36" s="48">
        <f t="shared" si="1"/>
        <v>10985687.790000001</v>
      </c>
      <c r="G36" s="48">
        <v>0</v>
      </c>
      <c r="H36" s="54">
        <v>10985687.790000001</v>
      </c>
      <c r="I36" s="48">
        <v>925.72</v>
      </c>
      <c r="J36" s="47">
        <v>20772990.870000001</v>
      </c>
    </row>
    <row r="37" spans="1:10" x14ac:dyDescent="0.3">
      <c r="A37" s="64">
        <v>30</v>
      </c>
      <c r="B37" s="76" t="s">
        <v>250</v>
      </c>
      <c r="C37" s="48">
        <v>78706902.88000001</v>
      </c>
      <c r="D37" s="48">
        <f t="shared" si="0"/>
        <v>23319930.880000003</v>
      </c>
      <c r="E37" s="79">
        <f t="shared" si="2"/>
        <v>0.29628825460906</v>
      </c>
      <c r="F37" s="48">
        <f t="shared" si="1"/>
        <v>9600158.370000001</v>
      </c>
      <c r="G37" s="48">
        <v>1263271.6400000001</v>
      </c>
      <c r="H37" s="48">
        <v>8336886.7300000004</v>
      </c>
      <c r="I37" s="48">
        <v>1868827.72</v>
      </c>
      <c r="J37" s="47">
        <v>11850944.789999999</v>
      </c>
    </row>
    <row r="38" spans="1:10" x14ac:dyDescent="0.3">
      <c r="A38" s="64">
        <v>31</v>
      </c>
      <c r="B38" s="76" t="s">
        <v>253</v>
      </c>
      <c r="C38" s="48">
        <v>27466152.780000001</v>
      </c>
      <c r="D38" s="48">
        <f t="shared" si="0"/>
        <v>21456092.18</v>
      </c>
      <c r="E38" s="79">
        <f t="shared" si="2"/>
        <v>0.78118302012882046</v>
      </c>
      <c r="F38" s="48">
        <f t="shared" si="1"/>
        <v>21456092.18</v>
      </c>
      <c r="G38" s="48">
        <v>2647947.8199999998</v>
      </c>
      <c r="H38" s="48">
        <v>18808144.359999999</v>
      </c>
      <c r="I38" s="40">
        <v>0</v>
      </c>
      <c r="J38" s="38">
        <v>0</v>
      </c>
    </row>
    <row r="39" spans="1:10" x14ac:dyDescent="0.3">
      <c r="A39" s="64">
        <v>32</v>
      </c>
      <c r="B39" s="76" t="s">
        <v>258</v>
      </c>
      <c r="C39" s="48">
        <v>60729789.719999999</v>
      </c>
      <c r="D39" s="48">
        <f t="shared" si="0"/>
        <v>19105598.399999999</v>
      </c>
      <c r="E39" s="79">
        <f t="shared" si="2"/>
        <v>0.31460010792212567</v>
      </c>
      <c r="F39" s="48">
        <f t="shared" si="1"/>
        <v>5700500</v>
      </c>
      <c r="G39" s="48">
        <v>615000</v>
      </c>
      <c r="H39" s="48">
        <v>5085500</v>
      </c>
      <c r="I39" s="48">
        <v>1774996.8</v>
      </c>
      <c r="J39" s="47">
        <v>11630101.6</v>
      </c>
    </row>
    <row r="40" spans="1:10" x14ac:dyDescent="0.3">
      <c r="A40" s="64">
        <v>33</v>
      </c>
      <c r="B40" s="55" t="s">
        <v>264</v>
      </c>
      <c r="C40" s="54">
        <v>146305747</v>
      </c>
      <c r="D40" s="48">
        <f t="shared" si="0"/>
        <v>18525000</v>
      </c>
      <c r="E40" s="79">
        <f t="shared" si="2"/>
        <v>0.1266184027617179</v>
      </c>
      <c r="F40" s="40">
        <f t="shared" si="1"/>
        <v>0</v>
      </c>
      <c r="G40" s="40">
        <v>0</v>
      </c>
      <c r="H40" s="40">
        <v>0</v>
      </c>
      <c r="I40" s="40">
        <v>0</v>
      </c>
      <c r="J40" s="47">
        <v>18525000</v>
      </c>
    </row>
    <row r="41" spans="1:10" x14ac:dyDescent="0.3">
      <c r="A41" s="64">
        <v>34</v>
      </c>
      <c r="B41" s="54" t="s">
        <v>249</v>
      </c>
      <c r="C41" s="48">
        <v>65546916.760000005</v>
      </c>
      <c r="D41" s="48">
        <f t="shared" si="0"/>
        <v>15279483.080000002</v>
      </c>
      <c r="E41" s="79">
        <f t="shared" si="2"/>
        <v>0.23310757904823837</v>
      </c>
      <c r="F41" s="48">
        <f t="shared" si="1"/>
        <v>6392967.0700000003</v>
      </c>
      <c r="G41" s="48">
        <v>979172.77</v>
      </c>
      <c r="H41" s="48">
        <v>5413794.2999999998</v>
      </c>
      <c r="I41" s="48">
        <v>2891732.7100000004</v>
      </c>
      <c r="J41" s="47">
        <v>5994783.2999999998</v>
      </c>
    </row>
    <row r="42" spans="1:10" x14ac:dyDescent="0.3">
      <c r="A42" s="64">
        <v>35</v>
      </c>
      <c r="B42" s="76" t="s">
        <v>255</v>
      </c>
      <c r="C42" s="48">
        <v>65771846.180000007</v>
      </c>
      <c r="D42" s="48">
        <f t="shared" si="0"/>
        <v>15114041.529999999</v>
      </c>
      <c r="E42" s="79">
        <f t="shared" si="2"/>
        <v>0.22979500208397521</v>
      </c>
      <c r="F42" s="48">
        <f t="shared" si="1"/>
        <v>4747148.58</v>
      </c>
      <c r="G42" s="48">
        <v>897148.58</v>
      </c>
      <c r="H42" s="48">
        <v>3850000</v>
      </c>
      <c r="I42" s="48">
        <v>1836905.27</v>
      </c>
      <c r="J42" s="47">
        <v>8529987.6799999997</v>
      </c>
    </row>
    <row r="43" spans="1:10" x14ac:dyDescent="0.3">
      <c r="A43" s="64">
        <v>36</v>
      </c>
      <c r="B43" s="55" t="s">
        <v>260</v>
      </c>
      <c r="C43" s="54">
        <v>8376691.6100000003</v>
      </c>
      <c r="D43" s="48">
        <f t="shared" si="0"/>
        <v>8345957.21</v>
      </c>
      <c r="E43" s="79">
        <f t="shared" si="2"/>
        <v>0.99633096197986926</v>
      </c>
      <c r="F43" s="48">
        <f t="shared" si="1"/>
        <v>8232738.1200000001</v>
      </c>
      <c r="G43" s="40">
        <v>0</v>
      </c>
      <c r="H43" s="48">
        <v>8232738.1200000001</v>
      </c>
      <c r="I43" s="48">
        <v>10967.59</v>
      </c>
      <c r="J43" s="47">
        <v>102251.5</v>
      </c>
    </row>
    <row r="44" spans="1:10" x14ac:dyDescent="0.3">
      <c r="A44" s="64">
        <v>37</v>
      </c>
      <c r="B44" s="55" t="s">
        <v>256</v>
      </c>
      <c r="C44" s="48">
        <v>341947301.39999998</v>
      </c>
      <c r="D44" s="48">
        <f t="shared" si="0"/>
        <v>2049320.6099999999</v>
      </c>
      <c r="E44" s="79">
        <f t="shared" si="2"/>
        <v>5.9930889982452717E-3</v>
      </c>
      <c r="F44" s="48">
        <f t="shared" si="1"/>
        <v>2049320.6099999999</v>
      </c>
      <c r="G44" s="54">
        <v>996215.97</v>
      </c>
      <c r="H44" s="54">
        <v>1053104.6399999999</v>
      </c>
      <c r="I44" s="40">
        <v>0</v>
      </c>
      <c r="J44" s="38">
        <v>0</v>
      </c>
    </row>
    <row r="45" spans="1:10" x14ac:dyDescent="0.3">
      <c r="A45" s="64">
        <v>38</v>
      </c>
      <c r="B45" s="55" t="s">
        <v>259</v>
      </c>
      <c r="C45" s="54">
        <v>1475000.06</v>
      </c>
      <c r="D45" s="48">
        <f t="shared" si="0"/>
        <v>1475000.06</v>
      </c>
      <c r="E45" s="79">
        <f t="shared" si="2"/>
        <v>1</v>
      </c>
      <c r="F45" s="48">
        <f t="shared" si="1"/>
        <v>500000</v>
      </c>
      <c r="G45" s="40">
        <v>0</v>
      </c>
      <c r="H45" s="48">
        <v>500000</v>
      </c>
      <c r="I45" s="40">
        <v>0</v>
      </c>
      <c r="J45" s="48">
        <v>975000.06</v>
      </c>
    </row>
    <row r="46" spans="1:10" x14ac:dyDescent="0.3">
      <c r="A46" s="64">
        <v>39</v>
      </c>
      <c r="B46" s="55" t="s">
        <v>279</v>
      </c>
      <c r="C46" s="54">
        <v>544818.55999999994</v>
      </c>
      <c r="D46" s="48">
        <f t="shared" si="0"/>
        <v>38459.370000000003</v>
      </c>
      <c r="E46" s="79">
        <f t="shared" si="2"/>
        <v>7.0591152401269161E-2</v>
      </c>
      <c r="F46" s="48">
        <f t="shared" si="1"/>
        <v>38459.370000000003</v>
      </c>
      <c r="G46" s="40">
        <v>0</v>
      </c>
      <c r="H46" s="48">
        <v>38459.370000000003</v>
      </c>
      <c r="I46" s="40">
        <v>0</v>
      </c>
      <c r="J46" s="48">
        <v>0</v>
      </c>
    </row>
    <row r="47" spans="1:10" x14ac:dyDescent="0.3">
      <c r="A47" s="64">
        <v>40</v>
      </c>
      <c r="B47" s="76" t="s">
        <v>262</v>
      </c>
      <c r="C47" s="48">
        <v>22522227.5</v>
      </c>
      <c r="D47" s="40">
        <f t="shared" si="0"/>
        <v>0</v>
      </c>
      <c r="E47" s="79">
        <f t="shared" si="2"/>
        <v>0</v>
      </c>
      <c r="F47" s="40">
        <f t="shared" si="1"/>
        <v>0</v>
      </c>
      <c r="G47" s="40">
        <v>0</v>
      </c>
      <c r="H47" s="40">
        <v>0</v>
      </c>
      <c r="I47" s="40">
        <v>0</v>
      </c>
      <c r="J47" s="38">
        <v>0</v>
      </c>
    </row>
    <row r="48" spans="1:10" x14ac:dyDescent="0.3">
      <c r="A48" s="64">
        <v>41</v>
      </c>
      <c r="B48" s="76" t="s">
        <v>263</v>
      </c>
      <c r="C48" s="48">
        <v>696784957.74000001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38">
        <v>0</v>
      </c>
    </row>
    <row r="49" spans="1:10" x14ac:dyDescent="0.3">
      <c r="A49" s="64">
        <v>42</v>
      </c>
      <c r="B49" s="55" t="s">
        <v>265</v>
      </c>
      <c r="C49" s="54">
        <v>75375202.109999999</v>
      </c>
      <c r="D49" s="40">
        <f t="shared" si="0"/>
        <v>0</v>
      </c>
      <c r="E49" s="79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</row>
    <row r="50" spans="1:10" x14ac:dyDescent="0.3">
      <c r="A50" s="55"/>
      <c r="B50" s="56" t="s">
        <v>271</v>
      </c>
      <c r="C50" s="78">
        <v>65123349927.199982</v>
      </c>
      <c r="D50" s="59">
        <f t="shared" ref="D50" si="3">F50+I50+J50</f>
        <v>14277343891.23</v>
      </c>
      <c r="E50" s="80">
        <f t="shared" si="2"/>
        <v>0.21923540338742312</v>
      </c>
      <c r="F50" s="59">
        <f t="shared" ref="F50" si="4">G50+H50</f>
        <v>4615256543</v>
      </c>
      <c r="G50" s="78">
        <v>2006396812.99</v>
      </c>
      <c r="H50" s="78">
        <v>2608859730.0099998</v>
      </c>
      <c r="I50" s="78">
        <v>2540081868.2200003</v>
      </c>
      <c r="J50" s="78">
        <v>7122005480.0100002</v>
      </c>
    </row>
  </sheetData>
  <sortState xmlns:xlrd2="http://schemas.microsoft.com/office/spreadsheetml/2017/richdata2" ref="B8:J49">
    <sortCondition descending="1" ref="D8:D49"/>
  </sortState>
  <mergeCells count="2">
    <mergeCell ref="A1:J5"/>
    <mergeCell ref="A6:J6"/>
  </mergeCells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8D117-F3EF-44FC-866C-A75A61C76577}">
  <dimension ref="A1:J50"/>
  <sheetViews>
    <sheetView workbookViewId="0">
      <selection activeCell="K1" sqref="K1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3" style="57" bestFit="1" customWidth="1"/>
    <col min="5" max="5" width="14.59765625" style="57" bestFit="1" customWidth="1"/>
    <col min="6" max="6" width="18.1328125" style="57" bestFit="1" customWidth="1"/>
    <col min="7" max="7" width="9.3984375" style="57" customWidth="1"/>
    <col min="8" max="8" width="14" style="57" bestFit="1" customWidth="1"/>
    <col min="9" max="9" width="13" style="57" bestFit="1" customWidth="1"/>
    <col min="10" max="10" width="9.73046875" style="57" bestFit="1" customWidth="1"/>
    <col min="11" max="16384" width="11.3984375" style="57"/>
  </cols>
  <sheetData>
    <row r="1" spans="1:10" x14ac:dyDescent="0.3">
      <c r="A1" s="96" t="s">
        <v>319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11392714027.780001</v>
      </c>
      <c r="D8" s="48">
        <f t="shared" ref="D8:D49" si="0">F8+I8+J8</f>
        <v>2400857933.0900002</v>
      </c>
      <c r="E8" s="79">
        <f>D8/C8</f>
        <v>0.2107362589138766</v>
      </c>
      <c r="F8" s="48">
        <f t="shared" ref="F8:F49" si="1">G8+H8</f>
        <v>672291589.95000005</v>
      </c>
      <c r="G8" s="48">
        <v>288431171.83000004</v>
      </c>
      <c r="H8" s="48">
        <v>383860418.12</v>
      </c>
      <c r="I8" s="48">
        <v>515596952.42000008</v>
      </c>
      <c r="J8" s="47">
        <v>1212969390.72</v>
      </c>
    </row>
    <row r="9" spans="1:10" x14ac:dyDescent="0.3">
      <c r="A9" s="64">
        <v>2</v>
      </c>
      <c r="B9" s="88" t="s">
        <v>224</v>
      </c>
      <c r="C9" s="48">
        <v>7579841624.7600002</v>
      </c>
      <c r="D9" s="48">
        <f t="shared" si="0"/>
        <v>1915433058.52</v>
      </c>
      <c r="E9" s="79">
        <f t="shared" ref="E9:E50" si="2">D9/C9</f>
        <v>0.25270093404895488</v>
      </c>
      <c r="F9" s="48">
        <f t="shared" si="1"/>
        <v>924692195.43000007</v>
      </c>
      <c r="G9" s="48">
        <v>427824680.23999995</v>
      </c>
      <c r="H9" s="48">
        <v>496867515.19000012</v>
      </c>
      <c r="I9" s="48">
        <v>473672053.56</v>
      </c>
      <c r="J9" s="47">
        <v>517068809.53000009</v>
      </c>
    </row>
    <row r="10" spans="1:10" x14ac:dyDescent="0.3">
      <c r="A10" s="64">
        <v>3</v>
      </c>
      <c r="B10" s="76" t="s">
        <v>225</v>
      </c>
      <c r="C10" s="48">
        <v>5760048753.5100002</v>
      </c>
      <c r="D10" s="48">
        <f t="shared" si="0"/>
        <v>1217137730.5</v>
      </c>
      <c r="E10" s="79">
        <f t="shared" si="2"/>
        <v>0.2113068452343069</v>
      </c>
      <c r="F10" s="48">
        <f t="shared" si="1"/>
        <v>128737150.69999997</v>
      </c>
      <c r="G10" s="48">
        <v>38156787.560000002</v>
      </c>
      <c r="H10" s="48">
        <v>90580363.139999971</v>
      </c>
      <c r="I10" s="48">
        <v>247064205.05000007</v>
      </c>
      <c r="J10" s="47">
        <v>841336374.75</v>
      </c>
    </row>
    <row r="11" spans="1:10" x14ac:dyDescent="0.3">
      <c r="A11" s="64">
        <v>4</v>
      </c>
      <c r="B11" s="76" t="s">
        <v>228</v>
      </c>
      <c r="C11" s="48">
        <v>5547154856.6300001</v>
      </c>
      <c r="D11" s="48">
        <f t="shared" si="0"/>
        <v>1064665807.09</v>
      </c>
      <c r="E11" s="79">
        <f t="shared" si="2"/>
        <v>0.19193006768460838</v>
      </c>
      <c r="F11" s="48">
        <f t="shared" si="1"/>
        <v>186405042.78</v>
      </c>
      <c r="G11" s="48">
        <v>35762592.370000005</v>
      </c>
      <c r="H11" s="48">
        <v>150642450.41</v>
      </c>
      <c r="I11" s="48">
        <v>236771260.98000002</v>
      </c>
      <c r="J11" s="47">
        <v>641489503.33000004</v>
      </c>
    </row>
    <row r="12" spans="1:10" x14ac:dyDescent="0.3">
      <c r="A12" s="64">
        <v>5</v>
      </c>
      <c r="B12" s="55" t="s">
        <v>234</v>
      </c>
      <c r="C12" s="54">
        <v>2091845187.3900001</v>
      </c>
      <c r="D12" s="48">
        <f t="shared" si="0"/>
        <v>988164330.62</v>
      </c>
      <c r="E12" s="79">
        <f t="shared" si="2"/>
        <v>0.47238884434508982</v>
      </c>
      <c r="F12" s="48">
        <f t="shared" si="1"/>
        <v>376350982.41000003</v>
      </c>
      <c r="G12" s="48">
        <v>136680594.08999997</v>
      </c>
      <c r="H12" s="48">
        <v>239670388.32000005</v>
      </c>
      <c r="I12" s="48">
        <v>139049449.17000002</v>
      </c>
      <c r="J12" s="48">
        <v>472763899.03999996</v>
      </c>
    </row>
    <row r="13" spans="1:10" x14ac:dyDescent="0.3">
      <c r="A13" s="64">
        <v>6</v>
      </c>
      <c r="B13" s="55" t="s">
        <v>226</v>
      </c>
      <c r="C13" s="54">
        <v>3548357658.77</v>
      </c>
      <c r="D13" s="48">
        <f t="shared" si="0"/>
        <v>869964157.75999999</v>
      </c>
      <c r="E13" s="79">
        <f t="shared" si="2"/>
        <v>0.24517375118875803</v>
      </c>
      <c r="F13" s="48">
        <f t="shared" si="1"/>
        <v>364543579.74000001</v>
      </c>
      <c r="G13" s="54">
        <v>154147965.60999998</v>
      </c>
      <c r="H13" s="54">
        <v>210395614.13</v>
      </c>
      <c r="I13" s="54">
        <v>179852618.71999997</v>
      </c>
      <c r="J13" s="54">
        <v>325567959.29999995</v>
      </c>
    </row>
    <row r="14" spans="1:10" x14ac:dyDescent="0.3">
      <c r="A14" s="64">
        <v>7</v>
      </c>
      <c r="B14" s="55" t="s">
        <v>229</v>
      </c>
      <c r="C14" s="54">
        <v>1826763478.8200002</v>
      </c>
      <c r="D14" s="48">
        <f t="shared" si="0"/>
        <v>677690580.44000006</v>
      </c>
      <c r="E14" s="79">
        <f t="shared" si="2"/>
        <v>0.3709788313031937</v>
      </c>
      <c r="F14" s="48">
        <f t="shared" si="1"/>
        <v>271927364.95000005</v>
      </c>
      <c r="G14" s="48">
        <v>134668661.95000002</v>
      </c>
      <c r="H14" s="48">
        <v>137258703</v>
      </c>
      <c r="I14" s="48">
        <v>87069461.23999998</v>
      </c>
      <c r="J14" s="47">
        <v>318693754.25</v>
      </c>
    </row>
    <row r="15" spans="1:10" x14ac:dyDescent="0.3">
      <c r="A15" s="64">
        <v>8</v>
      </c>
      <c r="B15" s="76" t="s">
        <v>251</v>
      </c>
      <c r="C15" s="48">
        <v>977782229.49000001</v>
      </c>
      <c r="D15" s="48">
        <f t="shared" si="0"/>
        <v>627479077.33000004</v>
      </c>
      <c r="E15" s="79">
        <f t="shared" si="2"/>
        <v>0.64173704369457185</v>
      </c>
      <c r="F15" s="48">
        <f t="shared" si="1"/>
        <v>260885518.91000003</v>
      </c>
      <c r="G15" s="48">
        <v>179538662.06</v>
      </c>
      <c r="H15" s="48">
        <v>81346856.850000009</v>
      </c>
      <c r="I15" s="48">
        <v>97882504.280000016</v>
      </c>
      <c r="J15" s="47">
        <v>268711054.13999999</v>
      </c>
    </row>
    <row r="16" spans="1:10" x14ac:dyDescent="0.3">
      <c r="A16" s="64">
        <v>9</v>
      </c>
      <c r="B16" s="55" t="s">
        <v>231</v>
      </c>
      <c r="C16" s="54">
        <v>2842407214.71</v>
      </c>
      <c r="D16" s="48">
        <f t="shared" si="0"/>
        <v>552569353.67999995</v>
      </c>
      <c r="E16" s="79">
        <f t="shared" si="2"/>
        <v>0.19440189668121727</v>
      </c>
      <c r="F16" s="48">
        <f t="shared" si="1"/>
        <v>285390024.77999997</v>
      </c>
      <c r="G16" s="48">
        <v>94893858.999999985</v>
      </c>
      <c r="H16" s="48">
        <v>190496165.77999997</v>
      </c>
      <c r="I16" s="48">
        <v>113283475.77</v>
      </c>
      <c r="J16" s="47">
        <v>153895853.13</v>
      </c>
    </row>
    <row r="17" spans="1:10" x14ac:dyDescent="0.3">
      <c r="A17" s="64">
        <v>10</v>
      </c>
      <c r="B17" s="76" t="s">
        <v>232</v>
      </c>
      <c r="C17" s="48">
        <v>7097323402.25</v>
      </c>
      <c r="D17" s="48">
        <f t="shared" si="0"/>
        <v>459080296.60000008</v>
      </c>
      <c r="E17" s="79">
        <f t="shared" si="2"/>
        <v>6.4683581482909744E-2</v>
      </c>
      <c r="F17" s="48">
        <f t="shared" si="1"/>
        <v>17451777.93</v>
      </c>
      <c r="G17" s="48">
        <v>122505.09</v>
      </c>
      <c r="H17" s="48">
        <v>17329272.84</v>
      </c>
      <c r="I17" s="48">
        <v>22989935.750000007</v>
      </c>
      <c r="J17" s="47">
        <v>418638582.92000008</v>
      </c>
    </row>
    <row r="18" spans="1:10" x14ac:dyDescent="0.3">
      <c r="A18" s="64">
        <v>11</v>
      </c>
      <c r="B18" s="55" t="s">
        <v>235</v>
      </c>
      <c r="C18" s="54">
        <v>854704097.56999993</v>
      </c>
      <c r="D18" s="48">
        <f t="shared" si="0"/>
        <v>379859885.54000002</v>
      </c>
      <c r="E18" s="79">
        <f t="shared" si="2"/>
        <v>0.44443437982803125</v>
      </c>
      <c r="F18" s="48">
        <f t="shared" si="1"/>
        <v>165394836.10000002</v>
      </c>
      <c r="G18" s="48">
        <v>83927228.230000004</v>
      </c>
      <c r="H18" s="48">
        <v>81467607.87000002</v>
      </c>
      <c r="I18" s="48">
        <v>93079260.019999996</v>
      </c>
      <c r="J18" s="47">
        <v>121385789.42</v>
      </c>
    </row>
    <row r="19" spans="1:10" x14ac:dyDescent="0.3">
      <c r="A19" s="64">
        <v>12</v>
      </c>
      <c r="B19" s="55" t="s">
        <v>233</v>
      </c>
      <c r="C19" s="54">
        <v>766861346.97000003</v>
      </c>
      <c r="D19" s="48">
        <f t="shared" si="0"/>
        <v>345362559.38999999</v>
      </c>
      <c r="E19" s="79">
        <f t="shared" si="2"/>
        <v>0.45035854363319572</v>
      </c>
      <c r="F19" s="48">
        <f t="shared" si="1"/>
        <v>46745563.99000001</v>
      </c>
      <c r="G19" s="54">
        <v>23461198.160000004</v>
      </c>
      <c r="H19" s="54">
        <v>23284365.830000002</v>
      </c>
      <c r="I19" s="54">
        <v>64936752.189999998</v>
      </c>
      <c r="J19" s="54">
        <v>233680243.21000001</v>
      </c>
    </row>
    <row r="20" spans="1:10" x14ac:dyDescent="0.3">
      <c r="A20" s="64">
        <v>13</v>
      </c>
      <c r="B20" s="55" t="s">
        <v>227</v>
      </c>
      <c r="C20" s="48">
        <v>2430655845.3800001</v>
      </c>
      <c r="D20" s="48">
        <f t="shared" si="0"/>
        <v>310581552.12</v>
      </c>
      <c r="E20" s="79">
        <f t="shared" si="2"/>
        <v>0.12777685195965896</v>
      </c>
      <c r="F20" s="48">
        <f t="shared" si="1"/>
        <v>78399145.100000009</v>
      </c>
      <c r="G20" s="48">
        <v>35904975.420000002</v>
      </c>
      <c r="H20" s="48">
        <v>42494169.680000007</v>
      </c>
      <c r="I20" s="48">
        <v>19258747.010000002</v>
      </c>
      <c r="J20" s="47">
        <v>212923660.01000002</v>
      </c>
    </row>
    <row r="21" spans="1:10" x14ac:dyDescent="0.3">
      <c r="A21" s="64">
        <v>14</v>
      </c>
      <c r="B21" s="55" t="s">
        <v>242</v>
      </c>
      <c r="C21" s="54">
        <v>4903063469.46</v>
      </c>
      <c r="D21" s="48">
        <f t="shared" si="0"/>
        <v>281226999.25</v>
      </c>
      <c r="E21" s="79">
        <f t="shared" si="2"/>
        <v>5.7357405426565485E-2</v>
      </c>
      <c r="F21" s="48">
        <f t="shared" si="1"/>
        <v>68134816.5</v>
      </c>
      <c r="G21" s="48">
        <v>6777758.5800000001</v>
      </c>
      <c r="H21" s="48">
        <v>61357057.920000002</v>
      </c>
      <c r="I21" s="48">
        <v>10767851.779999999</v>
      </c>
      <c r="J21" s="47">
        <v>202324330.97</v>
      </c>
    </row>
    <row r="22" spans="1:10" x14ac:dyDescent="0.3">
      <c r="A22" s="64">
        <v>15</v>
      </c>
      <c r="B22" s="55" t="s">
        <v>247</v>
      </c>
      <c r="C22" s="54">
        <v>778362534.51999998</v>
      </c>
      <c r="D22" s="48">
        <f t="shared" si="0"/>
        <v>268124437.16</v>
      </c>
      <c r="E22" s="79">
        <f t="shared" si="2"/>
        <v>0.34447243446184977</v>
      </c>
      <c r="F22" s="48">
        <f t="shared" si="1"/>
        <v>153114302.09999999</v>
      </c>
      <c r="G22" s="54">
        <v>138115247.57999998</v>
      </c>
      <c r="H22" s="54">
        <v>14999054.52</v>
      </c>
      <c r="I22" s="54">
        <v>20000000</v>
      </c>
      <c r="J22" s="54">
        <v>95010135.060000002</v>
      </c>
    </row>
    <row r="23" spans="1:10" x14ac:dyDescent="0.3">
      <c r="A23" s="64">
        <v>16</v>
      </c>
      <c r="B23" s="55" t="s">
        <v>237</v>
      </c>
      <c r="C23" s="54">
        <v>404627830.76999998</v>
      </c>
      <c r="D23" s="48">
        <f t="shared" si="0"/>
        <v>208076373.46000001</v>
      </c>
      <c r="E23" s="79">
        <f t="shared" si="2"/>
        <v>0.51424137846384455</v>
      </c>
      <c r="F23" s="48">
        <f t="shared" si="1"/>
        <v>96239462.060000002</v>
      </c>
      <c r="G23" s="48">
        <v>33402804.720000003</v>
      </c>
      <c r="H23" s="48">
        <v>62836657.340000004</v>
      </c>
      <c r="I23" s="48">
        <v>15977616.150000002</v>
      </c>
      <c r="J23" s="47">
        <v>95859295.25</v>
      </c>
    </row>
    <row r="24" spans="1:10" x14ac:dyDescent="0.3">
      <c r="A24" s="64">
        <v>17</v>
      </c>
      <c r="B24" s="55" t="s">
        <v>238</v>
      </c>
      <c r="C24" s="54">
        <v>1389051463.79</v>
      </c>
      <c r="D24" s="48">
        <f t="shared" si="0"/>
        <v>207332238.58999997</v>
      </c>
      <c r="E24" s="79">
        <f t="shared" si="2"/>
        <v>0.14926174011170038</v>
      </c>
      <c r="F24" s="48">
        <f t="shared" si="1"/>
        <v>35094415.560000002</v>
      </c>
      <c r="G24" s="48">
        <v>11701533.98</v>
      </c>
      <c r="H24" s="48">
        <v>23392881.579999998</v>
      </c>
      <c r="I24" s="48">
        <v>107159657.94999999</v>
      </c>
      <c r="J24" s="47">
        <v>65078165.079999998</v>
      </c>
    </row>
    <row r="25" spans="1:10" x14ac:dyDescent="0.3">
      <c r="A25" s="64">
        <v>18</v>
      </c>
      <c r="B25" s="88" t="s">
        <v>241</v>
      </c>
      <c r="C25" s="48">
        <v>259100180.73000005</v>
      </c>
      <c r="D25" s="48">
        <f t="shared" si="0"/>
        <v>156011334.71000004</v>
      </c>
      <c r="E25" s="79">
        <f t="shared" si="2"/>
        <v>0.60212746386531635</v>
      </c>
      <c r="F25" s="48">
        <f t="shared" si="1"/>
        <v>94051899.040000021</v>
      </c>
      <c r="G25" s="48">
        <v>39573551.800000004</v>
      </c>
      <c r="H25" s="48">
        <v>54478347.240000017</v>
      </c>
      <c r="I25" s="48">
        <v>8622513.5</v>
      </c>
      <c r="J25" s="47">
        <v>53336922.170000002</v>
      </c>
    </row>
    <row r="26" spans="1:10" x14ac:dyDescent="0.3">
      <c r="A26" s="64">
        <v>19</v>
      </c>
      <c r="B26" s="76" t="s">
        <v>239</v>
      </c>
      <c r="C26" s="48">
        <v>405961807.73000002</v>
      </c>
      <c r="D26" s="48">
        <f t="shared" si="0"/>
        <v>155601398.87</v>
      </c>
      <c r="E26" s="79">
        <f t="shared" si="2"/>
        <v>0.38329073303735139</v>
      </c>
      <c r="F26" s="48">
        <f t="shared" si="1"/>
        <v>41549022.060000002</v>
      </c>
      <c r="G26" s="48">
        <v>10681247.110000003</v>
      </c>
      <c r="H26" s="48">
        <v>30867774.950000003</v>
      </c>
      <c r="I26" s="48">
        <v>2719257.05</v>
      </c>
      <c r="J26" s="47">
        <v>111333119.75999999</v>
      </c>
    </row>
    <row r="27" spans="1:10" x14ac:dyDescent="0.3">
      <c r="A27" s="64">
        <v>20</v>
      </c>
      <c r="B27" s="76" t="s">
        <v>236</v>
      </c>
      <c r="C27" s="48">
        <v>333215513.28000003</v>
      </c>
      <c r="D27" s="48">
        <f t="shared" si="0"/>
        <v>154693928.13</v>
      </c>
      <c r="E27" s="79">
        <f t="shared" si="2"/>
        <v>0.46424587681189722</v>
      </c>
      <c r="F27" s="48">
        <f t="shared" si="1"/>
        <v>84161764.580000013</v>
      </c>
      <c r="G27" s="48">
        <v>33464606.240000002</v>
      </c>
      <c r="H27" s="48">
        <v>50697158.340000004</v>
      </c>
      <c r="I27" s="48">
        <v>9329109.0000000019</v>
      </c>
      <c r="J27" s="47">
        <v>61203054.54999999</v>
      </c>
    </row>
    <row r="28" spans="1:10" x14ac:dyDescent="0.3">
      <c r="A28" s="64">
        <v>21</v>
      </c>
      <c r="B28" s="76" t="s">
        <v>240</v>
      </c>
      <c r="C28" s="48">
        <v>473566793.17999995</v>
      </c>
      <c r="D28" s="48">
        <f t="shared" si="0"/>
        <v>147863015</v>
      </c>
      <c r="E28" s="79">
        <f t="shared" si="2"/>
        <v>0.31223265045063692</v>
      </c>
      <c r="F28" s="48">
        <f t="shared" si="1"/>
        <v>25587061.98</v>
      </c>
      <c r="G28" s="48">
        <v>313548.53999999998</v>
      </c>
      <c r="H28" s="48">
        <v>25273513.440000001</v>
      </c>
      <c r="I28" s="48">
        <v>16355344.200000001</v>
      </c>
      <c r="J28" s="47">
        <v>105920608.81999999</v>
      </c>
    </row>
    <row r="29" spans="1:10" x14ac:dyDescent="0.3">
      <c r="A29" s="64">
        <v>22</v>
      </c>
      <c r="B29" s="76" t="s">
        <v>105</v>
      </c>
      <c r="C29" s="48">
        <v>367984977.42000008</v>
      </c>
      <c r="D29" s="48">
        <f t="shared" si="0"/>
        <v>109372224.40000001</v>
      </c>
      <c r="E29" s="79">
        <f t="shared" si="2"/>
        <v>0.29721926467440513</v>
      </c>
      <c r="F29" s="48">
        <f t="shared" si="1"/>
        <v>19738882.329999998</v>
      </c>
      <c r="G29" s="48">
        <v>2384714.0999999996</v>
      </c>
      <c r="H29" s="48">
        <v>17354168.229999997</v>
      </c>
      <c r="I29" s="48">
        <v>3805695.3399999989</v>
      </c>
      <c r="J29" s="47">
        <v>85827646.730000004</v>
      </c>
    </row>
    <row r="30" spans="1:10" x14ac:dyDescent="0.3">
      <c r="A30" s="64">
        <v>23</v>
      </c>
      <c r="B30" s="76" t="s">
        <v>252</v>
      </c>
      <c r="C30" s="48">
        <v>286081842.20999998</v>
      </c>
      <c r="D30" s="48">
        <f t="shared" si="0"/>
        <v>100014945.75</v>
      </c>
      <c r="E30" s="79">
        <f t="shared" si="2"/>
        <v>0.34960256469749473</v>
      </c>
      <c r="F30" s="48">
        <f t="shared" si="1"/>
        <v>50676424.240000002</v>
      </c>
      <c r="G30" s="48">
        <v>40358651.109999999</v>
      </c>
      <c r="H30" s="48">
        <v>10317773.130000001</v>
      </c>
      <c r="I30" s="48">
        <v>14555297.929999998</v>
      </c>
      <c r="J30" s="47">
        <v>34783223.579999998</v>
      </c>
    </row>
    <row r="31" spans="1:10" x14ac:dyDescent="0.3">
      <c r="A31" s="64">
        <v>24</v>
      </c>
      <c r="B31" s="55" t="s">
        <v>309</v>
      </c>
      <c r="C31" s="48">
        <v>103691404.58999999</v>
      </c>
      <c r="D31" s="48">
        <f t="shared" si="0"/>
        <v>87775547.00999999</v>
      </c>
      <c r="E31" s="79">
        <f t="shared" si="2"/>
        <v>0.84650745504960667</v>
      </c>
      <c r="F31" s="48">
        <f t="shared" si="1"/>
        <v>2775000</v>
      </c>
      <c r="G31" s="40">
        <v>0</v>
      </c>
      <c r="H31" s="54">
        <v>2775000</v>
      </c>
      <c r="I31" s="48">
        <v>3062369.82</v>
      </c>
      <c r="J31" s="47">
        <v>81938177.189999998</v>
      </c>
    </row>
    <row r="32" spans="1:10" x14ac:dyDescent="0.3">
      <c r="A32" s="64">
        <v>25</v>
      </c>
      <c r="B32" s="76" t="s">
        <v>243</v>
      </c>
      <c r="C32" s="48">
        <v>158503890.21999997</v>
      </c>
      <c r="D32" s="48">
        <f t="shared" si="0"/>
        <v>78215391.420000002</v>
      </c>
      <c r="E32" s="79">
        <f t="shared" si="2"/>
        <v>0.49346038959320637</v>
      </c>
      <c r="F32" s="48">
        <f t="shared" si="1"/>
        <v>677823.7</v>
      </c>
      <c r="G32" s="40">
        <v>0</v>
      </c>
      <c r="H32" s="48">
        <v>677823.7</v>
      </c>
      <c r="I32" s="48">
        <v>356521.53</v>
      </c>
      <c r="J32" s="47">
        <v>77181046.189999998</v>
      </c>
    </row>
    <row r="33" spans="1:10" x14ac:dyDescent="0.3">
      <c r="A33" s="64">
        <v>26</v>
      </c>
      <c r="B33" s="76" t="s">
        <v>245</v>
      </c>
      <c r="C33" s="48">
        <v>154338933.25999999</v>
      </c>
      <c r="D33" s="48">
        <f t="shared" si="0"/>
        <v>70817475.800000012</v>
      </c>
      <c r="E33" s="79">
        <f t="shared" si="2"/>
        <v>0.45884388536430148</v>
      </c>
      <c r="F33" s="48">
        <f t="shared" si="1"/>
        <v>5940464.3599999994</v>
      </c>
      <c r="G33" s="40">
        <v>0</v>
      </c>
      <c r="H33" s="48">
        <v>5940464.3599999994</v>
      </c>
      <c r="I33" s="48">
        <v>4166542.67</v>
      </c>
      <c r="J33" s="47">
        <v>60710468.770000011</v>
      </c>
    </row>
    <row r="34" spans="1:10" x14ac:dyDescent="0.3">
      <c r="A34" s="64">
        <v>27</v>
      </c>
      <c r="B34" s="76" t="s">
        <v>246</v>
      </c>
      <c r="C34" s="48">
        <v>210029678.42000002</v>
      </c>
      <c r="D34" s="48">
        <f t="shared" si="0"/>
        <v>66581455.25</v>
      </c>
      <c r="E34" s="79">
        <f t="shared" si="2"/>
        <v>0.31700974715038083</v>
      </c>
      <c r="F34" s="48">
        <f t="shared" si="1"/>
        <v>3635282.55</v>
      </c>
      <c r="G34" s="48">
        <v>2673500.2599999998</v>
      </c>
      <c r="H34" s="48">
        <v>961782.29</v>
      </c>
      <c r="I34" s="48">
        <v>13177784.130000001</v>
      </c>
      <c r="J34" s="47">
        <v>49768388.57</v>
      </c>
    </row>
    <row r="35" spans="1:10" x14ac:dyDescent="0.3">
      <c r="A35" s="64">
        <v>28</v>
      </c>
      <c r="B35" s="55" t="s">
        <v>248</v>
      </c>
      <c r="C35" s="54">
        <v>120855244.61999999</v>
      </c>
      <c r="D35" s="48">
        <f t="shared" si="0"/>
        <v>48695152.789999999</v>
      </c>
      <c r="E35" s="79">
        <f t="shared" si="2"/>
        <v>0.40292130426867362</v>
      </c>
      <c r="F35" s="48">
        <f t="shared" si="1"/>
        <v>16364609.199999999</v>
      </c>
      <c r="G35" s="48">
        <v>8731512.6699999999</v>
      </c>
      <c r="H35" s="48">
        <v>7633096.5299999993</v>
      </c>
      <c r="I35" s="48">
        <v>3664477.94</v>
      </c>
      <c r="J35" s="48">
        <v>28666065.649999999</v>
      </c>
    </row>
    <row r="36" spans="1:10" x14ac:dyDescent="0.3">
      <c r="A36" s="64">
        <v>29</v>
      </c>
      <c r="B36" s="55" t="s">
        <v>254</v>
      </c>
      <c r="C36" s="54">
        <v>474487083.08000004</v>
      </c>
      <c r="D36" s="48">
        <f t="shared" si="0"/>
        <v>31792273.219999999</v>
      </c>
      <c r="E36" s="79">
        <f t="shared" si="2"/>
        <v>6.7003453526341239E-2</v>
      </c>
      <c r="F36" s="48">
        <f t="shared" si="1"/>
        <v>11003898.74</v>
      </c>
      <c r="G36" s="40">
        <v>0</v>
      </c>
      <c r="H36" s="54">
        <v>11003898.74</v>
      </c>
      <c r="I36" s="48">
        <v>1090.21</v>
      </c>
      <c r="J36" s="47">
        <v>20787284.27</v>
      </c>
    </row>
    <row r="37" spans="1:10" x14ac:dyDescent="0.3">
      <c r="A37" s="64">
        <v>30</v>
      </c>
      <c r="B37" s="88" t="s">
        <v>250</v>
      </c>
      <c r="C37" s="48">
        <v>74973778.300000012</v>
      </c>
      <c r="D37" s="48">
        <f t="shared" si="0"/>
        <v>23309359.420000002</v>
      </c>
      <c r="E37" s="79">
        <f t="shared" si="2"/>
        <v>0.31090015667517718</v>
      </c>
      <c r="F37" s="48">
        <f t="shared" si="1"/>
        <v>9546641.4899999984</v>
      </c>
      <c r="G37" s="48">
        <v>1256559.95</v>
      </c>
      <c r="H37" s="48">
        <v>8290081.5399999991</v>
      </c>
      <c r="I37" s="48">
        <v>1846307.51</v>
      </c>
      <c r="J37" s="47">
        <v>11916410.420000002</v>
      </c>
    </row>
    <row r="38" spans="1:10" x14ac:dyDescent="0.3">
      <c r="A38" s="64">
        <v>31</v>
      </c>
      <c r="B38" s="54" t="s">
        <v>253</v>
      </c>
      <c r="C38" s="48">
        <v>27511226.700000003</v>
      </c>
      <c r="D38" s="48">
        <f t="shared" si="0"/>
        <v>21477186.400000002</v>
      </c>
      <c r="E38" s="79">
        <f t="shared" si="2"/>
        <v>0.78066989284778054</v>
      </c>
      <c r="F38" s="48">
        <f t="shared" si="1"/>
        <v>21477186.400000002</v>
      </c>
      <c r="G38" s="48">
        <v>2647947.8199999998</v>
      </c>
      <c r="H38" s="48">
        <v>18829238.580000002</v>
      </c>
      <c r="I38" s="40">
        <v>0</v>
      </c>
      <c r="J38" s="38">
        <v>0</v>
      </c>
    </row>
    <row r="39" spans="1:10" x14ac:dyDescent="0.3">
      <c r="A39" s="64">
        <v>32</v>
      </c>
      <c r="B39" s="76" t="s">
        <v>258</v>
      </c>
      <c r="C39" s="48">
        <v>44785139.230000004</v>
      </c>
      <c r="D39" s="48">
        <f t="shared" si="0"/>
        <v>18840693.370000001</v>
      </c>
      <c r="E39" s="79">
        <f t="shared" si="2"/>
        <v>0.42069074014130287</v>
      </c>
      <c r="F39" s="48">
        <f t="shared" si="1"/>
        <v>5700500</v>
      </c>
      <c r="G39" s="48">
        <v>615000</v>
      </c>
      <c r="H39" s="48">
        <v>5085500</v>
      </c>
      <c r="I39" s="48">
        <v>1774996.8</v>
      </c>
      <c r="J39" s="47">
        <v>11365196.57</v>
      </c>
    </row>
    <row r="40" spans="1:10" x14ac:dyDescent="0.3">
      <c r="A40" s="64">
        <v>33</v>
      </c>
      <c r="B40" s="55" t="s">
        <v>264</v>
      </c>
      <c r="C40" s="54">
        <v>146305747</v>
      </c>
      <c r="D40" s="48">
        <f t="shared" si="0"/>
        <v>18525000</v>
      </c>
      <c r="E40" s="79">
        <f t="shared" si="2"/>
        <v>0.1266184027617179</v>
      </c>
      <c r="F40" s="40">
        <f t="shared" si="1"/>
        <v>0</v>
      </c>
      <c r="G40" s="40">
        <v>0</v>
      </c>
      <c r="H40" s="40">
        <v>0</v>
      </c>
      <c r="I40" s="40">
        <v>0</v>
      </c>
      <c r="J40" s="47">
        <v>18525000</v>
      </c>
    </row>
    <row r="41" spans="1:10" x14ac:dyDescent="0.3">
      <c r="A41" s="64">
        <v>34</v>
      </c>
      <c r="B41" s="76" t="s">
        <v>249</v>
      </c>
      <c r="C41" s="48">
        <v>64840810.580000006</v>
      </c>
      <c r="D41" s="48">
        <f t="shared" si="0"/>
        <v>15195281.09</v>
      </c>
      <c r="E41" s="79">
        <f t="shared" si="2"/>
        <v>0.23434748816491427</v>
      </c>
      <c r="F41" s="48">
        <f t="shared" si="1"/>
        <v>6327914.71</v>
      </c>
      <c r="G41" s="48">
        <v>949911.11</v>
      </c>
      <c r="H41" s="48">
        <v>5378003.5999999996</v>
      </c>
      <c r="I41" s="48">
        <v>2885699.2500000005</v>
      </c>
      <c r="J41" s="47">
        <v>5981667.1299999999</v>
      </c>
    </row>
    <row r="42" spans="1:10" x14ac:dyDescent="0.3">
      <c r="A42" s="64">
        <v>35</v>
      </c>
      <c r="B42" s="55" t="s">
        <v>255</v>
      </c>
      <c r="C42" s="48">
        <v>62934577.269999996</v>
      </c>
      <c r="D42" s="48">
        <f t="shared" si="0"/>
        <v>14120036.630000001</v>
      </c>
      <c r="E42" s="79">
        <f t="shared" si="2"/>
        <v>0.2243605541262739</v>
      </c>
      <c r="F42" s="48">
        <f t="shared" si="1"/>
        <v>4748063.0600000005</v>
      </c>
      <c r="G42" s="48">
        <v>898063.06</v>
      </c>
      <c r="H42" s="48">
        <v>3850000</v>
      </c>
      <c r="I42" s="48">
        <v>1846560.47</v>
      </c>
      <c r="J42" s="47">
        <v>7525413.1000000006</v>
      </c>
    </row>
    <row r="43" spans="1:10" x14ac:dyDescent="0.3">
      <c r="A43" s="64">
        <v>36</v>
      </c>
      <c r="B43" s="55" t="s">
        <v>260</v>
      </c>
      <c r="C43" s="54">
        <v>8293711.7000000002</v>
      </c>
      <c r="D43" s="48">
        <f t="shared" si="0"/>
        <v>8262383.6900000004</v>
      </c>
      <c r="E43" s="79">
        <f t="shared" si="2"/>
        <v>0.99622267916546947</v>
      </c>
      <c r="F43" s="48">
        <f t="shared" si="1"/>
        <v>8153630.9800000004</v>
      </c>
      <c r="G43" s="40">
        <v>0</v>
      </c>
      <c r="H43" s="54">
        <v>8153630.9800000004</v>
      </c>
      <c r="I43" s="48">
        <v>7618.46</v>
      </c>
      <c r="J43" s="47">
        <v>101134.25</v>
      </c>
    </row>
    <row r="44" spans="1:10" x14ac:dyDescent="0.3">
      <c r="A44" s="64">
        <v>37</v>
      </c>
      <c r="B44" s="55" t="s">
        <v>256</v>
      </c>
      <c r="C44" s="54">
        <v>190041547.22999999</v>
      </c>
      <c r="D44" s="48">
        <f t="shared" si="0"/>
        <v>1987696.6</v>
      </c>
      <c r="E44" s="79">
        <f t="shared" si="2"/>
        <v>1.0459273927055368E-2</v>
      </c>
      <c r="F44" s="48">
        <f t="shared" si="1"/>
        <v>1987696.6</v>
      </c>
      <c r="G44" s="54">
        <v>950952.47</v>
      </c>
      <c r="H44" s="54">
        <v>1036744.13</v>
      </c>
      <c r="I44" s="40">
        <v>0</v>
      </c>
      <c r="J44" s="40">
        <v>0</v>
      </c>
    </row>
    <row r="45" spans="1:10" x14ac:dyDescent="0.3">
      <c r="A45" s="64">
        <v>38</v>
      </c>
      <c r="B45" s="55" t="s">
        <v>259</v>
      </c>
      <c r="C45" s="54">
        <v>1450801.35</v>
      </c>
      <c r="D45" s="48">
        <f t="shared" si="0"/>
        <v>1450801.35</v>
      </c>
      <c r="E45" s="79">
        <f t="shared" si="2"/>
        <v>1</v>
      </c>
      <c r="F45" s="48">
        <f t="shared" si="1"/>
        <v>491666.67</v>
      </c>
      <c r="G45" s="40">
        <v>0</v>
      </c>
      <c r="H45" s="48">
        <v>491666.67</v>
      </c>
      <c r="I45" s="40">
        <v>0</v>
      </c>
      <c r="J45" s="48">
        <v>959134.68</v>
      </c>
    </row>
    <row r="46" spans="1:10" x14ac:dyDescent="0.3">
      <c r="A46" s="64">
        <v>39</v>
      </c>
      <c r="B46" s="55" t="s">
        <v>279</v>
      </c>
      <c r="C46" s="54">
        <v>544818.55999999994</v>
      </c>
      <c r="D46" s="48">
        <f t="shared" si="0"/>
        <v>38459.370000000003</v>
      </c>
      <c r="E46" s="79">
        <f t="shared" si="2"/>
        <v>7.0591152401269161E-2</v>
      </c>
      <c r="F46" s="48">
        <f t="shared" si="1"/>
        <v>38459.370000000003</v>
      </c>
      <c r="G46" s="40">
        <v>0</v>
      </c>
      <c r="H46" s="48">
        <v>38459.370000000003</v>
      </c>
      <c r="I46" s="40">
        <v>0</v>
      </c>
      <c r="J46" s="40">
        <v>0</v>
      </c>
    </row>
    <row r="47" spans="1:10" x14ac:dyDescent="0.3">
      <c r="A47" s="64">
        <v>40</v>
      </c>
      <c r="B47" s="76" t="s">
        <v>262</v>
      </c>
      <c r="C47" s="48">
        <v>22748171.77</v>
      </c>
      <c r="D47" s="40">
        <f t="shared" si="0"/>
        <v>0</v>
      </c>
      <c r="E47" s="79">
        <f t="shared" si="2"/>
        <v>0</v>
      </c>
      <c r="F47" s="40">
        <f t="shared" si="1"/>
        <v>0</v>
      </c>
      <c r="G47" s="40">
        <v>0</v>
      </c>
      <c r="H47" s="40">
        <v>0</v>
      </c>
      <c r="I47" s="40">
        <v>0</v>
      </c>
      <c r="J47" s="38">
        <v>0</v>
      </c>
    </row>
    <row r="48" spans="1:10" x14ac:dyDescent="0.3">
      <c r="A48" s="64">
        <v>41</v>
      </c>
      <c r="B48" s="76" t="s">
        <v>263</v>
      </c>
      <c r="C48" s="48">
        <v>700491517.15999997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38">
        <v>0</v>
      </c>
    </row>
    <row r="49" spans="1:10" x14ac:dyDescent="0.3">
      <c r="A49" s="64">
        <v>42</v>
      </c>
      <c r="B49" s="55" t="s">
        <v>265</v>
      </c>
      <c r="C49" s="48">
        <v>73684132.420000002</v>
      </c>
      <c r="D49" s="40">
        <f t="shared" si="0"/>
        <v>0</v>
      </c>
      <c r="E49" s="79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</row>
    <row r="50" spans="1:10" x14ac:dyDescent="0.3">
      <c r="A50" s="55"/>
      <c r="B50" s="56" t="s">
        <v>271</v>
      </c>
      <c r="C50" s="59">
        <v>64957988350.579979</v>
      </c>
      <c r="D50" s="59">
        <f t="shared" ref="D50" si="3">F50+I50+J50</f>
        <v>14104247411.41</v>
      </c>
      <c r="E50" s="80">
        <f t="shared" si="2"/>
        <v>0.21712875921109201</v>
      </c>
      <c r="F50" s="59">
        <f t="shared" ref="F50" si="4">G50+H50</f>
        <v>4546431661.0500002</v>
      </c>
      <c r="G50" s="78">
        <v>1969017992.7099996</v>
      </c>
      <c r="H50" s="78">
        <v>2577413668.3400006</v>
      </c>
      <c r="I50" s="78">
        <v>2532588987.8500004</v>
      </c>
      <c r="J50" s="78">
        <v>7025226762.5099993</v>
      </c>
    </row>
  </sheetData>
  <sortState xmlns:xlrd2="http://schemas.microsoft.com/office/spreadsheetml/2017/richdata2" ref="B8:J49">
    <sortCondition descending="1" ref="D8:D49"/>
  </sortState>
  <mergeCells count="2">
    <mergeCell ref="A1:J5"/>
    <mergeCell ref="A6:J6"/>
  </mergeCells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EDB38-FF45-4D01-9972-7FE6B73D30DA}">
  <dimension ref="A1:J49"/>
  <sheetViews>
    <sheetView workbookViewId="0">
      <selection activeCell="A37" sqref="A37:J37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3" style="57" bestFit="1" customWidth="1"/>
    <col min="5" max="5" width="14.59765625" style="57" bestFit="1" customWidth="1"/>
    <col min="6" max="6" width="18.1328125" style="57" bestFit="1" customWidth="1"/>
    <col min="7" max="7" width="9.3984375" style="57" customWidth="1"/>
    <col min="8" max="8" width="14" style="57" bestFit="1" customWidth="1"/>
    <col min="9" max="9" width="13" style="57" bestFit="1" customWidth="1"/>
    <col min="10" max="10" width="9.73046875" style="57" bestFit="1" customWidth="1"/>
    <col min="11" max="16384" width="11.3984375" style="57"/>
  </cols>
  <sheetData>
    <row r="1" spans="1:10" x14ac:dyDescent="0.3">
      <c r="A1" s="96" t="s">
        <v>320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11344214373.140001</v>
      </c>
      <c r="D8" s="48">
        <f t="shared" ref="D8:D48" si="0">F8+I8+J8</f>
        <v>2331539051.8099999</v>
      </c>
      <c r="E8" s="79">
        <f>D8/C8</f>
        <v>0.20552670948553714</v>
      </c>
      <c r="F8" s="48">
        <f t="shared" ref="F8:F48" si="1">G8+H8</f>
        <v>607182019.1400001</v>
      </c>
      <c r="G8" s="48">
        <v>239553898.10999998</v>
      </c>
      <c r="H8" s="48">
        <v>367628121.03000009</v>
      </c>
      <c r="I8" s="48">
        <v>520170776.45999992</v>
      </c>
      <c r="J8" s="47">
        <v>1204186256.21</v>
      </c>
    </row>
    <row r="9" spans="1:10" x14ac:dyDescent="0.3">
      <c r="A9" s="64">
        <v>2</v>
      </c>
      <c r="B9" s="76" t="s">
        <v>224</v>
      </c>
      <c r="C9" s="48">
        <v>7312654054.3899994</v>
      </c>
      <c r="D9" s="48">
        <f t="shared" si="0"/>
        <v>1758508357.1900001</v>
      </c>
      <c r="E9" s="79">
        <f t="shared" ref="E9:E49" si="2">D9/C9</f>
        <v>0.24047470919731478</v>
      </c>
      <c r="F9" s="48">
        <f t="shared" si="1"/>
        <v>798007764.1400001</v>
      </c>
      <c r="G9" s="48">
        <v>380223444.02999997</v>
      </c>
      <c r="H9" s="48">
        <v>417784320.11000007</v>
      </c>
      <c r="I9" s="48">
        <v>432900819.63000005</v>
      </c>
      <c r="J9" s="47">
        <v>527599773.41999996</v>
      </c>
    </row>
    <row r="10" spans="1:10" x14ac:dyDescent="0.3">
      <c r="A10" s="64">
        <v>3</v>
      </c>
      <c r="B10" s="55" t="s">
        <v>225</v>
      </c>
      <c r="C10" s="54">
        <v>5971684724.7299995</v>
      </c>
      <c r="D10" s="48">
        <f t="shared" si="0"/>
        <v>1208528232.27</v>
      </c>
      <c r="E10" s="79">
        <f t="shared" si="2"/>
        <v>0.20237642942957637</v>
      </c>
      <c r="F10" s="48">
        <f t="shared" si="1"/>
        <v>134505356.34000003</v>
      </c>
      <c r="G10" s="48">
        <v>46236238.280000016</v>
      </c>
      <c r="H10" s="48">
        <v>88269118.060000002</v>
      </c>
      <c r="I10" s="48">
        <v>247113649.78</v>
      </c>
      <c r="J10" s="47">
        <v>826909226.14999998</v>
      </c>
    </row>
    <row r="11" spans="1:10" x14ac:dyDescent="0.3">
      <c r="A11" s="64">
        <v>4</v>
      </c>
      <c r="B11" s="76" t="s">
        <v>234</v>
      </c>
      <c r="C11" s="48">
        <v>2198799588.02</v>
      </c>
      <c r="D11" s="48">
        <f t="shared" si="0"/>
        <v>1029234685.3499999</v>
      </c>
      <c r="E11" s="79">
        <f t="shared" si="2"/>
        <v>0.4680893570099387</v>
      </c>
      <c r="F11" s="48">
        <f t="shared" si="1"/>
        <v>364804905.01999998</v>
      </c>
      <c r="G11" s="48">
        <v>128200692.16999999</v>
      </c>
      <c r="H11" s="48">
        <v>236604212.84999996</v>
      </c>
      <c r="I11" s="48">
        <v>168932565.07999998</v>
      </c>
      <c r="J11" s="47">
        <v>495497215.25</v>
      </c>
    </row>
    <row r="12" spans="1:10" x14ac:dyDescent="0.3">
      <c r="A12" s="64">
        <v>5</v>
      </c>
      <c r="B12" s="55" t="s">
        <v>228</v>
      </c>
      <c r="C12" s="54">
        <v>5400085966.5499992</v>
      </c>
      <c r="D12" s="48">
        <f t="shared" si="0"/>
        <v>1000878578.74</v>
      </c>
      <c r="E12" s="79">
        <f t="shared" si="2"/>
        <v>0.18534493431026622</v>
      </c>
      <c r="F12" s="48">
        <f t="shared" si="1"/>
        <v>180632056.20000002</v>
      </c>
      <c r="G12" s="48">
        <v>31359046.52</v>
      </c>
      <c r="H12" s="48">
        <v>149273009.68000001</v>
      </c>
      <c r="I12" s="48">
        <v>219947432.79999995</v>
      </c>
      <c r="J12" s="47">
        <v>600299089.74000001</v>
      </c>
    </row>
    <row r="13" spans="1:10" x14ac:dyDescent="0.3">
      <c r="A13" s="64">
        <v>6</v>
      </c>
      <c r="B13" s="55" t="s">
        <v>226</v>
      </c>
      <c r="C13" s="48">
        <v>3524879140.1199999</v>
      </c>
      <c r="D13" s="48">
        <f t="shared" si="0"/>
        <v>855148496.14999986</v>
      </c>
      <c r="E13" s="79">
        <f t="shared" si="2"/>
        <v>0.24260363608406937</v>
      </c>
      <c r="F13" s="48">
        <f t="shared" si="1"/>
        <v>346141964.55999994</v>
      </c>
      <c r="G13" s="54">
        <v>145965984.21999997</v>
      </c>
      <c r="H13" s="54">
        <v>200175980.33999997</v>
      </c>
      <c r="I13" s="54">
        <v>181162661.66999996</v>
      </c>
      <c r="J13" s="54">
        <v>327843869.91999996</v>
      </c>
    </row>
    <row r="14" spans="1:10" x14ac:dyDescent="0.3">
      <c r="A14" s="64">
        <v>7</v>
      </c>
      <c r="B14" s="76" t="s">
        <v>229</v>
      </c>
      <c r="C14" s="48">
        <v>1801724691.1400001</v>
      </c>
      <c r="D14" s="48">
        <f t="shared" si="0"/>
        <v>664921427.63</v>
      </c>
      <c r="E14" s="79">
        <f t="shared" si="2"/>
        <v>0.36904718623203536</v>
      </c>
      <c r="F14" s="48">
        <f t="shared" si="1"/>
        <v>248265338.12999997</v>
      </c>
      <c r="G14" s="48">
        <v>120034527.98000002</v>
      </c>
      <c r="H14" s="48">
        <v>128230810.14999995</v>
      </c>
      <c r="I14" s="48">
        <v>71992725.430000007</v>
      </c>
      <c r="J14" s="47">
        <v>344663364.07000005</v>
      </c>
    </row>
    <row r="15" spans="1:10" x14ac:dyDescent="0.3">
      <c r="A15" s="64">
        <v>8</v>
      </c>
      <c r="B15" s="76" t="s">
        <v>251</v>
      </c>
      <c r="C15" s="48">
        <v>1012336665.0599999</v>
      </c>
      <c r="D15" s="48">
        <f t="shared" si="0"/>
        <v>626124578.04999995</v>
      </c>
      <c r="E15" s="79">
        <f t="shared" si="2"/>
        <v>0.61849441955447726</v>
      </c>
      <c r="F15" s="48">
        <f t="shared" si="1"/>
        <v>245003498.75999996</v>
      </c>
      <c r="G15" s="48">
        <v>165577933.09999996</v>
      </c>
      <c r="H15" s="48">
        <v>79425565.659999996</v>
      </c>
      <c r="I15" s="48">
        <v>92624708.090000004</v>
      </c>
      <c r="J15" s="47">
        <v>288496371.19999999</v>
      </c>
    </row>
    <row r="16" spans="1:10" x14ac:dyDescent="0.3">
      <c r="A16" s="64">
        <v>9</v>
      </c>
      <c r="B16" s="55" t="s">
        <v>231</v>
      </c>
      <c r="C16" s="48">
        <v>2839830908.8100004</v>
      </c>
      <c r="D16" s="48">
        <f t="shared" si="0"/>
        <v>530330473.88999993</v>
      </c>
      <c r="E16" s="79">
        <f t="shared" si="2"/>
        <v>0.18674720112551665</v>
      </c>
      <c r="F16" s="48">
        <f t="shared" si="1"/>
        <v>266436760.97999996</v>
      </c>
      <c r="G16" s="48">
        <v>75514362.159999996</v>
      </c>
      <c r="H16" s="54">
        <v>190922398.81999996</v>
      </c>
      <c r="I16" s="48">
        <v>104786011.71999998</v>
      </c>
      <c r="J16" s="47">
        <v>159107701.19</v>
      </c>
    </row>
    <row r="17" spans="1:10" x14ac:dyDescent="0.3">
      <c r="A17" s="64">
        <v>10</v>
      </c>
      <c r="B17" s="76" t="s">
        <v>232</v>
      </c>
      <c r="C17" s="48">
        <v>6555578820.5900002</v>
      </c>
      <c r="D17" s="48">
        <f t="shared" si="0"/>
        <v>447327203.75999999</v>
      </c>
      <c r="E17" s="79">
        <f t="shared" si="2"/>
        <v>6.8236110952555162E-2</v>
      </c>
      <c r="F17" s="48">
        <f t="shared" si="1"/>
        <v>17995638.440000001</v>
      </c>
      <c r="G17" s="48">
        <v>211197.51</v>
      </c>
      <c r="H17" s="48">
        <v>17784440.93</v>
      </c>
      <c r="I17" s="48">
        <v>27080515.800000012</v>
      </c>
      <c r="J17" s="47">
        <v>402251049.51999998</v>
      </c>
    </row>
    <row r="18" spans="1:10" x14ac:dyDescent="0.3">
      <c r="A18" s="64">
        <v>11</v>
      </c>
      <c r="B18" s="76" t="s">
        <v>235</v>
      </c>
      <c r="C18" s="48">
        <v>2883640630.0300002</v>
      </c>
      <c r="D18" s="48">
        <f t="shared" si="0"/>
        <v>432419467.48000002</v>
      </c>
      <c r="E18" s="79">
        <f t="shared" si="2"/>
        <v>0.14995608779291658</v>
      </c>
      <c r="F18" s="48">
        <f t="shared" si="1"/>
        <v>184323672.75</v>
      </c>
      <c r="G18" s="48">
        <v>96132289.699999988</v>
      </c>
      <c r="H18" s="48">
        <v>88191383.049999997</v>
      </c>
      <c r="I18" s="48">
        <v>57796302.43</v>
      </c>
      <c r="J18" s="47">
        <v>190299492.30000001</v>
      </c>
    </row>
    <row r="19" spans="1:10" x14ac:dyDescent="0.3">
      <c r="A19" s="64">
        <v>12</v>
      </c>
      <c r="B19" s="55" t="s">
        <v>233</v>
      </c>
      <c r="C19" s="54">
        <v>784843630.50999999</v>
      </c>
      <c r="D19" s="48">
        <f t="shared" si="0"/>
        <v>338971109.95000005</v>
      </c>
      <c r="E19" s="79">
        <f t="shared" si="2"/>
        <v>0.4318963635211423</v>
      </c>
      <c r="F19" s="48">
        <f t="shared" si="1"/>
        <v>42396297.189999998</v>
      </c>
      <c r="G19" s="48">
        <v>21683884.250000004</v>
      </c>
      <c r="H19" s="48">
        <v>20712412.939999998</v>
      </c>
      <c r="I19" s="48">
        <v>64021938.090000004</v>
      </c>
      <c r="J19" s="47">
        <v>232552874.67000002</v>
      </c>
    </row>
    <row r="20" spans="1:10" x14ac:dyDescent="0.3">
      <c r="A20" s="64">
        <v>13</v>
      </c>
      <c r="B20" s="88" t="s">
        <v>242</v>
      </c>
      <c r="C20" s="48">
        <v>4943554087.2300005</v>
      </c>
      <c r="D20" s="48">
        <f t="shared" si="0"/>
        <v>321108713.31999999</v>
      </c>
      <c r="E20" s="79">
        <f t="shared" si="2"/>
        <v>6.4955031876656452E-2</v>
      </c>
      <c r="F20" s="48">
        <f t="shared" si="1"/>
        <v>100392189.31999999</v>
      </c>
      <c r="G20" s="48">
        <v>7960859.6699999999</v>
      </c>
      <c r="H20" s="48">
        <v>92431329.649999991</v>
      </c>
      <c r="I20" s="48">
        <v>10877461.16</v>
      </c>
      <c r="J20" s="47">
        <v>209839062.84</v>
      </c>
    </row>
    <row r="21" spans="1:10" x14ac:dyDescent="0.3">
      <c r="A21" s="64">
        <v>14</v>
      </c>
      <c r="B21" s="55" t="s">
        <v>247</v>
      </c>
      <c r="C21" s="54">
        <v>840102869.49000001</v>
      </c>
      <c r="D21" s="48">
        <f t="shared" si="0"/>
        <v>273177492.57000005</v>
      </c>
      <c r="E21" s="79">
        <f t="shared" si="2"/>
        <v>0.32517147898308868</v>
      </c>
      <c r="F21" s="48">
        <f t="shared" si="1"/>
        <v>156559146.38000003</v>
      </c>
      <c r="G21" s="54">
        <v>141560091.86000001</v>
      </c>
      <c r="H21" s="54">
        <v>14999054.52</v>
      </c>
      <c r="I21" s="54">
        <v>30000000</v>
      </c>
      <c r="J21" s="54">
        <v>86618346.189999998</v>
      </c>
    </row>
    <row r="22" spans="1:10" x14ac:dyDescent="0.3">
      <c r="A22" s="64">
        <v>15</v>
      </c>
      <c r="B22" s="55" t="s">
        <v>237</v>
      </c>
      <c r="C22" s="54">
        <v>408350177.61000001</v>
      </c>
      <c r="D22" s="48">
        <f t="shared" si="0"/>
        <v>210795292.54000002</v>
      </c>
      <c r="E22" s="79">
        <f t="shared" si="2"/>
        <v>0.51621207507180933</v>
      </c>
      <c r="F22" s="48">
        <f t="shared" si="1"/>
        <v>99755208.539999992</v>
      </c>
      <c r="G22" s="48">
        <v>35354869.710000008</v>
      </c>
      <c r="H22" s="48">
        <v>64400338.829999983</v>
      </c>
      <c r="I22" s="48">
        <v>16100022.700000001</v>
      </c>
      <c r="J22" s="47">
        <v>94940061.300000012</v>
      </c>
    </row>
    <row r="23" spans="1:10" x14ac:dyDescent="0.3">
      <c r="A23" s="64">
        <v>16</v>
      </c>
      <c r="B23" s="55" t="s">
        <v>238</v>
      </c>
      <c r="C23" s="54">
        <v>1375670748.8299999</v>
      </c>
      <c r="D23" s="48">
        <f t="shared" si="0"/>
        <v>190729144.69999999</v>
      </c>
      <c r="E23" s="79">
        <f t="shared" si="2"/>
        <v>0.138644472060058</v>
      </c>
      <c r="F23" s="48">
        <f t="shared" si="1"/>
        <v>30163379.100000001</v>
      </c>
      <c r="G23" s="54">
        <v>7960997.709999999</v>
      </c>
      <c r="H23" s="54">
        <v>22202381.390000001</v>
      </c>
      <c r="I23" s="54">
        <v>95623973.169999987</v>
      </c>
      <c r="J23" s="54">
        <v>64941792.43</v>
      </c>
    </row>
    <row r="24" spans="1:10" x14ac:dyDescent="0.3">
      <c r="A24" s="64">
        <v>17</v>
      </c>
      <c r="B24" s="55" t="s">
        <v>241</v>
      </c>
      <c r="C24" s="54">
        <v>291393199.64999998</v>
      </c>
      <c r="D24" s="48">
        <f t="shared" si="0"/>
        <v>189239788.03</v>
      </c>
      <c r="E24" s="79">
        <f t="shared" si="2"/>
        <v>0.64943103770884458</v>
      </c>
      <c r="F24" s="48">
        <f t="shared" si="1"/>
        <v>83151712.090000004</v>
      </c>
      <c r="G24" s="48">
        <v>31061444.140000001</v>
      </c>
      <c r="H24" s="48">
        <v>52090267.95000001</v>
      </c>
      <c r="I24" s="48">
        <v>7950643.8700000001</v>
      </c>
      <c r="J24" s="48">
        <v>98137432.069999993</v>
      </c>
    </row>
    <row r="25" spans="1:10" x14ac:dyDescent="0.3">
      <c r="A25" s="64">
        <v>18</v>
      </c>
      <c r="B25" s="55" t="s">
        <v>239</v>
      </c>
      <c r="C25" s="54">
        <v>405887709.70999998</v>
      </c>
      <c r="D25" s="48">
        <f t="shared" si="0"/>
        <v>156988333.78000003</v>
      </c>
      <c r="E25" s="79">
        <f t="shared" si="2"/>
        <v>0.38677774671266985</v>
      </c>
      <c r="F25" s="48">
        <f t="shared" si="1"/>
        <v>39612855.180000007</v>
      </c>
      <c r="G25" s="54">
        <v>9494266.8400000017</v>
      </c>
      <c r="H25" s="54">
        <v>30118588.340000004</v>
      </c>
      <c r="I25" s="54">
        <v>2772233.3600000003</v>
      </c>
      <c r="J25" s="54">
        <v>114603245.24000001</v>
      </c>
    </row>
    <row r="26" spans="1:10" x14ac:dyDescent="0.3">
      <c r="A26" s="64">
        <v>19</v>
      </c>
      <c r="B26" s="55" t="s">
        <v>236</v>
      </c>
      <c r="C26" s="54">
        <v>334311054.87999994</v>
      </c>
      <c r="D26" s="48">
        <f t="shared" si="0"/>
        <v>156449245.95999998</v>
      </c>
      <c r="E26" s="79">
        <f t="shared" si="2"/>
        <v>0.46797508989392234</v>
      </c>
      <c r="F26" s="48">
        <f t="shared" si="1"/>
        <v>80351081.400000006</v>
      </c>
      <c r="G26" s="48">
        <v>32045455.270000003</v>
      </c>
      <c r="H26" s="48">
        <v>48305626.129999995</v>
      </c>
      <c r="I26" s="48">
        <v>12232123.550000003</v>
      </c>
      <c r="J26" s="48">
        <v>63866041.00999999</v>
      </c>
    </row>
    <row r="27" spans="1:10" x14ac:dyDescent="0.3">
      <c r="A27" s="64">
        <v>20</v>
      </c>
      <c r="B27" s="76" t="s">
        <v>240</v>
      </c>
      <c r="C27" s="48">
        <v>464392992.80000001</v>
      </c>
      <c r="D27" s="48">
        <f t="shared" si="0"/>
        <v>137441764.15000001</v>
      </c>
      <c r="E27" s="79">
        <f t="shared" si="2"/>
        <v>0.29596003014884426</v>
      </c>
      <c r="F27" s="48">
        <f t="shared" si="1"/>
        <v>18736920.07</v>
      </c>
      <c r="G27" s="48">
        <v>297835.26</v>
      </c>
      <c r="H27" s="48">
        <v>18439084.809999999</v>
      </c>
      <c r="I27" s="48">
        <v>13839514.260000002</v>
      </c>
      <c r="J27" s="47">
        <v>104865329.81999999</v>
      </c>
    </row>
    <row r="28" spans="1:10" x14ac:dyDescent="0.3">
      <c r="A28" s="64">
        <v>21</v>
      </c>
      <c r="B28" s="76" t="s">
        <v>105</v>
      </c>
      <c r="C28" s="48">
        <v>358426365.94000006</v>
      </c>
      <c r="D28" s="48">
        <f t="shared" si="0"/>
        <v>102715708.81</v>
      </c>
      <c r="E28" s="79">
        <f t="shared" si="2"/>
        <v>0.28657408765290004</v>
      </c>
      <c r="F28" s="48">
        <f t="shared" si="1"/>
        <v>17042781.719999999</v>
      </c>
      <c r="G28" s="48">
        <v>2344229.23</v>
      </c>
      <c r="H28" s="48">
        <v>14698552.49</v>
      </c>
      <c r="I28" s="48">
        <v>3727345.76</v>
      </c>
      <c r="J28" s="47">
        <v>81945581.330000013</v>
      </c>
    </row>
    <row r="29" spans="1:10" x14ac:dyDescent="0.3">
      <c r="A29" s="64">
        <v>22</v>
      </c>
      <c r="B29" s="54" t="s">
        <v>252</v>
      </c>
      <c r="C29" s="48">
        <v>296032097.63999999</v>
      </c>
      <c r="D29" s="48">
        <f t="shared" si="0"/>
        <v>100271971.84</v>
      </c>
      <c r="E29" s="79">
        <f t="shared" si="2"/>
        <v>0.33871993151884222</v>
      </c>
      <c r="F29" s="48">
        <f t="shared" si="1"/>
        <v>48376715.660000004</v>
      </c>
      <c r="G29" s="48">
        <v>33405589.030000005</v>
      </c>
      <c r="H29" s="48">
        <v>14971126.629999999</v>
      </c>
      <c r="I29" s="48">
        <v>16782706.559999995</v>
      </c>
      <c r="J29" s="47">
        <v>35112549.620000005</v>
      </c>
    </row>
    <row r="30" spans="1:10" x14ac:dyDescent="0.3">
      <c r="A30" s="64">
        <v>23</v>
      </c>
      <c r="B30" s="55" t="s">
        <v>309</v>
      </c>
      <c r="C30" s="54">
        <v>101984267.76000002</v>
      </c>
      <c r="D30" s="48">
        <f t="shared" si="0"/>
        <v>88377177.020000011</v>
      </c>
      <c r="E30" s="79">
        <f t="shared" si="2"/>
        <v>0.86657657069204408</v>
      </c>
      <c r="F30" s="48">
        <f t="shared" si="1"/>
        <v>3525000</v>
      </c>
      <c r="G30" s="40">
        <v>0</v>
      </c>
      <c r="H30" s="54">
        <v>3525000</v>
      </c>
      <c r="I30" s="48">
        <v>3028365.82</v>
      </c>
      <c r="J30" s="48">
        <v>81823811.200000003</v>
      </c>
    </row>
    <row r="31" spans="1:10" x14ac:dyDescent="0.3">
      <c r="A31" s="64">
        <v>24</v>
      </c>
      <c r="B31" s="88" t="s">
        <v>243</v>
      </c>
      <c r="C31" s="48">
        <v>170183827.03</v>
      </c>
      <c r="D31" s="48">
        <f t="shared" si="0"/>
        <v>82184808.569999993</v>
      </c>
      <c r="E31" s="79">
        <f t="shared" si="2"/>
        <v>0.48291785420663069</v>
      </c>
      <c r="F31" s="48">
        <f t="shared" si="1"/>
        <v>628490.54</v>
      </c>
      <c r="G31" s="40">
        <v>0</v>
      </c>
      <c r="H31" s="48">
        <v>628490.54</v>
      </c>
      <c r="I31" s="48">
        <v>358316.44</v>
      </c>
      <c r="J31" s="47">
        <v>81198001.589999989</v>
      </c>
    </row>
    <row r="32" spans="1:10" x14ac:dyDescent="0.3">
      <c r="A32" s="64">
        <v>25</v>
      </c>
      <c r="B32" s="55" t="s">
        <v>245</v>
      </c>
      <c r="C32" s="54">
        <v>180324649.39999998</v>
      </c>
      <c r="D32" s="48">
        <f t="shared" si="0"/>
        <v>70135754.200000003</v>
      </c>
      <c r="E32" s="79">
        <f t="shared" si="2"/>
        <v>0.3889415808286053</v>
      </c>
      <c r="F32" s="48">
        <f t="shared" si="1"/>
        <v>3312012.4099999997</v>
      </c>
      <c r="G32" s="40">
        <v>0</v>
      </c>
      <c r="H32" s="48">
        <v>3312012.4099999997</v>
      </c>
      <c r="I32" s="48">
        <v>6107795.9600000009</v>
      </c>
      <c r="J32" s="47">
        <v>60715945.829999998</v>
      </c>
    </row>
    <row r="33" spans="1:10" x14ac:dyDescent="0.3">
      <c r="A33" s="64">
        <v>26</v>
      </c>
      <c r="B33" s="76" t="s">
        <v>246</v>
      </c>
      <c r="C33" s="48">
        <v>208428159.22</v>
      </c>
      <c r="D33" s="48">
        <f t="shared" si="0"/>
        <v>66277430.420000002</v>
      </c>
      <c r="E33" s="79">
        <f t="shared" si="2"/>
        <v>0.31798692973171094</v>
      </c>
      <c r="F33" s="48">
        <f t="shared" si="1"/>
        <v>3617820.72</v>
      </c>
      <c r="G33" s="48">
        <v>2665448.83</v>
      </c>
      <c r="H33" s="48">
        <v>952371.89</v>
      </c>
      <c r="I33" s="48">
        <v>13189199.199999999</v>
      </c>
      <c r="J33" s="47">
        <v>49470410.500000007</v>
      </c>
    </row>
    <row r="34" spans="1:10" x14ac:dyDescent="0.3">
      <c r="A34" s="64">
        <v>27</v>
      </c>
      <c r="B34" s="55" t="s">
        <v>248</v>
      </c>
      <c r="C34" s="54">
        <v>123547827.59</v>
      </c>
      <c r="D34" s="48">
        <f t="shared" si="0"/>
        <v>58279430.920000002</v>
      </c>
      <c r="E34" s="79">
        <f t="shared" si="2"/>
        <v>0.47171554576745267</v>
      </c>
      <c r="F34" s="48">
        <f t="shared" si="1"/>
        <v>16262647.789999999</v>
      </c>
      <c r="G34" s="48">
        <v>8663927.5800000001</v>
      </c>
      <c r="H34" s="48">
        <v>7598720.21</v>
      </c>
      <c r="I34" s="48">
        <v>15055335.359999999</v>
      </c>
      <c r="J34" s="48">
        <v>26961447.770000003</v>
      </c>
    </row>
    <row r="35" spans="1:10" x14ac:dyDescent="0.3">
      <c r="A35" s="64">
        <v>28</v>
      </c>
      <c r="B35" s="76" t="s">
        <v>254</v>
      </c>
      <c r="C35" s="48">
        <v>480507570.76000005</v>
      </c>
      <c r="D35" s="48">
        <f t="shared" si="0"/>
        <v>31860319.220000003</v>
      </c>
      <c r="E35" s="79">
        <f t="shared" si="2"/>
        <v>6.6305550960638934E-2</v>
      </c>
      <c r="F35" s="48">
        <f t="shared" si="1"/>
        <v>11021246.300000001</v>
      </c>
      <c r="G35" s="40">
        <v>0</v>
      </c>
      <c r="H35" s="48">
        <v>11021246.300000001</v>
      </c>
      <c r="I35" s="48">
        <v>607.23</v>
      </c>
      <c r="J35" s="47">
        <v>20838465.690000001</v>
      </c>
    </row>
    <row r="36" spans="1:10" x14ac:dyDescent="0.3">
      <c r="A36" s="64">
        <v>29</v>
      </c>
      <c r="B36" s="88" t="s">
        <v>250</v>
      </c>
      <c r="C36" s="48">
        <v>80313978.929999992</v>
      </c>
      <c r="D36" s="48">
        <f t="shared" si="0"/>
        <v>22951486.019999996</v>
      </c>
      <c r="E36" s="79">
        <f t="shared" si="2"/>
        <v>0.28577199543312426</v>
      </c>
      <c r="F36" s="48">
        <f t="shared" si="1"/>
        <v>9478749.2999999989</v>
      </c>
      <c r="G36" s="48">
        <v>1249548.03</v>
      </c>
      <c r="H36" s="48">
        <v>8229201.2699999996</v>
      </c>
      <c r="I36" s="48">
        <v>1757628.0499999998</v>
      </c>
      <c r="J36" s="47">
        <v>11715108.67</v>
      </c>
    </row>
    <row r="37" spans="1:10" x14ac:dyDescent="0.3">
      <c r="A37" s="64">
        <v>30</v>
      </c>
      <c r="B37" s="76" t="s">
        <v>253</v>
      </c>
      <c r="C37" s="48">
        <v>27551224.990000002</v>
      </c>
      <c r="D37" s="48">
        <f t="shared" si="0"/>
        <v>21489851.780000001</v>
      </c>
      <c r="E37" s="79">
        <f t="shared" si="2"/>
        <v>0.77999623565921161</v>
      </c>
      <c r="F37" s="48">
        <f t="shared" si="1"/>
        <v>21489851.780000001</v>
      </c>
      <c r="G37" s="48">
        <v>2647947.8199999998</v>
      </c>
      <c r="H37" s="48">
        <v>18841903.960000001</v>
      </c>
      <c r="I37" s="40">
        <v>0</v>
      </c>
      <c r="J37" s="38">
        <v>0</v>
      </c>
    </row>
    <row r="38" spans="1:10" x14ac:dyDescent="0.3">
      <c r="A38" s="64">
        <v>31</v>
      </c>
      <c r="B38" s="76" t="s">
        <v>258</v>
      </c>
      <c r="C38" s="48">
        <v>45363475.720000006</v>
      </c>
      <c r="D38" s="48">
        <f t="shared" si="0"/>
        <v>20563416.280000001</v>
      </c>
      <c r="E38" s="79">
        <f t="shared" si="2"/>
        <v>0.45330336694050827</v>
      </c>
      <c r="F38" s="48">
        <f t="shared" si="1"/>
        <v>5688000</v>
      </c>
      <c r="G38" s="48">
        <v>615000</v>
      </c>
      <c r="H38" s="48">
        <v>5073000</v>
      </c>
      <c r="I38" s="48">
        <v>2444583.0300000003</v>
      </c>
      <c r="J38" s="47">
        <v>12430833.25</v>
      </c>
    </row>
    <row r="39" spans="1:10" x14ac:dyDescent="0.3">
      <c r="A39" s="64">
        <v>32</v>
      </c>
      <c r="B39" s="55" t="s">
        <v>264</v>
      </c>
      <c r="C39" s="54">
        <v>145830747</v>
      </c>
      <c r="D39" s="48">
        <f t="shared" si="0"/>
        <v>18050000</v>
      </c>
      <c r="E39" s="79">
        <f t="shared" si="2"/>
        <v>0.12377362367896257</v>
      </c>
      <c r="F39" s="40">
        <f t="shared" si="1"/>
        <v>0</v>
      </c>
      <c r="G39" s="40">
        <v>0</v>
      </c>
      <c r="H39" s="40">
        <v>0</v>
      </c>
      <c r="I39" s="40">
        <v>0</v>
      </c>
      <c r="J39" s="47">
        <v>18050000</v>
      </c>
    </row>
    <row r="40" spans="1:10" x14ac:dyDescent="0.3">
      <c r="A40" s="64">
        <v>33</v>
      </c>
      <c r="B40" s="55" t="s">
        <v>249</v>
      </c>
      <c r="C40" s="54">
        <v>63156288.730000004</v>
      </c>
      <c r="D40" s="48">
        <f t="shared" si="0"/>
        <v>15093320.08</v>
      </c>
      <c r="E40" s="79">
        <f t="shared" si="2"/>
        <v>0.23898364491500731</v>
      </c>
      <c r="F40" s="48">
        <f t="shared" si="1"/>
        <v>6257358.6100000003</v>
      </c>
      <c r="G40" s="48">
        <v>920255.11999999988</v>
      </c>
      <c r="H40" s="48">
        <v>5337103.49</v>
      </c>
      <c r="I40" s="48">
        <v>2879528.2399999998</v>
      </c>
      <c r="J40" s="47">
        <v>5956433.2300000004</v>
      </c>
    </row>
    <row r="41" spans="1:10" x14ac:dyDescent="0.3">
      <c r="A41" s="64">
        <v>34</v>
      </c>
      <c r="B41" s="76" t="s">
        <v>255</v>
      </c>
      <c r="C41" s="48">
        <v>62605758.940000005</v>
      </c>
      <c r="D41" s="48">
        <f t="shared" si="0"/>
        <v>13846450.08</v>
      </c>
      <c r="E41" s="79">
        <f t="shared" si="2"/>
        <v>0.22116895177758544</v>
      </c>
      <c r="F41" s="48">
        <f t="shared" si="1"/>
        <v>4726803.12</v>
      </c>
      <c r="G41" s="48">
        <v>876803.12</v>
      </c>
      <c r="H41" s="48">
        <v>3850000</v>
      </c>
      <c r="I41" s="48">
        <v>1609230.47</v>
      </c>
      <c r="J41" s="47">
        <v>7510416.4900000002</v>
      </c>
    </row>
    <row r="42" spans="1:10" x14ac:dyDescent="0.3">
      <c r="A42" s="64">
        <v>35</v>
      </c>
      <c r="B42" s="55" t="s">
        <v>260</v>
      </c>
      <c r="C42" s="54">
        <v>8199505.1699999999</v>
      </c>
      <c r="D42" s="48">
        <f t="shared" si="0"/>
        <v>8171271.8699999992</v>
      </c>
      <c r="E42" s="79">
        <f t="shared" si="2"/>
        <v>0.99655670684820108</v>
      </c>
      <c r="F42" s="48">
        <f t="shared" si="1"/>
        <v>8063273.8399999999</v>
      </c>
      <c r="G42" s="40">
        <v>0</v>
      </c>
      <c r="H42" s="54">
        <v>8063273.8399999999</v>
      </c>
      <c r="I42" s="48">
        <v>6258.64</v>
      </c>
      <c r="J42" s="47">
        <v>101739.39</v>
      </c>
    </row>
    <row r="43" spans="1:10" x14ac:dyDescent="0.3">
      <c r="A43" s="64">
        <v>36</v>
      </c>
      <c r="B43" s="55" t="s">
        <v>256</v>
      </c>
      <c r="C43" s="48">
        <v>342403011.34000003</v>
      </c>
      <c r="D43" s="48">
        <f t="shared" si="0"/>
        <v>4497807.63</v>
      </c>
      <c r="E43" s="79">
        <f t="shared" si="2"/>
        <v>1.3136004886165436E-2</v>
      </c>
      <c r="F43" s="48">
        <f t="shared" si="1"/>
        <v>1925515.63</v>
      </c>
      <c r="G43" s="48">
        <v>905312.68</v>
      </c>
      <c r="H43" s="48">
        <v>1020202.95</v>
      </c>
      <c r="I43" s="40">
        <v>0</v>
      </c>
      <c r="J43" s="47">
        <v>2572292</v>
      </c>
    </row>
    <row r="44" spans="1:10" x14ac:dyDescent="0.3">
      <c r="A44" s="64">
        <v>37</v>
      </c>
      <c r="B44" s="55" t="s">
        <v>259</v>
      </c>
      <c r="C44" s="54">
        <v>1426602.6400000001</v>
      </c>
      <c r="D44" s="48">
        <f t="shared" si="0"/>
        <v>1426602.6400000001</v>
      </c>
      <c r="E44" s="79">
        <f t="shared" si="2"/>
        <v>1</v>
      </c>
      <c r="F44" s="48">
        <f t="shared" si="1"/>
        <v>483333.34</v>
      </c>
      <c r="G44" s="40">
        <v>0</v>
      </c>
      <c r="H44" s="48">
        <v>483333.34</v>
      </c>
      <c r="I44" s="40">
        <v>0</v>
      </c>
      <c r="J44" s="48">
        <v>943269.3</v>
      </c>
    </row>
    <row r="45" spans="1:10" x14ac:dyDescent="0.3">
      <c r="A45" s="64">
        <v>38</v>
      </c>
      <c r="B45" s="55" t="s">
        <v>279</v>
      </c>
      <c r="C45" s="48">
        <v>544818.55999999994</v>
      </c>
      <c r="D45" s="48">
        <f t="shared" si="0"/>
        <v>38459.370000000003</v>
      </c>
      <c r="E45" s="79">
        <f t="shared" si="2"/>
        <v>7.0591152401269161E-2</v>
      </c>
      <c r="F45" s="48">
        <f t="shared" si="1"/>
        <v>38459.370000000003</v>
      </c>
      <c r="G45" s="40">
        <v>0</v>
      </c>
      <c r="H45" s="48">
        <v>38459.370000000003</v>
      </c>
      <c r="I45" s="40">
        <v>0</v>
      </c>
      <c r="J45" s="40">
        <v>0</v>
      </c>
    </row>
    <row r="46" spans="1:10" x14ac:dyDescent="0.3">
      <c r="A46" s="64">
        <v>39</v>
      </c>
      <c r="B46" s="76" t="s">
        <v>262</v>
      </c>
      <c r="C46" s="48">
        <v>22648125.969999999</v>
      </c>
      <c r="D46" s="40">
        <f t="shared" si="0"/>
        <v>0</v>
      </c>
      <c r="E46" s="79">
        <f t="shared" si="2"/>
        <v>0</v>
      </c>
      <c r="F46" s="40">
        <f t="shared" si="1"/>
        <v>0</v>
      </c>
      <c r="G46" s="40">
        <v>0</v>
      </c>
      <c r="H46" s="40">
        <v>0</v>
      </c>
      <c r="I46" s="40">
        <v>0</v>
      </c>
      <c r="J46" s="38">
        <v>0</v>
      </c>
    </row>
    <row r="47" spans="1:10" x14ac:dyDescent="0.3">
      <c r="A47" s="64">
        <v>40</v>
      </c>
      <c r="B47" s="76" t="s">
        <v>263</v>
      </c>
      <c r="C47" s="48">
        <v>711862490.27999997</v>
      </c>
      <c r="D47" s="40">
        <f t="shared" si="0"/>
        <v>0</v>
      </c>
      <c r="E47" s="79">
        <f t="shared" si="2"/>
        <v>0</v>
      </c>
      <c r="F47" s="40">
        <f t="shared" si="1"/>
        <v>0</v>
      </c>
      <c r="G47" s="40">
        <v>0</v>
      </c>
      <c r="H47" s="40">
        <v>0</v>
      </c>
      <c r="I47" s="40">
        <v>0</v>
      </c>
      <c r="J47" s="38">
        <v>0</v>
      </c>
    </row>
    <row r="48" spans="1:10" x14ac:dyDescent="0.3">
      <c r="A48" s="64">
        <v>41</v>
      </c>
      <c r="B48" s="55" t="s">
        <v>265</v>
      </c>
      <c r="C48" s="54">
        <v>73684132.420000002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40">
        <v>0</v>
      </c>
    </row>
    <row r="49" spans="1:10" x14ac:dyDescent="0.3">
      <c r="A49" s="55"/>
      <c r="B49" s="56" t="s">
        <v>271</v>
      </c>
      <c r="C49" s="78">
        <v>64198960959.319984</v>
      </c>
      <c r="D49" s="59">
        <f t="shared" ref="D49" si="3">F49+I49+J49</f>
        <v>13586092704.07</v>
      </c>
      <c r="E49" s="80">
        <f t="shared" si="2"/>
        <v>0.21162480671110706</v>
      </c>
      <c r="F49" s="59">
        <f t="shared" ref="F49" si="4">G49+H49</f>
        <v>4206355823.8599997</v>
      </c>
      <c r="G49" s="78">
        <v>1770723379.9299998</v>
      </c>
      <c r="H49" s="78">
        <v>2435632443.9299998</v>
      </c>
      <c r="I49" s="78">
        <v>2444872979.8100009</v>
      </c>
      <c r="J49" s="78">
        <v>6934863900.3999996</v>
      </c>
    </row>
  </sheetData>
  <sortState xmlns:xlrd2="http://schemas.microsoft.com/office/spreadsheetml/2017/richdata2" ref="B8:J48">
    <sortCondition descending="1" ref="D8:D48"/>
  </sortState>
  <mergeCells count="2">
    <mergeCell ref="A1:J5"/>
    <mergeCell ref="A6:J6"/>
  </mergeCells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73D01-43D2-4313-82E0-189076ACAA7F}">
  <dimension ref="A1:J52"/>
  <sheetViews>
    <sheetView workbookViewId="0">
      <selection activeCell="K1" sqref="K1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3" style="57" bestFit="1" customWidth="1"/>
    <col min="5" max="5" width="14.59765625" style="57" bestFit="1" customWidth="1"/>
    <col min="6" max="6" width="18.1328125" style="57" bestFit="1" customWidth="1"/>
    <col min="7" max="7" width="9.3984375" style="57" customWidth="1"/>
    <col min="8" max="8" width="14" style="57" bestFit="1" customWidth="1"/>
    <col min="9" max="9" width="13" style="57" bestFit="1" customWidth="1"/>
    <col min="10" max="10" width="9.73046875" style="57" bestFit="1" customWidth="1"/>
    <col min="11" max="16384" width="11.3984375" style="57"/>
  </cols>
  <sheetData>
    <row r="1" spans="1:10" x14ac:dyDescent="0.3">
      <c r="A1" s="96" t="s">
        <v>321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55" t="s">
        <v>223</v>
      </c>
      <c r="C8" s="48">
        <v>11384717859.02</v>
      </c>
      <c r="D8" s="48">
        <f t="shared" ref="D8:D48" si="0">F8+I8+J8</f>
        <v>2332260548.6300001</v>
      </c>
      <c r="E8" s="79">
        <f t="shared" ref="E8:E48" si="1">D8/C8</f>
        <v>0.2048588799047113</v>
      </c>
      <c r="F8" s="48">
        <f t="shared" ref="F8:F48" si="2">G8+H8</f>
        <v>620286990.79000008</v>
      </c>
      <c r="G8" s="48">
        <v>238595933.64999998</v>
      </c>
      <c r="H8" s="48">
        <v>381691057.1400001</v>
      </c>
      <c r="I8" s="48">
        <v>531865869.28000003</v>
      </c>
      <c r="J8" s="47">
        <v>1180107688.5599999</v>
      </c>
    </row>
    <row r="9" spans="1:10" x14ac:dyDescent="0.3">
      <c r="A9" s="64">
        <v>2</v>
      </c>
      <c r="B9" s="55" t="s">
        <v>224</v>
      </c>
      <c r="C9" s="48">
        <v>7294945104.9200001</v>
      </c>
      <c r="D9" s="48">
        <f t="shared" si="0"/>
        <v>1693024315.9200001</v>
      </c>
      <c r="E9" s="79">
        <f t="shared" si="1"/>
        <v>0.23208184456085315</v>
      </c>
      <c r="F9" s="48">
        <f t="shared" si="2"/>
        <v>873236481</v>
      </c>
      <c r="G9" s="48">
        <v>391803744.56999993</v>
      </c>
      <c r="H9" s="48">
        <v>481432736.43000001</v>
      </c>
      <c r="I9" s="48">
        <v>381524680.77000004</v>
      </c>
      <c r="J9" s="48">
        <v>438263154.15000004</v>
      </c>
    </row>
    <row r="10" spans="1:10" x14ac:dyDescent="0.3">
      <c r="A10" s="64">
        <v>3</v>
      </c>
      <c r="B10" s="55" t="s">
        <v>225</v>
      </c>
      <c r="C10" s="48">
        <v>5960105767.2999992</v>
      </c>
      <c r="D10" s="48">
        <f t="shared" si="0"/>
        <v>1237903089.5</v>
      </c>
      <c r="E10" s="79">
        <f t="shared" si="1"/>
        <v>0.20769817480282488</v>
      </c>
      <c r="F10" s="48">
        <f t="shared" si="2"/>
        <v>134975328.58000001</v>
      </c>
      <c r="G10" s="54">
        <v>48606265.880000003</v>
      </c>
      <c r="H10" s="54">
        <v>86369062.700000018</v>
      </c>
      <c r="I10" s="54">
        <v>246270224.15999997</v>
      </c>
      <c r="J10" s="54">
        <v>856657536.75999999</v>
      </c>
    </row>
    <row r="11" spans="1:10" x14ac:dyDescent="0.3">
      <c r="A11" s="64">
        <v>4</v>
      </c>
      <c r="B11" s="55" t="s">
        <v>228</v>
      </c>
      <c r="C11" s="48">
        <v>5428218077.3299999</v>
      </c>
      <c r="D11" s="48">
        <f t="shared" si="0"/>
        <v>1021103166.8299999</v>
      </c>
      <c r="E11" s="79">
        <f t="shared" si="1"/>
        <v>0.18811019606866167</v>
      </c>
      <c r="F11" s="48">
        <f t="shared" si="2"/>
        <v>175858034.62</v>
      </c>
      <c r="G11" s="48">
        <v>38450411.109999999</v>
      </c>
      <c r="H11" s="48">
        <v>137407623.51000002</v>
      </c>
      <c r="I11" s="48">
        <v>233468410.16999996</v>
      </c>
      <c r="J11" s="48">
        <v>611776722.03999996</v>
      </c>
    </row>
    <row r="12" spans="1:10" x14ac:dyDescent="0.3">
      <c r="A12" s="64">
        <v>5</v>
      </c>
      <c r="B12" s="55" t="s">
        <v>234</v>
      </c>
      <c r="C12" s="48">
        <v>2126074493.3200002</v>
      </c>
      <c r="D12" s="48">
        <f t="shared" si="0"/>
        <v>985062894.55999994</v>
      </c>
      <c r="E12" s="79">
        <f t="shared" si="1"/>
        <v>0.46332473187322887</v>
      </c>
      <c r="F12" s="48">
        <f t="shared" si="2"/>
        <v>354211545.91999996</v>
      </c>
      <c r="G12" s="48">
        <v>123013059.98999998</v>
      </c>
      <c r="H12" s="48">
        <v>231198485.92999998</v>
      </c>
      <c r="I12" s="48">
        <v>162629988.52999997</v>
      </c>
      <c r="J12" s="48">
        <v>468221360.10999995</v>
      </c>
    </row>
    <row r="13" spans="1:10" x14ac:dyDescent="0.3">
      <c r="A13" s="64">
        <v>6</v>
      </c>
      <c r="B13" s="55" t="s">
        <v>226</v>
      </c>
      <c r="C13" s="48">
        <v>3491597869.5500002</v>
      </c>
      <c r="D13" s="48">
        <f t="shared" si="0"/>
        <v>846852436.22000003</v>
      </c>
      <c r="E13" s="79">
        <f t="shared" si="1"/>
        <v>0.24254008275275499</v>
      </c>
      <c r="F13" s="48">
        <f t="shared" si="2"/>
        <v>340367766.03999996</v>
      </c>
      <c r="G13" s="54">
        <v>141279613.66999999</v>
      </c>
      <c r="H13" s="54">
        <v>199088152.37</v>
      </c>
      <c r="I13" s="54">
        <v>177607900.68000004</v>
      </c>
      <c r="J13" s="54">
        <v>328876769.5</v>
      </c>
    </row>
    <row r="14" spans="1:10" x14ac:dyDescent="0.3">
      <c r="A14" s="64">
        <v>7</v>
      </c>
      <c r="B14" s="76" t="s">
        <v>229</v>
      </c>
      <c r="C14" s="48">
        <v>1772807771.7299998</v>
      </c>
      <c r="D14" s="48">
        <f t="shared" si="0"/>
        <v>640409823.64999998</v>
      </c>
      <c r="E14" s="79">
        <f t="shared" si="1"/>
        <v>0.36124041978056881</v>
      </c>
      <c r="F14" s="48">
        <f t="shared" si="2"/>
        <v>244087546.17000002</v>
      </c>
      <c r="G14" s="48">
        <v>119914157.18999998</v>
      </c>
      <c r="H14" s="48">
        <v>124173388.98000002</v>
      </c>
      <c r="I14" s="48">
        <v>83867718.479999974</v>
      </c>
      <c r="J14" s="47">
        <v>312454559</v>
      </c>
    </row>
    <row r="15" spans="1:10" x14ac:dyDescent="0.3">
      <c r="A15" s="64">
        <v>8</v>
      </c>
      <c r="B15" s="55" t="s">
        <v>251</v>
      </c>
      <c r="C15" s="48">
        <v>990694968.66999996</v>
      </c>
      <c r="D15" s="48">
        <f t="shared" si="0"/>
        <v>631196517.52999997</v>
      </c>
      <c r="E15" s="79">
        <f t="shared" si="1"/>
        <v>0.6371249854810267</v>
      </c>
      <c r="F15" s="48">
        <f t="shared" si="2"/>
        <v>238276582.47</v>
      </c>
      <c r="G15" s="48">
        <v>158253483.91</v>
      </c>
      <c r="H15" s="48">
        <v>80023098.560000002</v>
      </c>
      <c r="I15" s="48">
        <v>95838184.829999983</v>
      </c>
      <c r="J15" s="48">
        <v>297081750.23000008</v>
      </c>
    </row>
    <row r="16" spans="1:10" x14ac:dyDescent="0.3">
      <c r="A16" s="64">
        <v>9</v>
      </c>
      <c r="B16" s="88" t="s">
        <v>231</v>
      </c>
      <c r="C16" s="48">
        <v>2810609200.9499998</v>
      </c>
      <c r="D16" s="48">
        <f t="shared" si="0"/>
        <v>499572812.59000003</v>
      </c>
      <c r="E16" s="79">
        <f t="shared" si="1"/>
        <v>0.17774538431779913</v>
      </c>
      <c r="F16" s="48">
        <f t="shared" si="2"/>
        <v>252226285.69</v>
      </c>
      <c r="G16" s="48">
        <v>68789141.230000004</v>
      </c>
      <c r="H16" s="48">
        <v>183437144.45999998</v>
      </c>
      <c r="I16" s="48">
        <v>104808991.74000004</v>
      </c>
      <c r="J16" s="47">
        <v>142537535.16</v>
      </c>
    </row>
    <row r="17" spans="1:10" x14ac:dyDescent="0.3">
      <c r="A17" s="64">
        <v>10</v>
      </c>
      <c r="B17" s="76" t="s">
        <v>235</v>
      </c>
      <c r="C17" s="48">
        <v>2875642730.2599998</v>
      </c>
      <c r="D17" s="48">
        <f t="shared" si="0"/>
        <v>472707318.34999996</v>
      </c>
      <c r="E17" s="79">
        <f t="shared" si="1"/>
        <v>0.16438318758299311</v>
      </c>
      <c r="F17" s="48">
        <f t="shared" si="2"/>
        <v>201454422.93000001</v>
      </c>
      <c r="G17" s="48">
        <v>95211912.650000006</v>
      </c>
      <c r="H17" s="48">
        <v>106242510.28</v>
      </c>
      <c r="I17" s="48">
        <v>86364195.599999994</v>
      </c>
      <c r="J17" s="47">
        <v>184888699.81999999</v>
      </c>
    </row>
    <row r="18" spans="1:10" x14ac:dyDescent="0.3">
      <c r="A18" s="64">
        <v>11</v>
      </c>
      <c r="B18" s="76" t="s">
        <v>232</v>
      </c>
      <c r="C18" s="48">
        <v>6583625436.0600004</v>
      </c>
      <c r="D18" s="48">
        <f t="shared" si="0"/>
        <v>466773005.11999995</v>
      </c>
      <c r="E18" s="79">
        <f t="shared" si="1"/>
        <v>7.0899082831076474E-2</v>
      </c>
      <c r="F18" s="48">
        <f t="shared" si="2"/>
        <v>38852605.409999996</v>
      </c>
      <c r="G18" s="40">
        <v>0</v>
      </c>
      <c r="H18" s="48">
        <v>38852605.409999996</v>
      </c>
      <c r="I18" s="48">
        <v>26779606.100000001</v>
      </c>
      <c r="J18" s="47">
        <v>401140793.60999995</v>
      </c>
    </row>
    <row r="19" spans="1:10" x14ac:dyDescent="0.3">
      <c r="A19" s="64">
        <v>12</v>
      </c>
      <c r="B19" s="76" t="s">
        <v>242</v>
      </c>
      <c r="C19" s="48">
        <v>4938075142.1899996</v>
      </c>
      <c r="D19" s="48">
        <f t="shared" si="0"/>
        <v>357338369.03000003</v>
      </c>
      <c r="E19" s="79">
        <f t="shared" si="1"/>
        <v>7.2363898632681223E-2</v>
      </c>
      <c r="F19" s="48">
        <f t="shared" si="2"/>
        <v>105660931.20000002</v>
      </c>
      <c r="G19" s="48">
        <v>7982151.4000000004</v>
      </c>
      <c r="H19" s="48">
        <v>97678779.800000012</v>
      </c>
      <c r="I19" s="48">
        <v>11080880.23</v>
      </c>
      <c r="J19" s="47">
        <v>240596557.60000002</v>
      </c>
    </row>
    <row r="20" spans="1:10" x14ac:dyDescent="0.3">
      <c r="A20" s="64">
        <v>13</v>
      </c>
      <c r="B20" s="55" t="s">
        <v>233</v>
      </c>
      <c r="C20" s="48">
        <v>800125002.76999986</v>
      </c>
      <c r="D20" s="48">
        <f t="shared" si="0"/>
        <v>351126487.19999993</v>
      </c>
      <c r="E20" s="79">
        <f t="shared" si="1"/>
        <v>0.4388395388025802</v>
      </c>
      <c r="F20" s="48">
        <f t="shared" si="2"/>
        <v>44568939.629999995</v>
      </c>
      <c r="G20" s="54">
        <v>23090239.41</v>
      </c>
      <c r="H20" s="54">
        <v>21478700.219999995</v>
      </c>
      <c r="I20" s="54">
        <v>63482205.079999998</v>
      </c>
      <c r="J20" s="54">
        <v>243075342.48999995</v>
      </c>
    </row>
    <row r="21" spans="1:10" x14ac:dyDescent="0.3">
      <c r="A21" s="64">
        <v>14</v>
      </c>
      <c r="B21" s="55" t="s">
        <v>247</v>
      </c>
      <c r="C21" s="48">
        <v>809198096.93999994</v>
      </c>
      <c r="D21" s="48">
        <f t="shared" si="0"/>
        <v>292107451.14999998</v>
      </c>
      <c r="E21" s="79">
        <f t="shared" si="1"/>
        <v>0.36098385828465318</v>
      </c>
      <c r="F21" s="48">
        <f t="shared" si="2"/>
        <v>175489104.95999998</v>
      </c>
      <c r="G21" s="54">
        <v>151628258.78999999</v>
      </c>
      <c r="H21" s="54">
        <v>23860846.170000002</v>
      </c>
      <c r="I21" s="54">
        <v>30000000</v>
      </c>
      <c r="J21" s="54">
        <v>86618346.189999998</v>
      </c>
    </row>
    <row r="22" spans="1:10" x14ac:dyDescent="0.3">
      <c r="A22" s="64">
        <v>15</v>
      </c>
      <c r="B22" s="55" t="s">
        <v>237</v>
      </c>
      <c r="C22" s="48">
        <v>411396346.94999999</v>
      </c>
      <c r="D22" s="48">
        <f t="shared" si="0"/>
        <v>212093245.69</v>
      </c>
      <c r="E22" s="79">
        <f t="shared" si="1"/>
        <v>0.51554479582138157</v>
      </c>
      <c r="F22" s="48">
        <f t="shared" si="2"/>
        <v>101094983.69000001</v>
      </c>
      <c r="G22" s="48">
        <v>39062642.770000003</v>
      </c>
      <c r="H22" s="48">
        <v>62032340.920000009</v>
      </c>
      <c r="I22" s="48">
        <v>15832846.9</v>
      </c>
      <c r="J22" s="47">
        <v>95165415.099999994</v>
      </c>
    </row>
    <row r="23" spans="1:10" x14ac:dyDescent="0.3">
      <c r="A23" s="64">
        <v>16</v>
      </c>
      <c r="B23" s="55" t="s">
        <v>238</v>
      </c>
      <c r="C23" s="48">
        <v>1379827080.54</v>
      </c>
      <c r="D23" s="48">
        <f t="shared" si="0"/>
        <v>190795836.95000002</v>
      </c>
      <c r="E23" s="79">
        <f t="shared" si="1"/>
        <v>0.13827517928937258</v>
      </c>
      <c r="F23" s="48">
        <f t="shared" si="2"/>
        <v>30295220.839999996</v>
      </c>
      <c r="G23" s="48">
        <v>8363441.04</v>
      </c>
      <c r="H23" s="48">
        <v>21931779.799999997</v>
      </c>
      <c r="I23" s="48">
        <v>96591897.540000021</v>
      </c>
      <c r="J23" s="47">
        <v>63908718.57</v>
      </c>
    </row>
    <row r="24" spans="1:10" x14ac:dyDescent="0.3">
      <c r="A24" s="64">
        <v>17</v>
      </c>
      <c r="B24" s="55" t="s">
        <v>239</v>
      </c>
      <c r="C24" s="48">
        <v>403794362.43000001</v>
      </c>
      <c r="D24" s="48">
        <f t="shared" si="0"/>
        <v>157362676.58000001</v>
      </c>
      <c r="E24" s="79">
        <f t="shared" si="1"/>
        <v>0.38970993956677569</v>
      </c>
      <c r="F24" s="48">
        <f t="shared" si="2"/>
        <v>39314841.689999998</v>
      </c>
      <c r="G24" s="48">
        <v>9398991.6599999983</v>
      </c>
      <c r="H24" s="48">
        <v>29915850.030000001</v>
      </c>
      <c r="I24" s="48">
        <v>2646705.4300000002</v>
      </c>
      <c r="J24" s="47">
        <v>115401129.46000001</v>
      </c>
    </row>
    <row r="25" spans="1:10" x14ac:dyDescent="0.3">
      <c r="A25" s="64">
        <v>18</v>
      </c>
      <c r="B25" s="55" t="s">
        <v>241</v>
      </c>
      <c r="C25" s="48">
        <v>258777980.56</v>
      </c>
      <c r="D25" s="48">
        <f t="shared" si="0"/>
        <v>156036521.53999999</v>
      </c>
      <c r="E25" s="79">
        <f t="shared" si="1"/>
        <v>0.60297449266098402</v>
      </c>
      <c r="F25" s="48">
        <f t="shared" si="2"/>
        <v>93376501.030000001</v>
      </c>
      <c r="G25" s="48">
        <v>42519147.43</v>
      </c>
      <c r="H25" s="48">
        <v>50857353.600000001</v>
      </c>
      <c r="I25" s="48">
        <v>8237359.8499999996</v>
      </c>
      <c r="J25" s="47">
        <v>54422660.660000004</v>
      </c>
    </row>
    <row r="26" spans="1:10" x14ac:dyDescent="0.3">
      <c r="A26" s="64">
        <v>19</v>
      </c>
      <c r="B26" s="76" t="s">
        <v>236</v>
      </c>
      <c r="C26" s="48">
        <v>331882067.60000002</v>
      </c>
      <c r="D26" s="48">
        <f t="shared" si="0"/>
        <v>151585089.98000002</v>
      </c>
      <c r="E26" s="79">
        <f t="shared" si="1"/>
        <v>0.45674383999167301</v>
      </c>
      <c r="F26" s="48">
        <f t="shared" si="2"/>
        <v>75093356.719999999</v>
      </c>
      <c r="G26" s="48">
        <v>30640383.890000001</v>
      </c>
      <c r="H26" s="48">
        <v>44452972.829999998</v>
      </c>
      <c r="I26" s="48">
        <v>12268865.65</v>
      </c>
      <c r="J26" s="47">
        <v>64222867.610000007</v>
      </c>
    </row>
    <row r="27" spans="1:10" x14ac:dyDescent="0.3">
      <c r="A27" s="64">
        <v>20</v>
      </c>
      <c r="B27" s="76" t="s">
        <v>240</v>
      </c>
      <c r="C27" s="48">
        <v>466183355.37</v>
      </c>
      <c r="D27" s="48">
        <f t="shared" si="0"/>
        <v>136968570.26000002</v>
      </c>
      <c r="E27" s="79">
        <f t="shared" si="1"/>
        <v>0.29380836677725425</v>
      </c>
      <c r="F27" s="48">
        <f t="shared" si="2"/>
        <v>17838891.440000001</v>
      </c>
      <c r="G27" s="48">
        <v>315207.75</v>
      </c>
      <c r="H27" s="48">
        <v>17523683.690000001</v>
      </c>
      <c r="I27" s="48">
        <v>13618136.83</v>
      </c>
      <c r="J27" s="47">
        <v>105511541.99000001</v>
      </c>
    </row>
    <row r="28" spans="1:10" x14ac:dyDescent="0.3">
      <c r="A28" s="64">
        <v>21</v>
      </c>
      <c r="B28" s="76" t="s">
        <v>105</v>
      </c>
      <c r="C28" s="48">
        <v>355818453.17999995</v>
      </c>
      <c r="D28" s="48">
        <f t="shared" si="0"/>
        <v>105228382.34999999</v>
      </c>
      <c r="E28" s="79">
        <f t="shared" si="1"/>
        <v>0.29573615817155918</v>
      </c>
      <c r="F28" s="48">
        <f t="shared" si="2"/>
        <v>21052044.279999997</v>
      </c>
      <c r="G28" s="48">
        <v>2340826.5</v>
      </c>
      <c r="H28" s="48">
        <v>18711217.779999997</v>
      </c>
      <c r="I28" s="48">
        <v>3563302.1999999997</v>
      </c>
      <c r="J28" s="47">
        <v>80613035.870000005</v>
      </c>
    </row>
    <row r="29" spans="1:10" x14ac:dyDescent="0.3">
      <c r="A29" s="64">
        <v>22</v>
      </c>
      <c r="B29" s="76" t="s">
        <v>252</v>
      </c>
      <c r="C29" s="48">
        <v>294447725.21999997</v>
      </c>
      <c r="D29" s="48">
        <f t="shared" si="0"/>
        <v>94390662.629999995</v>
      </c>
      <c r="E29" s="79">
        <f t="shared" si="1"/>
        <v>0.32056848990589054</v>
      </c>
      <c r="F29" s="48">
        <f t="shared" si="2"/>
        <v>46162310.629999995</v>
      </c>
      <c r="G29" s="48">
        <v>32355424.889999993</v>
      </c>
      <c r="H29" s="48">
        <v>13806885.739999998</v>
      </c>
      <c r="I29" s="48">
        <v>16552879.539999999</v>
      </c>
      <c r="J29" s="47">
        <v>31675472.460000001</v>
      </c>
    </row>
    <row r="30" spans="1:10" x14ac:dyDescent="0.3">
      <c r="A30" s="64">
        <v>23</v>
      </c>
      <c r="B30" s="55" t="s">
        <v>309</v>
      </c>
      <c r="C30" s="48">
        <v>101588793.02</v>
      </c>
      <c r="D30" s="48">
        <f t="shared" si="0"/>
        <v>87370542.780000001</v>
      </c>
      <c r="E30" s="79">
        <f t="shared" si="1"/>
        <v>0.86004115397649405</v>
      </c>
      <c r="F30" s="48">
        <f t="shared" si="2"/>
        <v>3205000</v>
      </c>
      <c r="G30" s="40">
        <v>0</v>
      </c>
      <c r="H30" s="48">
        <v>3205000</v>
      </c>
      <c r="I30" s="48">
        <v>2905070.84</v>
      </c>
      <c r="J30" s="48">
        <v>81260471.939999998</v>
      </c>
    </row>
    <row r="31" spans="1:10" x14ac:dyDescent="0.3">
      <c r="A31" s="64">
        <v>24</v>
      </c>
      <c r="B31" s="76" t="s">
        <v>243</v>
      </c>
      <c r="C31" s="48">
        <v>163508076.50000003</v>
      </c>
      <c r="D31" s="48">
        <f t="shared" si="0"/>
        <v>83626111.570000008</v>
      </c>
      <c r="E31" s="79">
        <f t="shared" si="1"/>
        <v>0.5114494241512284</v>
      </c>
      <c r="F31" s="48">
        <f t="shared" si="2"/>
        <v>551738.43999999994</v>
      </c>
      <c r="G31" s="40">
        <v>0</v>
      </c>
      <c r="H31" s="48">
        <v>551738.43999999994</v>
      </c>
      <c r="I31" s="48">
        <v>350536.74</v>
      </c>
      <c r="J31" s="47">
        <v>82723836.390000001</v>
      </c>
    </row>
    <row r="32" spans="1:10" x14ac:dyDescent="0.3">
      <c r="A32" s="64">
        <v>25</v>
      </c>
      <c r="B32" s="76" t="s">
        <v>245</v>
      </c>
      <c r="C32" s="48">
        <v>190652717.19</v>
      </c>
      <c r="D32" s="48">
        <f t="shared" si="0"/>
        <v>82142562.060910001</v>
      </c>
      <c r="E32" s="79">
        <f t="shared" si="1"/>
        <v>0.43084915479619768</v>
      </c>
      <c r="F32" s="48">
        <f t="shared" si="2"/>
        <v>2711245.1009099996</v>
      </c>
      <c r="G32" s="68">
        <v>0.19091</v>
      </c>
      <c r="H32" s="48">
        <v>2711244.9099999997</v>
      </c>
      <c r="I32" s="48">
        <v>5457299.1500000004</v>
      </c>
      <c r="J32" s="47">
        <v>73974017.810000002</v>
      </c>
    </row>
    <row r="33" spans="1:10" x14ac:dyDescent="0.3">
      <c r="A33" s="64">
        <v>26</v>
      </c>
      <c r="B33" s="55" t="s">
        <v>246</v>
      </c>
      <c r="C33" s="48">
        <v>206804032.47000003</v>
      </c>
      <c r="D33" s="48">
        <f t="shared" si="0"/>
        <v>65446033.730000004</v>
      </c>
      <c r="E33" s="79">
        <f t="shared" si="1"/>
        <v>0.31646401159752008</v>
      </c>
      <c r="F33" s="48">
        <f t="shared" si="2"/>
        <v>3659686.49</v>
      </c>
      <c r="G33" s="48">
        <v>2558081.38</v>
      </c>
      <c r="H33" s="54">
        <v>1101605.1100000001</v>
      </c>
      <c r="I33" s="48">
        <v>13219877.1</v>
      </c>
      <c r="J33" s="48">
        <v>48566470.140000001</v>
      </c>
    </row>
    <row r="34" spans="1:10" x14ac:dyDescent="0.3">
      <c r="A34" s="64">
        <v>27</v>
      </c>
      <c r="B34" s="55" t="s">
        <v>248</v>
      </c>
      <c r="C34" s="48">
        <v>123188689.45000002</v>
      </c>
      <c r="D34" s="48">
        <f t="shared" si="0"/>
        <v>58411946.289999999</v>
      </c>
      <c r="E34" s="79">
        <f t="shared" si="1"/>
        <v>0.47416647218824676</v>
      </c>
      <c r="F34" s="48">
        <f t="shared" si="2"/>
        <v>15920921.750000002</v>
      </c>
      <c r="G34" s="48">
        <v>8131820.5600000005</v>
      </c>
      <c r="H34" s="48">
        <v>7789101.1900000013</v>
      </c>
      <c r="I34" s="48">
        <v>15035760.569999998</v>
      </c>
      <c r="J34" s="48">
        <v>27455263.969999999</v>
      </c>
    </row>
    <row r="35" spans="1:10" x14ac:dyDescent="0.3">
      <c r="A35" s="64">
        <v>28</v>
      </c>
      <c r="B35" s="55" t="s">
        <v>254</v>
      </c>
      <c r="C35" s="48">
        <v>487158162.80999994</v>
      </c>
      <c r="D35" s="48">
        <f t="shared" si="0"/>
        <v>32851790.999999993</v>
      </c>
      <c r="E35" s="79">
        <f t="shared" si="1"/>
        <v>6.7435575359152414E-2</v>
      </c>
      <c r="F35" s="48">
        <f t="shared" si="2"/>
        <v>10955834.769999998</v>
      </c>
      <c r="G35" s="40">
        <v>0</v>
      </c>
      <c r="H35" s="48">
        <v>10955834.769999998</v>
      </c>
      <c r="I35" s="48">
        <v>729.7</v>
      </c>
      <c r="J35" s="47">
        <v>21895226.529999997</v>
      </c>
    </row>
    <row r="36" spans="1:10" x14ac:dyDescent="0.3">
      <c r="A36" s="64">
        <v>29</v>
      </c>
      <c r="B36" s="55" t="s">
        <v>250</v>
      </c>
      <c r="C36" s="48">
        <v>90374652.049999997</v>
      </c>
      <c r="D36" s="48">
        <f t="shared" si="0"/>
        <v>22632171.109999999</v>
      </c>
      <c r="E36" s="79">
        <f t="shared" si="1"/>
        <v>0.25042609400563665</v>
      </c>
      <c r="F36" s="48">
        <f t="shared" si="2"/>
        <v>9404050.8399999999</v>
      </c>
      <c r="G36" s="54">
        <v>1244841.54</v>
      </c>
      <c r="H36" s="54">
        <v>8159209.3000000007</v>
      </c>
      <c r="I36" s="54">
        <v>1762184.38</v>
      </c>
      <c r="J36" s="54">
        <v>11465935.890000001</v>
      </c>
    </row>
    <row r="37" spans="1:10" x14ac:dyDescent="0.3">
      <c r="A37" s="64">
        <v>30</v>
      </c>
      <c r="B37" s="76" t="s">
        <v>253</v>
      </c>
      <c r="C37" s="48">
        <v>27551224.990000002</v>
      </c>
      <c r="D37" s="48">
        <f t="shared" si="0"/>
        <v>21489851.780000001</v>
      </c>
      <c r="E37" s="79">
        <f t="shared" si="1"/>
        <v>0.77999623565921161</v>
      </c>
      <c r="F37" s="48">
        <f t="shared" si="2"/>
        <v>21489851.780000001</v>
      </c>
      <c r="G37" s="48">
        <v>2647947.8199999998</v>
      </c>
      <c r="H37" s="48">
        <v>18841903.960000001</v>
      </c>
      <c r="I37" s="40">
        <v>0</v>
      </c>
      <c r="J37" s="38">
        <v>0</v>
      </c>
    </row>
    <row r="38" spans="1:10" x14ac:dyDescent="0.3">
      <c r="A38" s="64">
        <v>31</v>
      </c>
      <c r="B38" s="54" t="s">
        <v>258</v>
      </c>
      <c r="C38" s="48">
        <v>43902208.800000004</v>
      </c>
      <c r="D38" s="48">
        <f t="shared" si="0"/>
        <v>19185048.720000003</v>
      </c>
      <c r="E38" s="79">
        <f t="shared" si="1"/>
        <v>0.43699506800213661</v>
      </c>
      <c r="F38" s="48">
        <f t="shared" si="2"/>
        <v>4558455.6099999994</v>
      </c>
      <c r="G38" s="48">
        <v>250000</v>
      </c>
      <c r="H38" s="48">
        <v>4308455.6099999994</v>
      </c>
      <c r="I38" s="48">
        <v>2474103.41</v>
      </c>
      <c r="J38" s="47">
        <v>12152489.700000003</v>
      </c>
    </row>
    <row r="39" spans="1:10" x14ac:dyDescent="0.3">
      <c r="A39" s="64">
        <v>32</v>
      </c>
      <c r="B39" s="55" t="s">
        <v>264</v>
      </c>
      <c r="C39" s="48">
        <v>145830747</v>
      </c>
      <c r="D39" s="48">
        <f t="shared" si="0"/>
        <v>18050000</v>
      </c>
      <c r="E39" s="79">
        <f t="shared" si="1"/>
        <v>0.12377362367896257</v>
      </c>
      <c r="F39" s="40">
        <f t="shared" si="2"/>
        <v>0</v>
      </c>
      <c r="G39" s="40">
        <v>0</v>
      </c>
      <c r="H39" s="40">
        <v>0</v>
      </c>
      <c r="I39" s="48">
        <v>0</v>
      </c>
      <c r="J39" s="47">
        <v>18050000</v>
      </c>
    </row>
    <row r="40" spans="1:10" x14ac:dyDescent="0.3">
      <c r="A40" s="64">
        <v>33</v>
      </c>
      <c r="B40" s="76" t="s">
        <v>249</v>
      </c>
      <c r="C40" s="48">
        <v>62777870.61999999</v>
      </c>
      <c r="D40" s="48">
        <f t="shared" si="0"/>
        <v>14923399.52</v>
      </c>
      <c r="E40" s="79">
        <f t="shared" si="1"/>
        <v>0.23771751689911017</v>
      </c>
      <c r="F40" s="48">
        <f t="shared" si="2"/>
        <v>6189433.6599999992</v>
      </c>
      <c r="G40" s="48">
        <v>890344.92999999993</v>
      </c>
      <c r="H40" s="48">
        <v>5299088.7299999995</v>
      </c>
      <c r="I40" s="48">
        <v>2796277.5300000003</v>
      </c>
      <c r="J40" s="47">
        <v>5937688.3300000001</v>
      </c>
    </row>
    <row r="41" spans="1:10" x14ac:dyDescent="0.3">
      <c r="A41" s="64">
        <v>34</v>
      </c>
      <c r="B41" s="76" t="s">
        <v>255</v>
      </c>
      <c r="C41" s="48">
        <v>62466046.18</v>
      </c>
      <c r="D41" s="48">
        <f t="shared" si="0"/>
        <v>13642734.399999999</v>
      </c>
      <c r="E41" s="79">
        <f t="shared" si="1"/>
        <v>0.21840239993239793</v>
      </c>
      <c r="F41" s="48">
        <f t="shared" si="2"/>
        <v>4714087.4399999995</v>
      </c>
      <c r="G41" s="48">
        <v>864087.44</v>
      </c>
      <c r="H41" s="48">
        <v>3850000</v>
      </c>
      <c r="I41" s="48">
        <v>1453230.47</v>
      </c>
      <c r="J41" s="47">
        <v>7475416.4900000002</v>
      </c>
    </row>
    <row r="42" spans="1:10" x14ac:dyDescent="0.3">
      <c r="A42" s="64">
        <v>35</v>
      </c>
      <c r="B42" s="88" t="s">
        <v>256</v>
      </c>
      <c r="C42" s="48">
        <v>347626200.96000004</v>
      </c>
      <c r="D42" s="48">
        <f t="shared" si="0"/>
        <v>9770546.8399999999</v>
      </c>
      <c r="E42" s="79">
        <f t="shared" si="1"/>
        <v>2.8106474175472917E-2</v>
      </c>
      <c r="F42" s="48">
        <f t="shared" si="2"/>
        <v>1863278.69</v>
      </c>
      <c r="G42" s="48">
        <v>859603.63</v>
      </c>
      <c r="H42" s="48">
        <v>1003675.06</v>
      </c>
      <c r="I42" s="40">
        <v>0</v>
      </c>
      <c r="J42" s="47">
        <v>7907268.1500000004</v>
      </c>
    </row>
    <row r="43" spans="1:10" x14ac:dyDescent="0.3">
      <c r="A43" s="64">
        <v>36</v>
      </c>
      <c r="B43" s="88" t="s">
        <v>260</v>
      </c>
      <c r="C43" s="48">
        <v>8117519.0000000009</v>
      </c>
      <c r="D43" s="48">
        <f t="shared" si="0"/>
        <v>8089543.8600000003</v>
      </c>
      <c r="E43" s="79">
        <f t="shared" si="1"/>
        <v>0.99655373273533443</v>
      </c>
      <c r="F43" s="48">
        <f t="shared" si="2"/>
        <v>7982916.7000000002</v>
      </c>
      <c r="G43" s="40">
        <v>0</v>
      </c>
      <c r="H43" s="48">
        <v>7982916.7000000002</v>
      </c>
      <c r="I43" s="48">
        <v>5567.46</v>
      </c>
      <c r="J43" s="47">
        <v>101059.7</v>
      </c>
    </row>
    <row r="44" spans="1:10" x14ac:dyDescent="0.3">
      <c r="A44" s="64">
        <v>37</v>
      </c>
      <c r="B44" s="76" t="s">
        <v>259</v>
      </c>
      <c r="C44" s="48">
        <v>1352403.9300000002</v>
      </c>
      <c r="D44" s="48">
        <f t="shared" si="0"/>
        <v>1352403.9300000002</v>
      </c>
      <c r="E44" s="79">
        <f t="shared" si="1"/>
        <v>1</v>
      </c>
      <c r="F44" s="48">
        <f t="shared" si="2"/>
        <v>475000.01</v>
      </c>
      <c r="G44" s="40">
        <v>0</v>
      </c>
      <c r="H44" s="48">
        <v>475000.01</v>
      </c>
      <c r="I44" s="40">
        <v>0</v>
      </c>
      <c r="J44" s="47">
        <v>877403.92</v>
      </c>
    </row>
    <row r="45" spans="1:10" x14ac:dyDescent="0.3">
      <c r="A45" s="64">
        <v>38</v>
      </c>
      <c r="B45" s="55" t="s">
        <v>279</v>
      </c>
      <c r="C45" s="48">
        <v>544818.55999999994</v>
      </c>
      <c r="D45" s="48">
        <f t="shared" si="0"/>
        <v>38459.370000000003</v>
      </c>
      <c r="E45" s="79">
        <f t="shared" si="1"/>
        <v>7.0591152401269161E-2</v>
      </c>
      <c r="F45" s="48">
        <f t="shared" si="2"/>
        <v>38459.370000000003</v>
      </c>
      <c r="G45" s="40">
        <v>0</v>
      </c>
      <c r="H45" s="54">
        <v>38459.370000000003</v>
      </c>
      <c r="I45" s="40">
        <v>0</v>
      </c>
      <c r="J45" s="40">
        <v>0</v>
      </c>
    </row>
    <row r="46" spans="1:10" x14ac:dyDescent="0.3">
      <c r="A46" s="64">
        <v>39</v>
      </c>
      <c r="B46" s="76" t="s">
        <v>262</v>
      </c>
      <c r="C46" s="48">
        <v>22774110.16</v>
      </c>
      <c r="D46" s="40">
        <f t="shared" si="0"/>
        <v>0</v>
      </c>
      <c r="E46" s="79">
        <f t="shared" si="1"/>
        <v>0</v>
      </c>
      <c r="F46" s="40">
        <f t="shared" si="2"/>
        <v>0</v>
      </c>
      <c r="G46" s="40">
        <v>0</v>
      </c>
      <c r="H46" s="40">
        <v>0</v>
      </c>
      <c r="I46" s="40">
        <v>0</v>
      </c>
      <c r="J46" s="38">
        <v>0</v>
      </c>
    </row>
    <row r="47" spans="1:10" x14ac:dyDescent="0.3">
      <c r="A47" s="64">
        <v>40</v>
      </c>
      <c r="B47" s="55" t="s">
        <v>263</v>
      </c>
      <c r="C47" s="48">
        <v>711591221.8499999</v>
      </c>
      <c r="D47" s="40">
        <f t="shared" si="0"/>
        <v>0</v>
      </c>
      <c r="E47" s="79">
        <f t="shared" si="1"/>
        <v>0</v>
      </c>
      <c r="F47" s="40">
        <f t="shared" si="2"/>
        <v>0</v>
      </c>
      <c r="G47" s="40">
        <v>0</v>
      </c>
      <c r="H47" s="40">
        <v>0</v>
      </c>
      <c r="I47" s="40">
        <v>0</v>
      </c>
      <c r="J47" s="38">
        <v>0</v>
      </c>
    </row>
    <row r="48" spans="1:10" x14ac:dyDescent="0.3">
      <c r="A48" s="64">
        <v>41</v>
      </c>
      <c r="B48" s="55" t="s">
        <v>265</v>
      </c>
      <c r="C48" s="48">
        <v>73684132.420000002</v>
      </c>
      <c r="D48" s="40">
        <f t="shared" si="0"/>
        <v>0</v>
      </c>
      <c r="E48" s="79">
        <f t="shared" si="1"/>
        <v>0</v>
      </c>
      <c r="F48" s="40">
        <f t="shared" si="2"/>
        <v>0</v>
      </c>
      <c r="G48" s="40">
        <v>0</v>
      </c>
      <c r="H48" s="40">
        <v>0</v>
      </c>
      <c r="I48" s="40">
        <v>0</v>
      </c>
      <c r="J48" s="40">
        <v>0</v>
      </c>
    </row>
    <row r="49" spans="1:10" x14ac:dyDescent="0.3">
      <c r="A49" s="55"/>
      <c r="B49" s="56" t="s">
        <v>271</v>
      </c>
      <c r="C49" s="59">
        <f>SUM(C8:C48)</f>
        <v>64040058520.82</v>
      </c>
      <c r="D49" s="59">
        <f t="shared" ref="D49" si="3">F49+I49+J49</f>
        <v>13570922369.220909</v>
      </c>
      <c r="E49" s="80">
        <f t="shared" ref="E49" si="4">D49/C49</f>
        <v>0.21191302260926073</v>
      </c>
      <c r="F49" s="59">
        <f t="shared" ref="F49" si="5">G49+H49</f>
        <v>4317500676.3809118</v>
      </c>
      <c r="G49" s="78">
        <f>SUM(G8:G48)</f>
        <v>1789061166.8709109</v>
      </c>
      <c r="H49" s="78">
        <f>SUM(H8:H48)</f>
        <v>2528439509.5100012</v>
      </c>
      <c r="I49" s="78">
        <f>SUM(I8:I48)</f>
        <v>2450361486.9399996</v>
      </c>
      <c r="J49" s="78">
        <f>SUM(J8:J48)</f>
        <v>6803060205.8999987</v>
      </c>
    </row>
    <row r="52" spans="1:10" x14ac:dyDescent="0.3">
      <c r="C52" s="58"/>
    </row>
  </sheetData>
  <sortState xmlns:xlrd2="http://schemas.microsoft.com/office/spreadsheetml/2017/richdata2" ref="B8:J48">
    <sortCondition descending="1" ref="D8:D48"/>
  </sortState>
  <mergeCells count="2">
    <mergeCell ref="A1:J5"/>
    <mergeCell ref="A6:J6"/>
  </mergeCells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6D922-088F-4ED8-9995-9C82585FCC2E}">
  <dimension ref="A1:K49"/>
  <sheetViews>
    <sheetView topLeftCell="A2" workbookViewId="0">
      <selection activeCell="G49" sqref="G49:H49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3" style="57" bestFit="1" customWidth="1"/>
    <col min="5" max="5" width="14.59765625" style="57" bestFit="1" customWidth="1"/>
    <col min="6" max="6" width="18.1328125" style="57" bestFit="1" customWidth="1"/>
    <col min="7" max="7" width="9.3984375" style="57" customWidth="1"/>
    <col min="8" max="8" width="14" style="57" bestFit="1" customWidth="1"/>
    <col min="9" max="9" width="13" style="57" bestFit="1" customWidth="1"/>
    <col min="10" max="10" width="9.73046875" style="57" bestFit="1" customWidth="1"/>
    <col min="11" max="16384" width="11.3984375" style="57"/>
  </cols>
  <sheetData>
    <row r="1" spans="1:11" x14ac:dyDescent="0.3">
      <c r="A1" s="96" t="s">
        <v>322</v>
      </c>
      <c r="B1" s="96"/>
      <c r="C1" s="96"/>
      <c r="D1" s="96"/>
      <c r="E1" s="96"/>
      <c r="F1" s="96"/>
      <c r="G1" s="96"/>
      <c r="H1" s="96"/>
      <c r="I1" s="96"/>
      <c r="J1" s="96"/>
    </row>
    <row r="2" spans="1:11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1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1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1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1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1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1" x14ac:dyDescent="0.3">
      <c r="A8" s="64">
        <v>1</v>
      </c>
      <c r="B8" s="55" t="s">
        <v>223</v>
      </c>
      <c r="C8" s="48">
        <v>11371721086.529999</v>
      </c>
      <c r="D8" s="48">
        <f t="shared" ref="D8:D48" si="0">F8+I8+J8</f>
        <v>2329461850.2600002</v>
      </c>
      <c r="E8" s="79">
        <f>D8/C8</f>
        <v>0.20484690334335479</v>
      </c>
      <c r="F8" s="48">
        <f>G8+H8</f>
        <v>618258588.25999999</v>
      </c>
      <c r="G8" s="54">
        <v>235707595.66000003</v>
      </c>
      <c r="H8" s="54">
        <v>382550992.5999999</v>
      </c>
      <c r="I8" s="54">
        <v>523264727.87000018</v>
      </c>
      <c r="J8" s="54">
        <v>1187938534.1299999</v>
      </c>
      <c r="K8" s="58">
        <f>F8-G8</f>
        <v>382550992.59999996</v>
      </c>
    </row>
    <row r="9" spans="1:11" x14ac:dyDescent="0.3">
      <c r="A9" s="64">
        <v>2</v>
      </c>
      <c r="B9" s="76" t="s">
        <v>224</v>
      </c>
      <c r="C9" s="48">
        <v>7284642624.3100004</v>
      </c>
      <c r="D9" s="48">
        <f t="shared" si="0"/>
        <v>1686257083.9900002</v>
      </c>
      <c r="E9" s="79">
        <f t="shared" ref="E9:E49" si="1">D9/C9</f>
        <v>0.23148109947943013</v>
      </c>
      <c r="F9" s="48">
        <f t="shared" ref="F9:F48" si="2">G9+H9</f>
        <v>845885096.57000005</v>
      </c>
      <c r="G9" s="48">
        <v>383876043.12</v>
      </c>
      <c r="H9" s="48">
        <v>462009053.45000005</v>
      </c>
      <c r="I9" s="48">
        <v>389434913.60000008</v>
      </c>
      <c r="J9" s="47">
        <v>450937073.82000005</v>
      </c>
    </row>
    <row r="10" spans="1:11" x14ac:dyDescent="0.3">
      <c r="A10" s="64">
        <v>3</v>
      </c>
      <c r="B10" s="55" t="s">
        <v>225</v>
      </c>
      <c r="C10" s="48">
        <v>5983581360.1199999</v>
      </c>
      <c r="D10" s="48">
        <f t="shared" si="0"/>
        <v>1233565491.6699998</v>
      </c>
      <c r="E10" s="79">
        <f t="shared" si="1"/>
        <v>0.20615838866863187</v>
      </c>
      <c r="F10" s="48">
        <f t="shared" si="2"/>
        <v>136436362</v>
      </c>
      <c r="G10" s="48">
        <v>48542402.759999998</v>
      </c>
      <c r="H10" s="48">
        <v>87893959.24000001</v>
      </c>
      <c r="I10" s="48">
        <v>239280556.71999997</v>
      </c>
      <c r="J10" s="47">
        <v>857848572.94999993</v>
      </c>
    </row>
    <row r="11" spans="1:11" x14ac:dyDescent="0.3">
      <c r="A11" s="64">
        <v>4</v>
      </c>
      <c r="B11" s="55" t="s">
        <v>228</v>
      </c>
      <c r="C11" s="48">
        <v>5424004921.3599997</v>
      </c>
      <c r="D11" s="48">
        <f t="shared" si="0"/>
        <v>1023851230.0899999</v>
      </c>
      <c r="E11" s="79">
        <f t="shared" si="1"/>
        <v>0.18876296112085428</v>
      </c>
      <c r="F11" s="48">
        <f t="shared" si="2"/>
        <v>179836120.47999996</v>
      </c>
      <c r="G11" s="48">
        <v>37956650.859999999</v>
      </c>
      <c r="H11" s="48">
        <v>141879469.61999997</v>
      </c>
      <c r="I11" s="48">
        <v>235779027.35999995</v>
      </c>
      <c r="J11" s="47">
        <v>608236082.25</v>
      </c>
    </row>
    <row r="12" spans="1:11" x14ac:dyDescent="0.3">
      <c r="A12" s="64">
        <v>5</v>
      </c>
      <c r="B12" s="55" t="s">
        <v>234</v>
      </c>
      <c r="C12" s="48">
        <v>2107259502.9200001</v>
      </c>
      <c r="D12" s="48">
        <f t="shared" si="0"/>
        <v>969006621.82000005</v>
      </c>
      <c r="E12" s="79">
        <f t="shared" si="1"/>
        <v>0.4598420937133092</v>
      </c>
      <c r="F12" s="48">
        <f t="shared" si="2"/>
        <v>348237431.24000007</v>
      </c>
      <c r="G12" s="48">
        <v>125007661.10999998</v>
      </c>
      <c r="H12" s="48">
        <v>223229770.13000008</v>
      </c>
      <c r="I12" s="48">
        <v>158827701.28999999</v>
      </c>
      <c r="J12" s="48">
        <v>461941489.28999996</v>
      </c>
    </row>
    <row r="13" spans="1:11" x14ac:dyDescent="0.3">
      <c r="A13" s="64">
        <v>6</v>
      </c>
      <c r="B13" s="55" t="s">
        <v>226</v>
      </c>
      <c r="C13" s="54">
        <v>3495223387.0899997</v>
      </c>
      <c r="D13" s="48">
        <f t="shared" si="0"/>
        <v>848481179.48000002</v>
      </c>
      <c r="E13" s="79">
        <f t="shared" si="1"/>
        <v>0.24275449249222827</v>
      </c>
      <c r="F13" s="48">
        <f t="shared" si="2"/>
        <v>340574744.25999999</v>
      </c>
      <c r="G13" s="54">
        <v>141842828.66</v>
      </c>
      <c r="H13" s="54">
        <v>198731915.59999999</v>
      </c>
      <c r="I13" s="54">
        <v>184825953.87</v>
      </c>
      <c r="J13" s="54">
        <v>323080481.35000002</v>
      </c>
    </row>
    <row r="14" spans="1:11" x14ac:dyDescent="0.3">
      <c r="A14" s="64">
        <v>7</v>
      </c>
      <c r="B14" s="76" t="s">
        <v>229</v>
      </c>
      <c r="C14" s="48">
        <v>1841576249.6200001</v>
      </c>
      <c r="D14" s="48">
        <f t="shared" si="0"/>
        <v>705790982.77999997</v>
      </c>
      <c r="E14" s="79">
        <f t="shared" si="1"/>
        <v>0.38325373870652185</v>
      </c>
      <c r="F14" s="48">
        <f t="shared" si="2"/>
        <v>260051530.62</v>
      </c>
      <c r="G14" s="48">
        <v>129117734.24000001</v>
      </c>
      <c r="H14" s="48">
        <v>130933796.38</v>
      </c>
      <c r="I14" s="48">
        <v>91912555.529999942</v>
      </c>
      <c r="J14" s="47">
        <v>353826896.63</v>
      </c>
    </row>
    <row r="15" spans="1:11" x14ac:dyDescent="0.3">
      <c r="A15" s="64">
        <v>8</v>
      </c>
      <c r="B15" s="55" t="s">
        <v>251</v>
      </c>
      <c r="C15" s="48">
        <v>1007919882.3499999</v>
      </c>
      <c r="D15" s="48">
        <f t="shared" si="0"/>
        <v>643998288.81999993</v>
      </c>
      <c r="E15" s="79">
        <f t="shared" si="1"/>
        <v>0.63893797522725293</v>
      </c>
      <c r="F15" s="48">
        <f t="shared" si="2"/>
        <v>251496500.88</v>
      </c>
      <c r="G15" s="48">
        <v>170318290.13999999</v>
      </c>
      <c r="H15" s="48">
        <v>81178210.74000001</v>
      </c>
      <c r="I15" s="48">
        <v>91228715.010000005</v>
      </c>
      <c r="J15" s="48">
        <v>301273072.92999995</v>
      </c>
    </row>
    <row r="16" spans="1:11" x14ac:dyDescent="0.3">
      <c r="A16" s="64">
        <v>9</v>
      </c>
      <c r="B16" s="55" t="s">
        <v>235</v>
      </c>
      <c r="C16" s="48">
        <v>2980152209.79</v>
      </c>
      <c r="D16" s="48">
        <f t="shared" si="0"/>
        <v>528165017.05999994</v>
      </c>
      <c r="E16" s="79">
        <f t="shared" si="1"/>
        <v>0.1772275306358321</v>
      </c>
      <c r="F16" s="48">
        <f t="shared" si="2"/>
        <v>201967226.89999998</v>
      </c>
      <c r="G16" s="48">
        <v>94287685.219999999</v>
      </c>
      <c r="H16" s="48">
        <v>107679541.67999998</v>
      </c>
      <c r="I16" s="48">
        <v>93815964.689999998</v>
      </c>
      <c r="J16" s="48">
        <v>232381825.47</v>
      </c>
    </row>
    <row r="17" spans="1:10" x14ac:dyDescent="0.3">
      <c r="A17" s="64">
        <v>10</v>
      </c>
      <c r="B17" s="76" t="s">
        <v>231</v>
      </c>
      <c r="C17" s="48">
        <v>2848356975.98</v>
      </c>
      <c r="D17" s="48">
        <f t="shared" si="0"/>
        <v>510000088.09000003</v>
      </c>
      <c r="E17" s="79">
        <f t="shared" si="1"/>
        <v>0.17905062195181151</v>
      </c>
      <c r="F17" s="48">
        <f t="shared" si="2"/>
        <v>259843929.42000008</v>
      </c>
      <c r="G17" s="48">
        <v>73939287.890000015</v>
      </c>
      <c r="H17" s="48">
        <v>185904641.53000006</v>
      </c>
      <c r="I17" s="48">
        <v>114688300.11999999</v>
      </c>
      <c r="J17" s="47">
        <v>135467858.54999998</v>
      </c>
    </row>
    <row r="18" spans="1:10" x14ac:dyDescent="0.3">
      <c r="A18" s="64">
        <v>11</v>
      </c>
      <c r="B18" s="55" t="s">
        <v>232</v>
      </c>
      <c r="C18" s="48">
        <v>6596895088.170001</v>
      </c>
      <c r="D18" s="48">
        <f t="shared" si="0"/>
        <v>467134375.29000002</v>
      </c>
      <c r="E18" s="79">
        <f t="shared" si="1"/>
        <v>7.0811248177600553E-2</v>
      </c>
      <c r="F18" s="48">
        <f t="shared" si="2"/>
        <v>38734949.319999993</v>
      </c>
      <c r="G18" s="40">
        <v>0</v>
      </c>
      <c r="H18" s="48">
        <v>38734949.319999993</v>
      </c>
      <c r="I18" s="48">
        <v>26650290.750000011</v>
      </c>
      <c r="J18" s="47">
        <v>401749135.22000003</v>
      </c>
    </row>
    <row r="19" spans="1:10" x14ac:dyDescent="0.3">
      <c r="A19" s="64">
        <v>12</v>
      </c>
      <c r="B19" s="55" t="s">
        <v>233</v>
      </c>
      <c r="C19" s="48">
        <v>820292462.99000001</v>
      </c>
      <c r="D19" s="48">
        <f t="shared" si="0"/>
        <v>347087754.22000003</v>
      </c>
      <c r="E19" s="79">
        <f t="shared" si="1"/>
        <v>0.42312683570790199</v>
      </c>
      <c r="F19" s="48">
        <f t="shared" si="2"/>
        <v>38942024.380000003</v>
      </c>
      <c r="G19" s="54">
        <v>23394295.330000002</v>
      </c>
      <c r="H19" s="54">
        <v>15547729.049999999</v>
      </c>
      <c r="I19" s="54">
        <v>62966939.190000013</v>
      </c>
      <c r="J19" s="54">
        <v>245178790.64999998</v>
      </c>
    </row>
    <row r="20" spans="1:10" x14ac:dyDescent="0.3">
      <c r="A20" s="64">
        <v>13</v>
      </c>
      <c r="B20" s="55" t="s">
        <v>242</v>
      </c>
      <c r="C20" s="48">
        <v>4939255858.5600004</v>
      </c>
      <c r="D20" s="48">
        <f t="shared" si="0"/>
        <v>293311219.81</v>
      </c>
      <c r="E20" s="79">
        <f t="shared" si="1"/>
        <v>5.9383686168367977E-2</v>
      </c>
      <c r="F20" s="48">
        <f t="shared" si="2"/>
        <v>101440324.72</v>
      </c>
      <c r="G20" s="48">
        <v>4370657.92</v>
      </c>
      <c r="H20" s="48">
        <v>97069666.799999997</v>
      </c>
      <c r="I20" s="48">
        <v>10911975.239999998</v>
      </c>
      <c r="J20" s="48">
        <v>180958919.85000002</v>
      </c>
    </row>
    <row r="21" spans="1:10" x14ac:dyDescent="0.3">
      <c r="A21" s="64">
        <v>14</v>
      </c>
      <c r="B21" s="55" t="s">
        <v>247</v>
      </c>
      <c r="C21" s="48">
        <v>758844961.66000009</v>
      </c>
      <c r="D21" s="48">
        <f t="shared" si="0"/>
        <v>289026550.62</v>
      </c>
      <c r="E21" s="79">
        <f t="shared" si="1"/>
        <v>0.38087694486070545</v>
      </c>
      <c r="F21" s="48">
        <f t="shared" si="2"/>
        <v>176476962.59999999</v>
      </c>
      <c r="G21" s="54">
        <v>155865165.94</v>
      </c>
      <c r="H21" s="54">
        <v>20611796.66</v>
      </c>
      <c r="I21" s="54">
        <v>32260455.68</v>
      </c>
      <c r="J21" s="54">
        <v>80289132.339999989</v>
      </c>
    </row>
    <row r="22" spans="1:10" x14ac:dyDescent="0.3">
      <c r="A22" s="64">
        <v>15</v>
      </c>
      <c r="B22" s="76" t="s">
        <v>237</v>
      </c>
      <c r="C22" s="48">
        <v>402514461.79000002</v>
      </c>
      <c r="D22" s="48">
        <f t="shared" si="0"/>
        <v>208319318.41999999</v>
      </c>
      <c r="E22" s="79">
        <f t="shared" si="1"/>
        <v>0.51754492868056112</v>
      </c>
      <c r="F22" s="48">
        <f t="shared" si="2"/>
        <v>99151256.469999999</v>
      </c>
      <c r="G22" s="48">
        <v>37557602.869999997</v>
      </c>
      <c r="H22" s="48">
        <v>61593653.599999994</v>
      </c>
      <c r="I22" s="48">
        <v>15748285.85</v>
      </c>
      <c r="J22" s="47">
        <v>93419776.099999994</v>
      </c>
    </row>
    <row r="23" spans="1:10" x14ac:dyDescent="0.3">
      <c r="A23" s="64">
        <v>16</v>
      </c>
      <c r="B23" s="55" t="s">
        <v>238</v>
      </c>
      <c r="C23" s="48">
        <v>1387360247.5700002</v>
      </c>
      <c r="D23" s="48">
        <f t="shared" si="0"/>
        <v>200337343.63</v>
      </c>
      <c r="E23" s="79">
        <f t="shared" si="1"/>
        <v>0.14440181919648945</v>
      </c>
      <c r="F23" s="48">
        <f t="shared" si="2"/>
        <v>41413905.789999999</v>
      </c>
      <c r="G23" s="48">
        <v>11886129.530000001</v>
      </c>
      <c r="H23" s="48">
        <v>29527776.259999998</v>
      </c>
      <c r="I23" s="48">
        <v>96206298.079999998</v>
      </c>
      <c r="J23" s="47">
        <v>62717139.75999999</v>
      </c>
    </row>
    <row r="24" spans="1:10" x14ac:dyDescent="0.3">
      <c r="A24" s="64">
        <v>17</v>
      </c>
      <c r="B24" s="76" t="s">
        <v>239</v>
      </c>
      <c r="C24" s="48">
        <v>399534845.58999997</v>
      </c>
      <c r="D24" s="48">
        <f t="shared" si="0"/>
        <v>159661654.07999998</v>
      </c>
      <c r="E24" s="79">
        <f t="shared" si="1"/>
        <v>0.39961884637177236</v>
      </c>
      <c r="F24" s="48">
        <f t="shared" si="2"/>
        <v>41308088.799999997</v>
      </c>
      <c r="G24" s="48">
        <v>9027408.1799999997</v>
      </c>
      <c r="H24" s="48">
        <v>32280680.619999997</v>
      </c>
      <c r="I24" s="48">
        <v>2785161.61</v>
      </c>
      <c r="J24" s="47">
        <v>115568403.66999999</v>
      </c>
    </row>
    <row r="25" spans="1:10" x14ac:dyDescent="0.3">
      <c r="A25" s="64">
        <v>18</v>
      </c>
      <c r="B25" s="55" t="s">
        <v>241</v>
      </c>
      <c r="C25" s="48">
        <v>244318305.47999999</v>
      </c>
      <c r="D25" s="48">
        <f t="shared" si="0"/>
        <v>151907259.75999999</v>
      </c>
      <c r="E25" s="79">
        <f t="shared" si="1"/>
        <v>0.62175963222057951</v>
      </c>
      <c r="F25" s="48">
        <f t="shared" si="2"/>
        <v>93036088.909999996</v>
      </c>
      <c r="G25" s="48">
        <v>42355930.199999996</v>
      </c>
      <c r="H25" s="48">
        <v>50680158.709999993</v>
      </c>
      <c r="I25" s="48">
        <v>6447750.3300000001</v>
      </c>
      <c r="J25" s="48">
        <v>52423420.519999996</v>
      </c>
    </row>
    <row r="26" spans="1:10" x14ac:dyDescent="0.3">
      <c r="A26" s="64">
        <v>19</v>
      </c>
      <c r="B26" s="55" t="s">
        <v>236</v>
      </c>
      <c r="C26" s="48">
        <v>338692390.72000003</v>
      </c>
      <c r="D26" s="48">
        <f t="shared" si="0"/>
        <v>147888529.55000001</v>
      </c>
      <c r="E26" s="79">
        <f t="shared" si="1"/>
        <v>0.43664556276453448</v>
      </c>
      <c r="F26" s="48">
        <f t="shared" si="2"/>
        <v>73793864.610000014</v>
      </c>
      <c r="G26" s="48">
        <v>26039100.810000002</v>
      </c>
      <c r="H26" s="48">
        <v>47754763.800000004</v>
      </c>
      <c r="I26" s="48">
        <v>12225530.860000001</v>
      </c>
      <c r="J26" s="47">
        <v>61869134.079999998</v>
      </c>
    </row>
    <row r="27" spans="1:10" x14ac:dyDescent="0.3">
      <c r="A27" s="64">
        <v>20</v>
      </c>
      <c r="B27" s="76" t="s">
        <v>240</v>
      </c>
      <c r="C27" s="48">
        <v>457901393.71999997</v>
      </c>
      <c r="D27" s="48">
        <f t="shared" si="0"/>
        <v>136636469.20999998</v>
      </c>
      <c r="E27" s="79">
        <f t="shared" si="1"/>
        <v>0.29839714638115122</v>
      </c>
      <c r="F27" s="48">
        <f t="shared" si="2"/>
        <v>17990293.329999998</v>
      </c>
      <c r="G27" s="48">
        <v>303405.11</v>
      </c>
      <c r="H27" s="48">
        <v>17686888.219999999</v>
      </c>
      <c r="I27" s="48">
        <v>12751310.539999999</v>
      </c>
      <c r="J27" s="47">
        <v>105894865.33999999</v>
      </c>
    </row>
    <row r="28" spans="1:10" x14ac:dyDescent="0.3">
      <c r="A28" s="64">
        <v>21</v>
      </c>
      <c r="B28" s="55" t="s">
        <v>105</v>
      </c>
      <c r="C28" s="48">
        <v>352383227.75999999</v>
      </c>
      <c r="D28" s="48">
        <f t="shared" si="0"/>
        <v>103346218.45000002</v>
      </c>
      <c r="E28" s="79">
        <f t="shared" si="1"/>
        <v>0.29327791537339204</v>
      </c>
      <c r="F28" s="48">
        <f t="shared" si="2"/>
        <v>20968396.770000003</v>
      </c>
      <c r="G28" s="48">
        <v>2343897.5700000003</v>
      </c>
      <c r="H28" s="48">
        <v>18624499.200000003</v>
      </c>
      <c r="I28" s="48">
        <v>3635713.2499999991</v>
      </c>
      <c r="J28" s="47">
        <v>78742108.430000007</v>
      </c>
    </row>
    <row r="29" spans="1:10" x14ac:dyDescent="0.3">
      <c r="A29" s="64">
        <v>22</v>
      </c>
      <c r="B29" s="54" t="s">
        <v>252</v>
      </c>
      <c r="C29" s="48">
        <v>297768645.41999996</v>
      </c>
      <c r="D29" s="48">
        <f t="shared" si="0"/>
        <v>97226783.859999985</v>
      </c>
      <c r="E29" s="79">
        <f t="shared" si="1"/>
        <v>0.32651787001570459</v>
      </c>
      <c r="F29" s="48">
        <f t="shared" si="2"/>
        <v>41365325.61999999</v>
      </c>
      <c r="G29" s="48">
        <v>27941829.739999991</v>
      </c>
      <c r="H29" s="48">
        <v>13423495.880000001</v>
      </c>
      <c r="I29" s="48">
        <v>21725461.380000003</v>
      </c>
      <c r="J29" s="47">
        <v>34135996.859999999</v>
      </c>
    </row>
    <row r="30" spans="1:10" x14ac:dyDescent="0.3">
      <c r="A30" s="64">
        <v>23</v>
      </c>
      <c r="B30" s="76" t="s">
        <v>309</v>
      </c>
      <c r="C30" s="48">
        <v>102498165.05</v>
      </c>
      <c r="D30" s="48">
        <f t="shared" si="0"/>
        <v>88106468.459999993</v>
      </c>
      <c r="E30" s="79">
        <f t="shared" si="1"/>
        <v>0.85959069039938873</v>
      </c>
      <c r="F30" s="48">
        <f t="shared" si="2"/>
        <v>4028465.11</v>
      </c>
      <c r="G30" s="40">
        <v>0</v>
      </c>
      <c r="H30" s="48">
        <v>4028465.11</v>
      </c>
      <c r="I30" s="48">
        <v>2836168.2800000003</v>
      </c>
      <c r="J30" s="47">
        <v>81241835.069999993</v>
      </c>
    </row>
    <row r="31" spans="1:10" x14ac:dyDescent="0.3">
      <c r="A31" s="64">
        <v>24</v>
      </c>
      <c r="B31" s="76" t="s">
        <v>243</v>
      </c>
      <c r="C31" s="48">
        <v>168573816.37</v>
      </c>
      <c r="D31" s="48">
        <f t="shared" si="0"/>
        <v>83868308.900000006</v>
      </c>
      <c r="E31" s="79">
        <f t="shared" si="1"/>
        <v>0.49751681907656869</v>
      </c>
      <c r="F31" s="48">
        <f t="shared" si="2"/>
        <v>576472.81000000006</v>
      </c>
      <c r="G31" s="40">
        <v>0</v>
      </c>
      <c r="H31" s="48">
        <v>576472.81000000006</v>
      </c>
      <c r="I31" s="48">
        <v>345237.47</v>
      </c>
      <c r="J31" s="47">
        <v>82946598.620000005</v>
      </c>
    </row>
    <row r="32" spans="1:10" x14ac:dyDescent="0.3">
      <c r="A32" s="64">
        <v>25</v>
      </c>
      <c r="B32" s="76" t="s">
        <v>245</v>
      </c>
      <c r="C32" s="48">
        <v>156628619.29000002</v>
      </c>
      <c r="D32" s="48">
        <f t="shared" si="0"/>
        <v>66417430.679999992</v>
      </c>
      <c r="E32" s="79">
        <f t="shared" si="1"/>
        <v>0.42404402835874594</v>
      </c>
      <c r="F32" s="48">
        <f t="shared" si="2"/>
        <v>3174106.06</v>
      </c>
      <c r="G32" s="48">
        <v>2690.46</v>
      </c>
      <c r="H32" s="48">
        <v>3171415.6</v>
      </c>
      <c r="I32" s="48">
        <v>4136861.3</v>
      </c>
      <c r="J32" s="47">
        <v>59106463.319999993</v>
      </c>
    </row>
    <row r="33" spans="1:10" x14ac:dyDescent="0.3">
      <c r="A33" s="64">
        <v>26</v>
      </c>
      <c r="B33" s="55" t="s">
        <v>246</v>
      </c>
      <c r="C33" s="48">
        <v>205297942.88999999</v>
      </c>
      <c r="D33" s="48">
        <f t="shared" si="0"/>
        <v>65052619.289999992</v>
      </c>
      <c r="E33" s="79">
        <f t="shared" si="1"/>
        <v>0.31686931868019558</v>
      </c>
      <c r="F33" s="48">
        <f t="shared" si="2"/>
        <v>3539161.9</v>
      </c>
      <c r="G33" s="48">
        <v>2330457.5</v>
      </c>
      <c r="H33" s="48">
        <v>1208704.3999999999</v>
      </c>
      <c r="I33" s="48">
        <v>13094455.960000001</v>
      </c>
      <c r="J33" s="48">
        <v>48419001.429999992</v>
      </c>
    </row>
    <row r="34" spans="1:10" x14ac:dyDescent="0.3">
      <c r="A34" s="64">
        <v>27</v>
      </c>
      <c r="B34" s="55" t="s">
        <v>248</v>
      </c>
      <c r="C34" s="48">
        <v>108166959.44</v>
      </c>
      <c r="D34" s="48">
        <f t="shared" si="0"/>
        <v>43027003.710000008</v>
      </c>
      <c r="E34" s="79">
        <f t="shared" si="1"/>
        <v>0.39778324113720698</v>
      </c>
      <c r="F34" s="48">
        <f t="shared" si="2"/>
        <v>15858044.83</v>
      </c>
      <c r="G34" s="48">
        <v>8103834.6699999999</v>
      </c>
      <c r="H34" s="54">
        <v>7754210.1600000001</v>
      </c>
      <c r="I34" s="48">
        <v>11523594.300000001</v>
      </c>
      <c r="J34" s="48">
        <v>15645364.580000002</v>
      </c>
    </row>
    <row r="35" spans="1:10" x14ac:dyDescent="0.3">
      <c r="A35" s="64">
        <v>28</v>
      </c>
      <c r="B35" s="76" t="s">
        <v>254</v>
      </c>
      <c r="C35" s="48">
        <v>489429489.31000006</v>
      </c>
      <c r="D35" s="48">
        <f t="shared" si="0"/>
        <v>32867100.650000006</v>
      </c>
      <c r="E35" s="79">
        <f t="shared" si="1"/>
        <v>6.7153903407692492E-2</v>
      </c>
      <c r="F35" s="48">
        <f t="shared" si="2"/>
        <v>10960064.920000002</v>
      </c>
      <c r="G35" s="40">
        <v>0</v>
      </c>
      <c r="H35" s="48">
        <v>10960064.920000002</v>
      </c>
      <c r="I35" s="48">
        <v>887.06</v>
      </c>
      <c r="J35" s="47">
        <v>21906148.670000002</v>
      </c>
    </row>
    <row r="36" spans="1:10" x14ac:dyDescent="0.3">
      <c r="A36" s="64">
        <v>29</v>
      </c>
      <c r="B36" s="55" t="s">
        <v>250</v>
      </c>
      <c r="C36" s="48">
        <v>82455764.049999997</v>
      </c>
      <c r="D36" s="48">
        <f t="shared" si="0"/>
        <v>23672550.880000003</v>
      </c>
      <c r="E36" s="79">
        <f t="shared" si="1"/>
        <v>0.28709394852790771</v>
      </c>
      <c r="F36" s="48">
        <f t="shared" si="2"/>
        <v>9326847.0700000003</v>
      </c>
      <c r="G36" s="48">
        <v>1242440.99</v>
      </c>
      <c r="H36" s="48">
        <v>8084406.0800000001</v>
      </c>
      <c r="I36" s="48">
        <v>1766446.56</v>
      </c>
      <c r="J36" s="47">
        <v>12579257.250000002</v>
      </c>
    </row>
    <row r="37" spans="1:10" x14ac:dyDescent="0.3">
      <c r="A37" s="64">
        <v>30</v>
      </c>
      <c r="B37" s="76" t="s">
        <v>253</v>
      </c>
      <c r="C37" s="48">
        <v>27551224.990000002</v>
      </c>
      <c r="D37" s="48">
        <f t="shared" si="0"/>
        <v>21489851.780000001</v>
      </c>
      <c r="E37" s="79">
        <f t="shared" si="1"/>
        <v>0.77999623565921161</v>
      </c>
      <c r="F37" s="48">
        <f t="shared" si="2"/>
        <v>21489851.780000001</v>
      </c>
      <c r="G37" s="48">
        <v>2647947.8199999998</v>
      </c>
      <c r="H37" s="48">
        <v>18841903.960000001</v>
      </c>
      <c r="I37" s="40">
        <v>0</v>
      </c>
      <c r="J37" s="38">
        <v>0</v>
      </c>
    </row>
    <row r="38" spans="1:10" x14ac:dyDescent="0.3">
      <c r="A38" s="64">
        <v>31</v>
      </c>
      <c r="B38" s="76" t="s">
        <v>258</v>
      </c>
      <c r="C38" s="48">
        <v>46560122.869999997</v>
      </c>
      <c r="D38" s="48">
        <f t="shared" si="0"/>
        <v>19458762.240000002</v>
      </c>
      <c r="E38" s="79">
        <f t="shared" si="1"/>
        <v>0.41792763937351701</v>
      </c>
      <c r="F38" s="48">
        <f t="shared" si="2"/>
        <v>4958455.62</v>
      </c>
      <c r="G38" s="48">
        <v>250000</v>
      </c>
      <c r="H38" s="48">
        <v>4708455.62</v>
      </c>
      <c r="I38" s="48">
        <v>2400004.4</v>
      </c>
      <c r="J38" s="47">
        <v>12100302.220000003</v>
      </c>
    </row>
    <row r="39" spans="1:10" x14ac:dyDescent="0.3">
      <c r="A39" s="64">
        <v>32</v>
      </c>
      <c r="B39" s="88" t="s">
        <v>264</v>
      </c>
      <c r="C39" s="48">
        <v>145830747</v>
      </c>
      <c r="D39" s="48">
        <f t="shared" si="0"/>
        <v>18050000</v>
      </c>
      <c r="E39" s="79">
        <f t="shared" si="1"/>
        <v>0.12377362367896257</v>
      </c>
      <c r="F39" s="48">
        <f t="shared" si="2"/>
        <v>0</v>
      </c>
      <c r="G39" s="40">
        <v>0</v>
      </c>
      <c r="H39" s="40">
        <v>0</v>
      </c>
      <c r="I39" s="40">
        <v>0</v>
      </c>
      <c r="J39" s="47">
        <v>18050000</v>
      </c>
    </row>
    <row r="40" spans="1:10" x14ac:dyDescent="0.3">
      <c r="A40" s="64">
        <v>33</v>
      </c>
      <c r="B40" s="76" t="s">
        <v>249</v>
      </c>
      <c r="C40" s="48">
        <v>62145760.120000005</v>
      </c>
      <c r="D40" s="48">
        <f t="shared" si="0"/>
        <v>14364482.389999999</v>
      </c>
      <c r="E40" s="79">
        <f t="shared" si="1"/>
        <v>0.23114179249337335</v>
      </c>
      <c r="F40" s="48">
        <f t="shared" si="2"/>
        <v>6118772.9099999992</v>
      </c>
      <c r="G40" s="48">
        <v>860081.62999999989</v>
      </c>
      <c r="H40" s="48">
        <v>5258691.2799999993</v>
      </c>
      <c r="I40" s="48">
        <v>2792175.95</v>
      </c>
      <c r="J40" s="47">
        <v>5453533.5299999993</v>
      </c>
    </row>
    <row r="41" spans="1:10" x14ac:dyDescent="0.3">
      <c r="A41" s="64">
        <v>34</v>
      </c>
      <c r="B41" s="55" t="s">
        <v>255</v>
      </c>
      <c r="C41" s="48">
        <v>62049406.990000002</v>
      </c>
      <c r="D41" s="48">
        <f t="shared" si="0"/>
        <v>13369055.920000002</v>
      </c>
      <c r="E41" s="79">
        <f t="shared" si="1"/>
        <v>0.21545823833827427</v>
      </c>
      <c r="F41" s="48">
        <f t="shared" si="2"/>
        <v>4650057.84</v>
      </c>
      <c r="G41" s="48">
        <v>800057.84</v>
      </c>
      <c r="H41" s="48">
        <v>3850000</v>
      </c>
      <c r="I41" s="48">
        <v>1271732.47</v>
      </c>
      <c r="J41" s="48">
        <v>7447265.6100000013</v>
      </c>
    </row>
    <row r="42" spans="1:10" x14ac:dyDescent="0.3">
      <c r="A42" s="64">
        <v>35</v>
      </c>
      <c r="B42" s="55" t="s">
        <v>256</v>
      </c>
      <c r="C42" s="48">
        <v>347509039.95000005</v>
      </c>
      <c r="D42" s="48">
        <f t="shared" si="0"/>
        <v>9708001.8000000007</v>
      </c>
      <c r="E42" s="79">
        <f t="shared" si="1"/>
        <v>2.7935969094204854E-2</v>
      </c>
      <c r="F42" s="48">
        <f t="shared" si="2"/>
        <v>1800733.65</v>
      </c>
      <c r="G42" s="54">
        <v>813670.55</v>
      </c>
      <c r="H42" s="54">
        <v>987063.1</v>
      </c>
      <c r="I42" s="40">
        <v>0</v>
      </c>
      <c r="J42" s="54">
        <v>7907268.1500000004</v>
      </c>
    </row>
    <row r="43" spans="1:10" x14ac:dyDescent="0.3">
      <c r="A43" s="64">
        <v>36</v>
      </c>
      <c r="B43" s="55" t="s">
        <v>260</v>
      </c>
      <c r="C43" s="48">
        <v>8044712.3800000008</v>
      </c>
      <c r="D43" s="48">
        <f t="shared" si="0"/>
        <v>8012459.1699999999</v>
      </c>
      <c r="E43" s="79">
        <f t="shared" si="1"/>
        <v>0.99599075660179148</v>
      </c>
      <c r="F43" s="48">
        <f t="shared" si="2"/>
        <v>7903809.5599999996</v>
      </c>
      <c r="G43" s="40">
        <v>0</v>
      </c>
      <c r="H43" s="54">
        <v>7903809.5599999996</v>
      </c>
      <c r="I43" s="54">
        <v>5832.99</v>
      </c>
      <c r="J43" s="54">
        <v>102816.62</v>
      </c>
    </row>
    <row r="44" spans="1:10" x14ac:dyDescent="0.3">
      <c r="A44" s="64">
        <v>37</v>
      </c>
      <c r="B44" s="76" t="s">
        <v>259</v>
      </c>
      <c r="C44" s="48">
        <v>1328205.22</v>
      </c>
      <c r="D44" s="48">
        <f t="shared" si="0"/>
        <v>1328205.22</v>
      </c>
      <c r="E44" s="79">
        <f t="shared" si="1"/>
        <v>1</v>
      </c>
      <c r="F44" s="48">
        <f t="shared" si="2"/>
        <v>466666.68</v>
      </c>
      <c r="G44" s="40">
        <v>0</v>
      </c>
      <c r="H44" s="48">
        <v>466666.68</v>
      </c>
      <c r="I44" s="40">
        <v>0</v>
      </c>
      <c r="J44" s="47">
        <v>861538.54</v>
      </c>
    </row>
    <row r="45" spans="1:10" x14ac:dyDescent="0.3">
      <c r="A45" s="64">
        <v>38</v>
      </c>
      <c r="B45" s="55" t="s">
        <v>279</v>
      </c>
      <c r="C45" s="48">
        <v>544818.55999999994</v>
      </c>
      <c r="D45" s="48">
        <f t="shared" si="0"/>
        <v>38459.370000000003</v>
      </c>
      <c r="E45" s="79">
        <f t="shared" si="1"/>
        <v>7.0591152401269161E-2</v>
      </c>
      <c r="F45" s="48">
        <f t="shared" si="2"/>
        <v>38459.370000000003</v>
      </c>
      <c r="G45" s="40">
        <v>0</v>
      </c>
      <c r="H45" s="54">
        <v>38459.370000000003</v>
      </c>
      <c r="I45" s="40">
        <v>0</v>
      </c>
      <c r="J45" s="40">
        <v>0</v>
      </c>
    </row>
    <row r="46" spans="1:10" x14ac:dyDescent="0.3">
      <c r="A46" s="64">
        <v>39</v>
      </c>
      <c r="B46" s="76" t="s">
        <v>262</v>
      </c>
      <c r="C46" s="48">
        <v>22868266.5</v>
      </c>
      <c r="D46" s="40">
        <f t="shared" si="0"/>
        <v>0</v>
      </c>
      <c r="E46" s="79">
        <f t="shared" si="1"/>
        <v>0</v>
      </c>
      <c r="F46" s="40">
        <f t="shared" si="2"/>
        <v>0</v>
      </c>
      <c r="G46" s="40">
        <v>0</v>
      </c>
      <c r="H46" s="40">
        <v>0</v>
      </c>
      <c r="I46" s="40">
        <v>0</v>
      </c>
      <c r="J46" s="38">
        <v>0</v>
      </c>
    </row>
    <row r="47" spans="1:10" x14ac:dyDescent="0.3">
      <c r="A47" s="64">
        <v>40</v>
      </c>
      <c r="B47" s="55" t="s">
        <v>263</v>
      </c>
      <c r="C47" s="48">
        <v>712802884.25999999</v>
      </c>
      <c r="D47" s="40">
        <f t="shared" si="0"/>
        <v>0</v>
      </c>
      <c r="E47" s="79">
        <f t="shared" si="1"/>
        <v>0</v>
      </c>
      <c r="F47" s="40">
        <f t="shared" si="2"/>
        <v>0</v>
      </c>
      <c r="G47" s="40">
        <v>0</v>
      </c>
      <c r="H47" s="40">
        <v>0</v>
      </c>
      <c r="I47" s="40">
        <v>0</v>
      </c>
      <c r="J47" s="38">
        <v>0</v>
      </c>
    </row>
    <row r="48" spans="1:10" x14ac:dyDescent="0.3">
      <c r="A48" s="64">
        <v>41</v>
      </c>
      <c r="B48" s="55" t="s">
        <v>265</v>
      </c>
      <c r="C48" s="54">
        <v>73684132.420000002</v>
      </c>
      <c r="D48" s="40">
        <f t="shared" si="0"/>
        <v>0</v>
      </c>
      <c r="E48" s="79">
        <f t="shared" si="1"/>
        <v>0</v>
      </c>
      <c r="F48" s="40">
        <f t="shared" si="2"/>
        <v>0</v>
      </c>
      <c r="G48" s="40">
        <v>0</v>
      </c>
      <c r="H48" s="40">
        <v>0</v>
      </c>
      <c r="I48" s="40">
        <v>0</v>
      </c>
      <c r="J48" s="40">
        <v>0</v>
      </c>
    </row>
    <row r="49" spans="1:10" x14ac:dyDescent="0.3">
      <c r="A49" s="55"/>
      <c r="B49" s="56" t="s">
        <v>271</v>
      </c>
      <c r="C49" s="78">
        <v>64164170167.160011</v>
      </c>
      <c r="D49" s="59">
        <f t="shared" ref="D49" si="3">F49+I49+J49</f>
        <v>13589292071.42</v>
      </c>
      <c r="E49" s="80">
        <f t="shared" si="1"/>
        <v>0.21178941512088878</v>
      </c>
      <c r="F49" s="59">
        <f t="shared" ref="F49" si="4">G49+H49</f>
        <v>4322098982.0599985</v>
      </c>
      <c r="G49" s="78">
        <v>1798732784.3199995</v>
      </c>
      <c r="H49" s="78">
        <v>2523366197.7399993</v>
      </c>
      <c r="I49" s="78">
        <v>2467546985.5600004</v>
      </c>
      <c r="J49" s="78">
        <v>6799646103.8000011</v>
      </c>
    </row>
  </sheetData>
  <sortState xmlns:xlrd2="http://schemas.microsoft.com/office/spreadsheetml/2017/richdata2" ref="B8:J48">
    <sortCondition descending="1" ref="D8:D48"/>
  </sortState>
  <mergeCells count="2">
    <mergeCell ref="A1:J5"/>
    <mergeCell ref="A6:J6"/>
  </mergeCells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8A421-86DF-4871-8671-F6A923F29024}">
  <dimension ref="A1:K48"/>
  <sheetViews>
    <sheetView workbookViewId="0">
      <selection activeCell="K1" sqref="K1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3" style="57" bestFit="1" customWidth="1"/>
    <col min="5" max="5" width="14.59765625" style="57" bestFit="1" customWidth="1"/>
    <col min="6" max="6" width="18.1328125" style="57" bestFit="1" customWidth="1"/>
    <col min="7" max="7" width="9.3984375" style="57" customWidth="1"/>
    <col min="8" max="8" width="15.3984375" style="57" bestFit="1" customWidth="1"/>
    <col min="9" max="9" width="13" style="57" bestFit="1" customWidth="1"/>
    <col min="10" max="10" width="11.59765625" style="57" customWidth="1"/>
    <col min="11" max="16384" width="11.3984375" style="57"/>
  </cols>
  <sheetData>
    <row r="1" spans="1:11" x14ac:dyDescent="0.3">
      <c r="A1" s="96" t="s">
        <v>323</v>
      </c>
      <c r="B1" s="96"/>
      <c r="C1" s="96"/>
      <c r="D1" s="96"/>
      <c r="E1" s="96"/>
      <c r="F1" s="96"/>
      <c r="G1" s="96"/>
      <c r="H1" s="96"/>
      <c r="I1" s="96"/>
      <c r="J1" s="96"/>
    </row>
    <row r="2" spans="1:11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1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1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1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1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1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1" x14ac:dyDescent="0.3">
      <c r="A8" s="64">
        <v>1</v>
      </c>
      <c r="B8" s="55" t="s">
        <v>11</v>
      </c>
      <c r="C8" s="48">
        <v>11405500303.230001</v>
      </c>
      <c r="D8" s="48">
        <v>2347089129.6100006</v>
      </c>
      <c r="E8" s="79">
        <f>D8/C8</f>
        <v>0.20578572330977121</v>
      </c>
      <c r="F8" s="48">
        <f>G8+H8</f>
        <v>633401706.93000007</v>
      </c>
      <c r="G8" s="54">
        <v>251209524.96999997</v>
      </c>
      <c r="H8" s="54">
        <v>382192181.96000004</v>
      </c>
      <c r="I8" s="54">
        <v>520927216.71999997</v>
      </c>
      <c r="J8" s="54">
        <v>1192760205.96</v>
      </c>
      <c r="K8" s="58"/>
    </row>
    <row r="9" spans="1:11" x14ac:dyDescent="0.3">
      <c r="A9" s="64">
        <v>2</v>
      </c>
      <c r="B9" s="76" t="s">
        <v>224</v>
      </c>
      <c r="C9" s="48">
        <v>7195558351.8900003</v>
      </c>
      <c r="D9" s="48">
        <v>1615888003.23</v>
      </c>
      <c r="E9" s="79">
        <f t="shared" ref="E9:E47" si="0">D9/C9</f>
        <v>0.22456742398671084</v>
      </c>
      <c r="F9" s="48">
        <f t="shared" ref="F9:F47" si="1">G9+H9</f>
        <v>804951326.68999994</v>
      </c>
      <c r="G9" s="48">
        <v>352670860.11000001</v>
      </c>
      <c r="H9" s="48">
        <v>452280466.57999992</v>
      </c>
      <c r="I9" s="48">
        <v>367980123.78000009</v>
      </c>
      <c r="J9" s="47">
        <v>442956552.75999993</v>
      </c>
    </row>
    <row r="10" spans="1:11" x14ac:dyDescent="0.3">
      <c r="A10" s="64">
        <v>3</v>
      </c>
      <c r="B10" s="55" t="s">
        <v>225</v>
      </c>
      <c r="C10" s="48">
        <v>5986464130.1699991</v>
      </c>
      <c r="D10" s="48">
        <v>1241869068.7399998</v>
      </c>
      <c r="E10" s="79">
        <f t="shared" si="0"/>
        <v>0.20744617218724304</v>
      </c>
      <c r="F10" s="48">
        <f t="shared" si="1"/>
        <v>151913016.69999999</v>
      </c>
      <c r="G10" s="48">
        <v>48639195.859999992</v>
      </c>
      <c r="H10" s="48">
        <v>103273820.83999999</v>
      </c>
      <c r="I10" s="48">
        <v>231659549.83999997</v>
      </c>
      <c r="J10" s="47">
        <v>858296502.19999969</v>
      </c>
    </row>
    <row r="11" spans="1:11" x14ac:dyDescent="0.3">
      <c r="A11" s="64">
        <v>4</v>
      </c>
      <c r="B11" s="55" t="s">
        <v>228</v>
      </c>
      <c r="C11" s="48">
        <v>5463141085.0100002</v>
      </c>
      <c r="D11" s="48">
        <v>1047055671.3399997</v>
      </c>
      <c r="E11" s="79">
        <f t="shared" si="0"/>
        <v>0.19165817888411407</v>
      </c>
      <c r="F11" s="48">
        <f t="shared" si="1"/>
        <v>176489776.80000001</v>
      </c>
      <c r="G11" s="48">
        <v>34514032.570000008</v>
      </c>
      <c r="H11" s="48">
        <v>141975744.22999999</v>
      </c>
      <c r="I11" s="48">
        <v>240117644.78</v>
      </c>
      <c r="J11" s="47">
        <v>630448249.75999975</v>
      </c>
    </row>
    <row r="12" spans="1:11" x14ac:dyDescent="0.3">
      <c r="A12" s="64">
        <v>5</v>
      </c>
      <c r="B12" s="55" t="s">
        <v>234</v>
      </c>
      <c r="C12" s="48">
        <v>2157593675.0299997</v>
      </c>
      <c r="D12" s="48">
        <v>1017064071.8599999</v>
      </c>
      <c r="E12" s="79">
        <f t="shared" si="0"/>
        <v>0.47138814116418765</v>
      </c>
      <c r="F12" s="48">
        <f t="shared" si="1"/>
        <v>388433634.63999999</v>
      </c>
      <c r="G12" s="48">
        <v>143302580.90000004</v>
      </c>
      <c r="H12" s="48">
        <v>245131053.73999998</v>
      </c>
      <c r="I12" s="48">
        <v>162798931.43999991</v>
      </c>
      <c r="J12" s="48">
        <v>465831505.77999997</v>
      </c>
    </row>
    <row r="13" spans="1:11" x14ac:dyDescent="0.3">
      <c r="A13" s="64">
        <v>6</v>
      </c>
      <c r="B13" s="55" t="s">
        <v>226</v>
      </c>
      <c r="C13" s="54">
        <v>3483639826.1300001</v>
      </c>
      <c r="D13" s="48">
        <v>849053251.77999973</v>
      </c>
      <c r="E13" s="79">
        <f t="shared" si="0"/>
        <v>0.2437258999657318</v>
      </c>
      <c r="F13" s="48">
        <f t="shared" si="1"/>
        <v>343125660.37</v>
      </c>
      <c r="G13" s="54">
        <v>142965560.70000002</v>
      </c>
      <c r="H13" s="54">
        <v>200160099.67000002</v>
      </c>
      <c r="I13" s="54">
        <v>181401783.28</v>
      </c>
      <c r="J13" s="54">
        <v>324525808.12999988</v>
      </c>
    </row>
    <row r="14" spans="1:11" x14ac:dyDescent="0.3">
      <c r="A14" s="64">
        <v>7</v>
      </c>
      <c r="B14" s="76" t="s">
        <v>229</v>
      </c>
      <c r="C14" s="48">
        <v>1836176939.7300005</v>
      </c>
      <c r="D14" s="48">
        <v>699303917.76000023</v>
      </c>
      <c r="E14" s="79">
        <f t="shared" si="0"/>
        <v>0.38084778358170046</v>
      </c>
      <c r="F14" s="48">
        <f t="shared" si="1"/>
        <v>251060944.92000002</v>
      </c>
      <c r="G14" s="48">
        <v>124634813.69000001</v>
      </c>
      <c r="H14" s="48">
        <v>126426131.23000002</v>
      </c>
      <c r="I14" s="48">
        <v>100577669.74000001</v>
      </c>
      <c r="J14" s="47">
        <v>347665303.1000002</v>
      </c>
    </row>
    <row r="15" spans="1:11" x14ac:dyDescent="0.3">
      <c r="A15" s="64">
        <v>8</v>
      </c>
      <c r="B15" s="55" t="s">
        <v>251</v>
      </c>
      <c r="C15" s="48">
        <v>1041938626.4399999</v>
      </c>
      <c r="D15" s="48">
        <v>658085197.20000005</v>
      </c>
      <c r="E15" s="79">
        <f t="shared" si="0"/>
        <v>0.63159689112254624</v>
      </c>
      <c r="F15" s="48">
        <f t="shared" si="1"/>
        <v>257370224.31999999</v>
      </c>
      <c r="G15" s="48">
        <v>170454938.62</v>
      </c>
      <c r="H15" s="48">
        <v>86915285.700000003</v>
      </c>
      <c r="I15" s="48">
        <v>98728790.830000028</v>
      </c>
      <c r="J15" s="48">
        <v>301986182.04999995</v>
      </c>
    </row>
    <row r="16" spans="1:11" x14ac:dyDescent="0.3">
      <c r="A16" s="64">
        <v>9</v>
      </c>
      <c r="B16" s="55" t="s">
        <v>231</v>
      </c>
      <c r="C16" s="48">
        <v>2858254467.2300005</v>
      </c>
      <c r="D16" s="48">
        <v>526388320.51999998</v>
      </c>
      <c r="E16" s="79">
        <f t="shared" si="0"/>
        <v>0.18416426058458499</v>
      </c>
      <c r="F16" s="48">
        <f t="shared" si="1"/>
        <v>276623543.72000003</v>
      </c>
      <c r="G16" s="48">
        <v>89719764.330000013</v>
      </c>
      <c r="H16" s="48">
        <v>186903779.38999999</v>
      </c>
      <c r="I16" s="48">
        <v>108860218.48000002</v>
      </c>
      <c r="J16" s="48">
        <v>140904558.32000002</v>
      </c>
    </row>
    <row r="17" spans="1:10" x14ac:dyDescent="0.3">
      <c r="A17" s="64">
        <v>10</v>
      </c>
      <c r="B17" s="76" t="s">
        <v>235</v>
      </c>
      <c r="C17" s="48">
        <v>3012561347.9099998</v>
      </c>
      <c r="D17" s="48">
        <v>526070307.57000005</v>
      </c>
      <c r="E17" s="79">
        <f t="shared" si="0"/>
        <v>0.17462559158669666</v>
      </c>
      <c r="F17" s="48">
        <f t="shared" si="1"/>
        <v>191858695.81999999</v>
      </c>
      <c r="G17" s="48">
        <v>100598965.53999999</v>
      </c>
      <c r="H17" s="48">
        <v>91259730.280000001</v>
      </c>
      <c r="I17" s="48">
        <v>78677950.339999989</v>
      </c>
      <c r="J17" s="47">
        <v>255533661.41</v>
      </c>
    </row>
    <row r="18" spans="1:10" x14ac:dyDescent="0.3">
      <c r="A18" s="64">
        <v>11</v>
      </c>
      <c r="B18" s="55" t="s">
        <v>232</v>
      </c>
      <c r="C18" s="48">
        <v>6668123231.5200005</v>
      </c>
      <c r="D18" s="48">
        <v>468420672.90999985</v>
      </c>
      <c r="E18" s="79">
        <f t="shared" si="0"/>
        <v>7.0247752875320396E-2</v>
      </c>
      <c r="F18" s="48">
        <f t="shared" si="1"/>
        <v>39760573.789999999</v>
      </c>
      <c r="G18" s="48">
        <v>30000</v>
      </c>
      <c r="H18" s="48">
        <v>39730573.789999999</v>
      </c>
      <c r="I18" s="48">
        <v>27405766.949999999</v>
      </c>
      <c r="J18" s="47">
        <v>401254332.1699999</v>
      </c>
    </row>
    <row r="19" spans="1:10" x14ac:dyDescent="0.3">
      <c r="A19" s="64">
        <v>12</v>
      </c>
      <c r="B19" s="55" t="s">
        <v>233</v>
      </c>
      <c r="C19" s="48">
        <v>832832793.13000011</v>
      </c>
      <c r="D19" s="48">
        <v>364553660.41000003</v>
      </c>
      <c r="E19" s="79">
        <f t="shared" si="0"/>
        <v>0.43772731263368425</v>
      </c>
      <c r="F19" s="48">
        <f t="shared" si="1"/>
        <v>38893061.709999993</v>
      </c>
      <c r="G19" s="54">
        <v>23068830.519999996</v>
      </c>
      <c r="H19" s="54">
        <v>15824231.190000001</v>
      </c>
      <c r="I19" s="54">
        <v>64852874.770000003</v>
      </c>
      <c r="J19" s="54">
        <v>260807723.93000001</v>
      </c>
    </row>
    <row r="20" spans="1:10" x14ac:dyDescent="0.3">
      <c r="A20" s="64">
        <v>13</v>
      </c>
      <c r="B20" s="55" t="s">
        <v>242</v>
      </c>
      <c r="C20" s="48">
        <v>4811842125.8400002</v>
      </c>
      <c r="D20" s="48">
        <v>293074989.26999998</v>
      </c>
      <c r="E20" s="79">
        <f t="shared" si="0"/>
        <v>6.0907025127894872E-2</v>
      </c>
      <c r="F20" s="48">
        <f t="shared" si="1"/>
        <v>101445128.95</v>
      </c>
      <c r="G20" s="48">
        <v>4461518.92</v>
      </c>
      <c r="H20" s="48">
        <v>96983610.030000001</v>
      </c>
      <c r="I20" s="48">
        <v>10879318.690000001</v>
      </c>
      <c r="J20" s="48">
        <v>180750541.63000003</v>
      </c>
    </row>
    <row r="21" spans="1:10" x14ac:dyDescent="0.3">
      <c r="A21" s="64">
        <v>14</v>
      </c>
      <c r="B21" s="55" t="s">
        <v>247</v>
      </c>
      <c r="C21" s="48">
        <v>779755119.17999995</v>
      </c>
      <c r="D21" s="48">
        <v>247511419.32999998</v>
      </c>
      <c r="E21" s="79">
        <f t="shared" si="0"/>
        <v>0.31742198703393704</v>
      </c>
      <c r="F21" s="48">
        <f t="shared" si="1"/>
        <v>133105286.14</v>
      </c>
      <c r="G21" s="54">
        <v>118969882.14</v>
      </c>
      <c r="H21" s="54">
        <v>14135404</v>
      </c>
      <c r="I21" s="54">
        <v>35260455.68</v>
      </c>
      <c r="J21" s="54">
        <v>79145677.50999999</v>
      </c>
    </row>
    <row r="22" spans="1:10" x14ac:dyDescent="0.3">
      <c r="A22" s="64">
        <v>15</v>
      </c>
      <c r="B22" s="76" t="s">
        <v>237</v>
      </c>
      <c r="C22" s="48">
        <v>426085521.49000001</v>
      </c>
      <c r="D22" s="48">
        <v>223236727.42000002</v>
      </c>
      <c r="E22" s="79">
        <f t="shared" si="0"/>
        <v>0.52392469624255766</v>
      </c>
      <c r="F22" s="48">
        <f t="shared" si="1"/>
        <v>109807451.18000001</v>
      </c>
      <c r="G22" s="48">
        <v>41070254.210000001</v>
      </c>
      <c r="H22" s="48">
        <v>68737196.969999999</v>
      </c>
      <c r="I22" s="48">
        <v>16032908.959999999</v>
      </c>
      <c r="J22" s="47">
        <v>97396367.280000016</v>
      </c>
    </row>
    <row r="23" spans="1:10" x14ac:dyDescent="0.3">
      <c r="A23" s="64">
        <v>16</v>
      </c>
      <c r="B23" s="55" t="s">
        <v>238</v>
      </c>
      <c r="C23" s="48">
        <v>1399335994.27</v>
      </c>
      <c r="D23" s="48">
        <v>207975945.49000001</v>
      </c>
      <c r="E23" s="79">
        <f t="shared" si="0"/>
        <v>0.14862473797688316</v>
      </c>
      <c r="F23" s="48">
        <f t="shared" si="1"/>
        <v>42174318.780000001</v>
      </c>
      <c r="G23" s="48">
        <v>12367404.83</v>
      </c>
      <c r="H23" s="48">
        <v>29806913.949999999</v>
      </c>
      <c r="I23" s="48">
        <v>83829662.849999994</v>
      </c>
      <c r="J23" s="47">
        <v>81971963.859999999</v>
      </c>
    </row>
    <row r="24" spans="1:10" x14ac:dyDescent="0.3">
      <c r="A24" s="64">
        <v>17</v>
      </c>
      <c r="B24" s="76" t="s">
        <v>239</v>
      </c>
      <c r="C24" s="48">
        <v>384005055.85000002</v>
      </c>
      <c r="D24" s="48">
        <v>150607152.04000002</v>
      </c>
      <c r="E24" s="79">
        <f t="shared" si="0"/>
        <v>0.39220096127804671</v>
      </c>
      <c r="F24" s="48">
        <f t="shared" si="1"/>
        <v>38139248.160000004</v>
      </c>
      <c r="G24" s="48">
        <v>9065243.3900000006</v>
      </c>
      <c r="H24" s="48">
        <v>29074004.770000003</v>
      </c>
      <c r="I24" s="48">
        <v>2763803.27</v>
      </c>
      <c r="J24" s="47">
        <v>109704100.61000001</v>
      </c>
    </row>
    <row r="25" spans="1:10" x14ac:dyDescent="0.3">
      <c r="A25" s="64">
        <v>18</v>
      </c>
      <c r="B25" s="55" t="s">
        <v>236</v>
      </c>
      <c r="C25" s="48">
        <v>340568810.93000007</v>
      </c>
      <c r="D25" s="48">
        <v>150346248.41</v>
      </c>
      <c r="E25" s="79">
        <f t="shared" si="0"/>
        <v>0.44145630364520344</v>
      </c>
      <c r="F25" s="48">
        <f t="shared" si="1"/>
        <v>76257554.489999995</v>
      </c>
      <c r="G25" s="48">
        <v>26146590.460000001</v>
      </c>
      <c r="H25" s="48">
        <v>50110964.029999994</v>
      </c>
      <c r="I25" s="48">
        <v>12121413.440000001</v>
      </c>
      <c r="J25" s="48">
        <v>61967280.479999997</v>
      </c>
    </row>
    <row r="26" spans="1:10" x14ac:dyDescent="0.3">
      <c r="A26" s="64">
        <v>19</v>
      </c>
      <c r="B26" s="55" t="s">
        <v>241</v>
      </c>
      <c r="C26" s="48">
        <v>231074436.63</v>
      </c>
      <c r="D26" s="48">
        <v>139971115.27000001</v>
      </c>
      <c r="E26" s="79">
        <f t="shared" si="0"/>
        <v>0.60574037228585331</v>
      </c>
      <c r="F26" s="48">
        <f t="shared" si="1"/>
        <v>89791662.930000007</v>
      </c>
      <c r="G26" s="48">
        <v>42926644.939999998</v>
      </c>
      <c r="H26" s="48">
        <v>46865017.990000002</v>
      </c>
      <c r="I26" s="48">
        <v>6352205.3799999999</v>
      </c>
      <c r="J26" s="47">
        <v>43827246.960000001</v>
      </c>
    </row>
    <row r="27" spans="1:10" x14ac:dyDescent="0.3">
      <c r="A27" s="64">
        <v>20</v>
      </c>
      <c r="B27" s="76" t="s">
        <v>240</v>
      </c>
      <c r="C27" s="48">
        <v>454873203.90999997</v>
      </c>
      <c r="D27" s="48">
        <v>133837914.94</v>
      </c>
      <c r="E27" s="79">
        <f t="shared" si="0"/>
        <v>0.29423125783087634</v>
      </c>
      <c r="F27" s="48">
        <f t="shared" si="1"/>
        <v>17113667.68</v>
      </c>
      <c r="G27" s="48">
        <v>319447.71000000002</v>
      </c>
      <c r="H27" s="48">
        <v>16794219.969999999</v>
      </c>
      <c r="I27" s="48">
        <v>12569472.529999999</v>
      </c>
      <c r="J27" s="47">
        <v>104154774.73</v>
      </c>
    </row>
    <row r="28" spans="1:10" x14ac:dyDescent="0.3">
      <c r="A28" s="64">
        <v>21</v>
      </c>
      <c r="B28" s="55" t="s">
        <v>105</v>
      </c>
      <c r="C28" s="48">
        <v>342472013.84000003</v>
      </c>
      <c r="D28" s="48">
        <v>103729365.29000002</v>
      </c>
      <c r="E28" s="79">
        <f t="shared" si="0"/>
        <v>0.30288420979841429</v>
      </c>
      <c r="F28" s="48">
        <f t="shared" si="1"/>
        <v>22150024.84</v>
      </c>
      <c r="G28" s="48">
        <v>2335564.66</v>
      </c>
      <c r="H28" s="48">
        <v>19814460.18</v>
      </c>
      <c r="I28" s="48">
        <v>3496087.59</v>
      </c>
      <c r="J28" s="47">
        <v>78083252.860000014</v>
      </c>
    </row>
    <row r="29" spans="1:10" x14ac:dyDescent="0.3">
      <c r="A29" s="64">
        <v>22</v>
      </c>
      <c r="B29" s="54" t="s">
        <v>252</v>
      </c>
      <c r="C29" s="48">
        <v>302376167.22000003</v>
      </c>
      <c r="D29" s="48">
        <v>98979145.310000002</v>
      </c>
      <c r="E29" s="79">
        <f t="shared" si="0"/>
        <v>0.32733778663840818</v>
      </c>
      <c r="F29" s="48">
        <f t="shared" si="1"/>
        <v>47197617.32</v>
      </c>
      <c r="G29" s="48">
        <v>27221801.77</v>
      </c>
      <c r="H29" s="48">
        <v>19975815.550000001</v>
      </c>
      <c r="I29" s="48">
        <v>14107008.130000001</v>
      </c>
      <c r="J29" s="47">
        <v>37674519.859999999</v>
      </c>
    </row>
    <row r="30" spans="1:10" x14ac:dyDescent="0.3">
      <c r="A30" s="64">
        <v>23</v>
      </c>
      <c r="B30" s="76" t="s">
        <v>245</v>
      </c>
      <c r="C30" s="48">
        <v>178693297.47</v>
      </c>
      <c r="D30" s="48">
        <v>90337810.349999994</v>
      </c>
      <c r="E30" s="79">
        <f t="shared" si="0"/>
        <v>0.50554671959739506</v>
      </c>
      <c r="F30" s="48">
        <f t="shared" si="1"/>
        <v>4393247.68</v>
      </c>
      <c r="G30" s="48">
        <v>5822.02</v>
      </c>
      <c r="H30" s="48">
        <v>4387425.66</v>
      </c>
      <c r="I30" s="48">
        <v>10762492.109999999</v>
      </c>
      <c r="J30" s="47">
        <v>75182070.559999987</v>
      </c>
    </row>
    <row r="31" spans="1:10" x14ac:dyDescent="0.3">
      <c r="A31" s="64">
        <v>24</v>
      </c>
      <c r="B31" s="76" t="s">
        <v>309</v>
      </c>
      <c r="C31" s="48">
        <v>100629413.75</v>
      </c>
      <c r="D31" s="48">
        <v>86020365.780000001</v>
      </c>
      <c r="E31" s="79">
        <f t="shared" si="0"/>
        <v>0.85482328252160766</v>
      </c>
      <c r="F31" s="48">
        <f t="shared" si="1"/>
        <v>3508465.11</v>
      </c>
      <c r="G31" s="40">
        <v>0</v>
      </c>
      <c r="H31" s="48">
        <v>3508465.11</v>
      </c>
      <c r="I31" s="48">
        <v>2764414.77</v>
      </c>
      <c r="J31" s="47">
        <v>79747485.900000006</v>
      </c>
    </row>
    <row r="32" spans="1:10" x14ac:dyDescent="0.3">
      <c r="A32" s="64">
        <v>25</v>
      </c>
      <c r="B32" s="76" t="s">
        <v>243</v>
      </c>
      <c r="C32" s="48">
        <v>169983070.56999999</v>
      </c>
      <c r="D32" s="48">
        <v>85048674.290000007</v>
      </c>
      <c r="E32" s="79">
        <f t="shared" si="0"/>
        <v>0.50033614526910475</v>
      </c>
      <c r="F32" s="48">
        <f t="shared" si="1"/>
        <v>827166.99</v>
      </c>
      <c r="G32" s="40">
        <v>0</v>
      </c>
      <c r="H32" s="48">
        <v>827166.99</v>
      </c>
      <c r="I32" s="48">
        <v>507644.6</v>
      </c>
      <c r="J32" s="47">
        <v>83713862.700000003</v>
      </c>
    </row>
    <row r="33" spans="1:10" x14ac:dyDescent="0.3">
      <c r="A33" s="64">
        <v>26</v>
      </c>
      <c r="B33" s="55" t="s">
        <v>246</v>
      </c>
      <c r="C33" s="48">
        <v>206112392.28000003</v>
      </c>
      <c r="D33" s="48">
        <v>65495799.090000004</v>
      </c>
      <c r="E33" s="79">
        <f t="shared" si="0"/>
        <v>0.31776740042406149</v>
      </c>
      <c r="F33" s="48">
        <f t="shared" si="1"/>
        <v>3718407.15</v>
      </c>
      <c r="G33" s="48">
        <v>2320412.19</v>
      </c>
      <c r="H33" s="48">
        <v>1397994.96</v>
      </c>
      <c r="I33" s="48">
        <v>13195700.959999999</v>
      </c>
      <c r="J33" s="48">
        <v>48581690.980000004</v>
      </c>
    </row>
    <row r="34" spans="1:10" x14ac:dyDescent="0.3">
      <c r="A34" s="64">
        <v>27</v>
      </c>
      <c r="B34" s="55" t="s">
        <v>248</v>
      </c>
      <c r="C34" s="48">
        <v>126319787.15000002</v>
      </c>
      <c r="D34" s="48">
        <v>44220436.700000003</v>
      </c>
      <c r="E34" s="79">
        <f t="shared" si="0"/>
        <v>0.3500673781811387</v>
      </c>
      <c r="F34" s="48">
        <f t="shared" si="1"/>
        <v>20619658.079999998</v>
      </c>
      <c r="G34" s="48">
        <v>8035641.7799999993</v>
      </c>
      <c r="H34" s="54">
        <v>12584016.300000001</v>
      </c>
      <c r="I34" s="48">
        <v>7245843.9099999992</v>
      </c>
      <c r="J34" s="48">
        <v>16354934.709999999</v>
      </c>
    </row>
    <row r="35" spans="1:10" x14ac:dyDescent="0.3">
      <c r="A35" s="64">
        <v>28</v>
      </c>
      <c r="B35" s="76" t="s">
        <v>254</v>
      </c>
      <c r="C35" s="48">
        <v>493334371.86000001</v>
      </c>
      <c r="D35" s="48">
        <v>33012417.149999999</v>
      </c>
      <c r="E35" s="79">
        <f t="shared" si="0"/>
        <v>6.6916920922283449E-2</v>
      </c>
      <c r="F35" s="48">
        <f t="shared" si="1"/>
        <v>10941702.220000001</v>
      </c>
      <c r="G35" s="40">
        <v>0</v>
      </c>
      <c r="H35" s="48">
        <v>10941702.220000001</v>
      </c>
      <c r="I35" s="48">
        <v>635.29</v>
      </c>
      <c r="J35" s="47">
        <v>22070079.640000001</v>
      </c>
    </row>
    <row r="36" spans="1:10" x14ac:dyDescent="0.3">
      <c r="A36" s="64">
        <v>29</v>
      </c>
      <c r="B36" s="55" t="s">
        <v>250</v>
      </c>
      <c r="C36" s="48">
        <v>81371522.829999998</v>
      </c>
      <c r="D36" s="48">
        <v>23114844.75</v>
      </c>
      <c r="E36" s="79">
        <f t="shared" si="0"/>
        <v>0.28406552988188682</v>
      </c>
      <c r="F36" s="48">
        <f t="shared" si="1"/>
        <v>9249508.4000000004</v>
      </c>
      <c r="G36" s="48">
        <v>1229934.07</v>
      </c>
      <c r="H36" s="48">
        <v>8019574.3300000001</v>
      </c>
      <c r="I36" s="48">
        <v>1747306.46</v>
      </c>
      <c r="J36" s="47">
        <v>12118029.890000001</v>
      </c>
    </row>
    <row r="37" spans="1:10" x14ac:dyDescent="0.3">
      <c r="A37" s="64">
        <v>30</v>
      </c>
      <c r="B37" s="76" t="s">
        <v>258</v>
      </c>
      <c r="C37" s="48">
        <v>47099292.600000001</v>
      </c>
      <c r="D37" s="48">
        <v>18806115.82</v>
      </c>
      <c r="E37" s="79">
        <f t="shared" si="0"/>
        <v>0.39928658758666791</v>
      </c>
      <c r="F37" s="48">
        <f t="shared" si="1"/>
        <v>4362500</v>
      </c>
      <c r="G37" s="40">
        <v>0</v>
      </c>
      <c r="H37" s="48">
        <v>4362500</v>
      </c>
      <c r="I37" s="48">
        <v>2400004.4</v>
      </c>
      <c r="J37" s="47">
        <v>12043611.42</v>
      </c>
    </row>
    <row r="38" spans="1:10" x14ac:dyDescent="0.3">
      <c r="A38" s="64">
        <v>31</v>
      </c>
      <c r="B38" s="76" t="s">
        <v>264</v>
      </c>
      <c r="C38" s="48">
        <v>145830747</v>
      </c>
      <c r="D38" s="48">
        <v>18050000</v>
      </c>
      <c r="E38" s="79">
        <f t="shared" si="0"/>
        <v>0.12377362367896257</v>
      </c>
      <c r="F38" s="40">
        <f t="shared" si="1"/>
        <v>0</v>
      </c>
      <c r="G38" s="40">
        <v>0</v>
      </c>
      <c r="H38" s="40">
        <v>0</v>
      </c>
      <c r="I38" s="40">
        <v>0</v>
      </c>
      <c r="J38" s="47">
        <v>18050000</v>
      </c>
    </row>
    <row r="39" spans="1:10" x14ac:dyDescent="0.3">
      <c r="A39" s="64">
        <v>32</v>
      </c>
      <c r="B39" s="88" t="s">
        <v>249</v>
      </c>
      <c r="C39" s="48">
        <v>60172620.82</v>
      </c>
      <c r="D39" s="48">
        <v>13996208.669999998</v>
      </c>
      <c r="E39" s="79">
        <f t="shared" si="0"/>
        <v>0.23260094839259485</v>
      </c>
      <c r="F39" s="48">
        <f t="shared" si="1"/>
        <v>5771801.2700000005</v>
      </c>
      <c r="G39" s="48">
        <v>556646.57999999996</v>
      </c>
      <c r="H39" s="48">
        <v>5215154.6900000004</v>
      </c>
      <c r="I39" s="47">
        <v>2783549.35</v>
      </c>
      <c r="J39" s="47">
        <v>5440858.0499999998</v>
      </c>
    </row>
    <row r="40" spans="1:10" x14ac:dyDescent="0.3">
      <c r="A40" s="64">
        <v>33</v>
      </c>
      <c r="B40" s="76" t="s">
        <v>255</v>
      </c>
      <c r="C40" s="48">
        <v>63490124.539999999</v>
      </c>
      <c r="D40" s="48">
        <v>13570406.690000001</v>
      </c>
      <c r="E40" s="79">
        <f t="shared" si="0"/>
        <v>0.21374043267863468</v>
      </c>
      <c r="F40" s="48">
        <f t="shared" si="1"/>
        <v>4635495.74</v>
      </c>
      <c r="G40" s="48">
        <v>785495.74</v>
      </c>
      <c r="H40" s="48">
        <v>3850000</v>
      </c>
      <c r="I40" s="48">
        <v>1560118.47</v>
      </c>
      <c r="J40" s="47">
        <v>7374792.4800000004</v>
      </c>
    </row>
    <row r="41" spans="1:10" x14ac:dyDescent="0.3">
      <c r="A41" s="64">
        <v>34</v>
      </c>
      <c r="B41" s="55" t="s">
        <v>256</v>
      </c>
      <c r="C41" s="48">
        <v>346651184.47999996</v>
      </c>
      <c r="D41" s="48">
        <v>9001396.5800000001</v>
      </c>
      <c r="E41" s="79">
        <f t="shared" si="0"/>
        <v>2.5966726735703209E-2</v>
      </c>
      <c r="F41" s="48">
        <f t="shared" si="1"/>
        <v>1737201.4300000002</v>
      </c>
      <c r="G41" s="48">
        <v>767114.14</v>
      </c>
      <c r="H41" s="48">
        <v>970087.29</v>
      </c>
      <c r="I41" s="40">
        <v>0</v>
      </c>
      <c r="J41" s="48">
        <v>7264195.1500000004</v>
      </c>
    </row>
    <row r="42" spans="1:10" x14ac:dyDescent="0.3">
      <c r="A42" s="64">
        <v>35</v>
      </c>
      <c r="B42" s="55" t="s">
        <v>260</v>
      </c>
      <c r="C42" s="48">
        <v>8358228.3900000006</v>
      </c>
      <c r="D42" s="48">
        <v>8324639.9800000004</v>
      </c>
      <c r="E42" s="79">
        <f t="shared" si="0"/>
        <v>0.99598139600490143</v>
      </c>
      <c r="F42" s="48">
        <f t="shared" si="1"/>
        <v>8213452.4199999999</v>
      </c>
      <c r="G42" s="40">
        <v>0</v>
      </c>
      <c r="H42" s="54">
        <v>8213452.4199999999</v>
      </c>
      <c r="I42" s="48">
        <v>5858.17</v>
      </c>
      <c r="J42" s="54">
        <v>105329.39</v>
      </c>
    </row>
    <row r="43" spans="1:10" x14ac:dyDescent="0.3">
      <c r="A43" s="64">
        <v>36</v>
      </c>
      <c r="B43" s="55" t="s">
        <v>259</v>
      </c>
      <c r="C43" s="48">
        <v>1304006.51</v>
      </c>
      <c r="D43" s="48">
        <v>1304006.51</v>
      </c>
      <c r="E43" s="79">
        <f t="shared" si="0"/>
        <v>1</v>
      </c>
      <c r="F43" s="48">
        <f t="shared" si="1"/>
        <v>458333.35</v>
      </c>
      <c r="G43" s="40">
        <v>0</v>
      </c>
      <c r="H43" s="54">
        <v>458333.35</v>
      </c>
      <c r="I43" s="40">
        <v>0</v>
      </c>
      <c r="J43" s="54">
        <v>845673.16</v>
      </c>
    </row>
    <row r="44" spans="1:10" x14ac:dyDescent="0.3">
      <c r="A44" s="64">
        <v>37</v>
      </c>
      <c r="B44" s="76" t="s">
        <v>279</v>
      </c>
      <c r="C44" s="48">
        <v>544818.56000000006</v>
      </c>
      <c r="D44" s="48">
        <v>38459.370000000003</v>
      </c>
      <c r="E44" s="79">
        <f t="shared" si="0"/>
        <v>7.0591152401269147E-2</v>
      </c>
      <c r="F44" s="48">
        <f t="shared" si="1"/>
        <v>38459.370000000003</v>
      </c>
      <c r="G44" s="40">
        <v>0</v>
      </c>
      <c r="H44" s="48">
        <v>38459.370000000003</v>
      </c>
      <c r="I44" s="40">
        <v>0</v>
      </c>
      <c r="J44" s="38">
        <v>0</v>
      </c>
    </row>
    <row r="45" spans="1:10" x14ac:dyDescent="0.3">
      <c r="A45" s="64">
        <v>38</v>
      </c>
      <c r="B45" s="55" t="s">
        <v>262</v>
      </c>
      <c r="C45" s="48">
        <v>23146772.670000002</v>
      </c>
      <c r="D45" s="40">
        <v>0</v>
      </c>
      <c r="E45" s="79">
        <f t="shared" si="0"/>
        <v>0</v>
      </c>
      <c r="F45" s="40">
        <f t="shared" si="1"/>
        <v>0</v>
      </c>
      <c r="G45" s="40">
        <v>0</v>
      </c>
      <c r="H45" s="54">
        <v>0</v>
      </c>
      <c r="I45" s="40">
        <v>0</v>
      </c>
      <c r="J45" s="40">
        <v>0</v>
      </c>
    </row>
    <row r="46" spans="1:10" x14ac:dyDescent="0.3">
      <c r="A46" s="64">
        <v>39</v>
      </c>
      <c r="B46" s="76" t="s">
        <v>263</v>
      </c>
      <c r="C46" s="48">
        <v>716970591.11999989</v>
      </c>
      <c r="D46" s="40">
        <v>0</v>
      </c>
      <c r="E46" s="79">
        <f t="shared" si="0"/>
        <v>0</v>
      </c>
      <c r="F46" s="40">
        <f t="shared" si="1"/>
        <v>0</v>
      </c>
      <c r="G46" s="40">
        <v>0</v>
      </c>
      <c r="H46" s="40">
        <v>0</v>
      </c>
      <c r="I46" s="40">
        <v>0</v>
      </c>
      <c r="J46" s="38">
        <v>0</v>
      </c>
    </row>
    <row r="47" spans="1:10" x14ac:dyDescent="0.3">
      <c r="A47" s="64">
        <v>40</v>
      </c>
      <c r="B47" s="55" t="s">
        <v>265</v>
      </c>
      <c r="C47" s="48">
        <v>73684132.420000002</v>
      </c>
      <c r="D47" s="40">
        <v>0</v>
      </c>
      <c r="E47" s="79">
        <f t="shared" si="0"/>
        <v>0</v>
      </c>
      <c r="F47" s="40">
        <f t="shared" si="1"/>
        <v>0</v>
      </c>
      <c r="G47" s="40">
        <v>0</v>
      </c>
      <c r="H47" s="40">
        <v>0</v>
      </c>
      <c r="I47" s="40">
        <v>0</v>
      </c>
      <c r="J47" s="38">
        <v>0</v>
      </c>
    </row>
    <row r="48" spans="1:10" x14ac:dyDescent="0.3">
      <c r="A48" s="55"/>
      <c r="B48" s="56" t="s">
        <v>271</v>
      </c>
      <c r="C48" s="78">
        <v>64257869601.600006</v>
      </c>
      <c r="D48" s="59">
        <v>13620452877.430004</v>
      </c>
      <c r="E48" s="80">
        <f>D48/C48</f>
        <v>0.21196552207343733</v>
      </c>
      <c r="F48" s="59">
        <f>G48+H48</f>
        <v>4309539526.0900002</v>
      </c>
      <c r="G48" s="78">
        <v>1780394487.3600006</v>
      </c>
      <c r="H48" s="78">
        <v>2529145038.73</v>
      </c>
      <c r="I48" s="78">
        <v>2424374425.9600005</v>
      </c>
      <c r="J48" s="78">
        <v>6886538925.380002</v>
      </c>
    </row>
  </sheetData>
  <mergeCells count="2">
    <mergeCell ref="A1:J5"/>
    <mergeCell ref="A6:J6"/>
  </mergeCells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58D35-79B3-440A-A5E9-17D75343429F}">
  <dimension ref="A1:K48"/>
  <sheetViews>
    <sheetView workbookViewId="0">
      <selection activeCell="K1" sqref="K1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3" style="57" bestFit="1" customWidth="1"/>
    <col min="5" max="5" width="14.59765625" style="57" bestFit="1" customWidth="1"/>
    <col min="6" max="6" width="18.1328125" style="57" bestFit="1" customWidth="1"/>
    <col min="7" max="7" width="12.86328125" style="57" customWidth="1"/>
    <col min="8" max="8" width="15.3984375" style="57" bestFit="1" customWidth="1"/>
    <col min="9" max="9" width="13" style="57" bestFit="1" customWidth="1"/>
    <col min="10" max="10" width="11.59765625" style="57" customWidth="1"/>
    <col min="11" max="16384" width="11.3984375" style="57"/>
  </cols>
  <sheetData>
    <row r="1" spans="1:11" x14ac:dyDescent="0.3">
      <c r="A1" s="96" t="s">
        <v>324</v>
      </c>
      <c r="B1" s="96"/>
      <c r="C1" s="96"/>
      <c r="D1" s="96"/>
      <c r="E1" s="96"/>
      <c r="F1" s="96"/>
      <c r="G1" s="96"/>
      <c r="H1" s="96"/>
      <c r="I1" s="96"/>
      <c r="J1" s="96"/>
    </row>
    <row r="2" spans="1:11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1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1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1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1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1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1" x14ac:dyDescent="0.3">
      <c r="A8" s="64">
        <v>1</v>
      </c>
      <c r="B8" s="55" t="s">
        <v>223</v>
      </c>
      <c r="C8" s="48">
        <v>11416326579.540001</v>
      </c>
      <c r="D8" s="48">
        <f t="shared" ref="D8:D47" si="0">F8+I8+J8</f>
        <v>2324818732.9400001</v>
      </c>
      <c r="E8" s="79">
        <f>D8/C8</f>
        <v>0.20363982378591644</v>
      </c>
      <c r="F8" s="48">
        <f t="shared" ref="F8:F47" si="1">G8+H8</f>
        <v>627780366.83000004</v>
      </c>
      <c r="G8" s="48">
        <v>244856743.81</v>
      </c>
      <c r="H8" s="48">
        <v>382923623.02000004</v>
      </c>
      <c r="I8" s="48">
        <v>526292269.3499999</v>
      </c>
      <c r="J8" s="47">
        <v>1170746096.7600002</v>
      </c>
      <c r="K8" s="58"/>
    </row>
    <row r="9" spans="1:11" x14ac:dyDescent="0.3">
      <c r="A9" s="64">
        <v>2</v>
      </c>
      <c r="B9" s="55" t="s">
        <v>224</v>
      </c>
      <c r="C9" s="48">
        <v>7167699297.6999989</v>
      </c>
      <c r="D9" s="48">
        <f t="shared" si="0"/>
        <v>1617604600.9499998</v>
      </c>
      <c r="E9" s="79">
        <f t="shared" ref="E9:E48" si="2">D9/C9</f>
        <v>0.22567975214432665</v>
      </c>
      <c r="F9" s="48">
        <f t="shared" si="1"/>
        <v>814602427.44999981</v>
      </c>
      <c r="G9" s="48">
        <v>340684288.44</v>
      </c>
      <c r="H9" s="48">
        <v>473918139.00999987</v>
      </c>
      <c r="I9" s="48">
        <v>361791813.53000003</v>
      </c>
      <c r="J9" s="47">
        <v>441210359.97000003</v>
      </c>
      <c r="K9" s="58"/>
    </row>
    <row r="10" spans="1:11" x14ac:dyDescent="0.3">
      <c r="A10" s="64">
        <v>3</v>
      </c>
      <c r="B10" s="55" t="s">
        <v>225</v>
      </c>
      <c r="C10" s="48">
        <v>5954205335.5600004</v>
      </c>
      <c r="D10" s="48">
        <f t="shared" si="0"/>
        <v>1210963945.6300001</v>
      </c>
      <c r="E10" s="79">
        <f t="shared" si="2"/>
        <v>0.20337960775350175</v>
      </c>
      <c r="F10" s="48">
        <f t="shared" si="1"/>
        <v>140468693.99000001</v>
      </c>
      <c r="G10" s="48">
        <v>48602401.400000006</v>
      </c>
      <c r="H10" s="48">
        <v>91866292.590000004</v>
      </c>
      <c r="I10" s="48">
        <v>233470879.05000004</v>
      </c>
      <c r="J10" s="47">
        <v>837024372.59000015</v>
      </c>
      <c r="K10" s="58"/>
    </row>
    <row r="11" spans="1:11" x14ac:dyDescent="0.3">
      <c r="A11" s="64">
        <v>4</v>
      </c>
      <c r="B11" s="76" t="s">
        <v>228</v>
      </c>
      <c r="C11" s="48">
        <v>5567795694.6499996</v>
      </c>
      <c r="D11" s="48">
        <f t="shared" si="0"/>
        <v>1083257727.1799998</v>
      </c>
      <c r="E11" s="79">
        <f t="shared" si="2"/>
        <v>0.19455773641638535</v>
      </c>
      <c r="F11" s="48">
        <f t="shared" si="1"/>
        <v>187011671.27000001</v>
      </c>
      <c r="G11" s="48">
        <v>40006417.599999994</v>
      </c>
      <c r="H11" s="48">
        <v>147005253.67000002</v>
      </c>
      <c r="I11" s="48">
        <v>253115576.99000001</v>
      </c>
      <c r="J11" s="47">
        <v>643130478.91999996</v>
      </c>
      <c r="K11" s="58"/>
    </row>
    <row r="12" spans="1:11" x14ac:dyDescent="0.3">
      <c r="A12" s="64">
        <v>5</v>
      </c>
      <c r="B12" s="55" t="s">
        <v>234</v>
      </c>
      <c r="C12" s="48">
        <v>2192802121.0299997</v>
      </c>
      <c r="D12" s="48">
        <f t="shared" si="0"/>
        <v>1017789134.04</v>
      </c>
      <c r="E12" s="79">
        <f t="shared" si="2"/>
        <v>0.46415001348225876</v>
      </c>
      <c r="F12" s="48">
        <f t="shared" si="1"/>
        <v>383731523.60999995</v>
      </c>
      <c r="G12" s="48">
        <v>141028245.88</v>
      </c>
      <c r="H12" s="54">
        <v>242703277.72999996</v>
      </c>
      <c r="I12" s="48">
        <v>168807528.07999995</v>
      </c>
      <c r="J12" s="47">
        <v>465250082.35000002</v>
      </c>
      <c r="K12" s="58"/>
    </row>
    <row r="13" spans="1:11" x14ac:dyDescent="0.3">
      <c r="A13" s="64">
        <v>6</v>
      </c>
      <c r="B13" s="55" t="s">
        <v>226</v>
      </c>
      <c r="C13" s="54">
        <v>3400665182.3600001</v>
      </c>
      <c r="D13" s="48">
        <f t="shared" si="0"/>
        <v>808511708.24000001</v>
      </c>
      <c r="E13" s="79">
        <f t="shared" si="2"/>
        <v>0.23775104718745274</v>
      </c>
      <c r="F13" s="48">
        <f t="shared" si="1"/>
        <v>317538197.21999997</v>
      </c>
      <c r="G13" s="54">
        <v>134873978.78999999</v>
      </c>
      <c r="H13" s="54">
        <v>182664218.42999998</v>
      </c>
      <c r="I13" s="54">
        <v>167468679.29999998</v>
      </c>
      <c r="J13" s="47">
        <v>323504831.72000003</v>
      </c>
      <c r="K13" s="58"/>
    </row>
    <row r="14" spans="1:11" x14ac:dyDescent="0.3">
      <c r="A14" s="64">
        <v>7</v>
      </c>
      <c r="B14" s="76" t="s">
        <v>229</v>
      </c>
      <c r="C14" s="48">
        <v>1850935373.1500001</v>
      </c>
      <c r="D14" s="48">
        <f t="shared" si="0"/>
        <v>696370372.43000007</v>
      </c>
      <c r="E14" s="79">
        <f t="shared" si="2"/>
        <v>0.37622619489133624</v>
      </c>
      <c r="F14" s="48">
        <f t="shared" si="1"/>
        <v>251151604.89999998</v>
      </c>
      <c r="G14" s="48">
        <v>120349892.28</v>
      </c>
      <c r="H14" s="48">
        <v>130801712.61999997</v>
      </c>
      <c r="I14" s="48">
        <v>94290909.219999999</v>
      </c>
      <c r="J14" s="47">
        <v>350927858.31000006</v>
      </c>
      <c r="K14" s="58"/>
    </row>
    <row r="15" spans="1:11" x14ac:dyDescent="0.3">
      <c r="A15" s="64">
        <v>8</v>
      </c>
      <c r="B15" s="55" t="s">
        <v>251</v>
      </c>
      <c r="C15" s="54">
        <v>1039643002.4800001</v>
      </c>
      <c r="D15" s="48">
        <f t="shared" si="0"/>
        <v>649822118.87000012</v>
      </c>
      <c r="E15" s="79">
        <f t="shared" si="2"/>
        <v>0.62504351716877049</v>
      </c>
      <c r="F15" s="48">
        <f t="shared" si="1"/>
        <v>244188573.43000001</v>
      </c>
      <c r="G15" s="54">
        <v>163813147.88</v>
      </c>
      <c r="H15" s="54">
        <v>80375425.550000012</v>
      </c>
      <c r="I15" s="54">
        <v>95977275.770000011</v>
      </c>
      <c r="J15" s="47">
        <v>309656269.67000002</v>
      </c>
      <c r="K15" s="58"/>
    </row>
    <row r="16" spans="1:11" x14ac:dyDescent="0.3">
      <c r="A16" s="64">
        <v>9</v>
      </c>
      <c r="B16" s="55" t="s">
        <v>235</v>
      </c>
      <c r="C16" s="48">
        <v>3024965563.1799998</v>
      </c>
      <c r="D16" s="48">
        <f t="shared" si="0"/>
        <v>592269248.17999983</v>
      </c>
      <c r="E16" s="79">
        <f t="shared" si="2"/>
        <v>0.19579371593155456</v>
      </c>
      <c r="F16" s="48">
        <f t="shared" si="1"/>
        <v>198671755.78999996</v>
      </c>
      <c r="G16" s="48">
        <v>109596275.09999999</v>
      </c>
      <c r="H16" s="48">
        <v>89075480.689999983</v>
      </c>
      <c r="I16" s="48">
        <v>78462174.469999984</v>
      </c>
      <c r="J16" s="47">
        <v>315135317.91999996</v>
      </c>
      <c r="K16" s="58"/>
    </row>
    <row r="17" spans="1:11" x14ac:dyDescent="0.3">
      <c r="A17" s="64">
        <v>10</v>
      </c>
      <c r="B17" s="76" t="s">
        <v>231</v>
      </c>
      <c r="C17" s="48">
        <v>2880988955.4000001</v>
      </c>
      <c r="D17" s="48">
        <f t="shared" si="0"/>
        <v>544953211.35000002</v>
      </c>
      <c r="E17" s="79">
        <f t="shared" si="2"/>
        <v>0.18915491165926321</v>
      </c>
      <c r="F17" s="48">
        <f t="shared" si="1"/>
        <v>280621181.20999998</v>
      </c>
      <c r="G17" s="48">
        <v>85734075.390000001</v>
      </c>
      <c r="H17" s="48">
        <v>194887105.81999999</v>
      </c>
      <c r="I17" s="48">
        <v>121033300.66</v>
      </c>
      <c r="J17" s="47">
        <v>143298729.47999999</v>
      </c>
      <c r="K17" s="58"/>
    </row>
    <row r="18" spans="1:11" x14ac:dyDescent="0.3">
      <c r="A18" s="64">
        <v>11</v>
      </c>
      <c r="B18" s="55" t="s">
        <v>232</v>
      </c>
      <c r="C18" s="48">
        <v>7121866162.7300005</v>
      </c>
      <c r="D18" s="48">
        <f t="shared" si="0"/>
        <v>465061315.03000003</v>
      </c>
      <c r="E18" s="79">
        <f t="shared" si="2"/>
        <v>6.5300485070015651E-2</v>
      </c>
      <c r="F18" s="48">
        <f t="shared" si="1"/>
        <v>39850076.530000001</v>
      </c>
      <c r="G18" s="40">
        <v>0</v>
      </c>
      <c r="H18" s="54">
        <v>39850076.530000001</v>
      </c>
      <c r="I18" s="54">
        <v>28041638.610000003</v>
      </c>
      <c r="J18" s="47">
        <v>397169599.89000005</v>
      </c>
      <c r="K18" s="58"/>
    </row>
    <row r="19" spans="1:11" x14ac:dyDescent="0.3">
      <c r="A19" s="64">
        <v>12</v>
      </c>
      <c r="B19" s="55" t="s">
        <v>233</v>
      </c>
      <c r="C19" s="48">
        <v>829290836.91999996</v>
      </c>
      <c r="D19" s="48">
        <f t="shared" si="0"/>
        <v>364747235.03999996</v>
      </c>
      <c r="E19" s="79">
        <f t="shared" si="2"/>
        <v>0.4398302969253553</v>
      </c>
      <c r="F19" s="48">
        <f t="shared" si="1"/>
        <v>39378278.109999999</v>
      </c>
      <c r="G19" s="54">
        <v>23599013.050000001</v>
      </c>
      <c r="H19" s="54">
        <v>15779265.060000002</v>
      </c>
      <c r="I19" s="54">
        <v>64814613.019999996</v>
      </c>
      <c r="J19" s="47">
        <v>260554343.90999997</v>
      </c>
      <c r="K19" s="58"/>
    </row>
    <row r="20" spans="1:11" x14ac:dyDescent="0.3">
      <c r="A20" s="64">
        <v>13</v>
      </c>
      <c r="B20" s="55" t="s">
        <v>247</v>
      </c>
      <c r="C20" s="54">
        <v>1208711479.73</v>
      </c>
      <c r="D20" s="48">
        <f t="shared" si="0"/>
        <v>291409467.07000005</v>
      </c>
      <c r="E20" s="79">
        <f t="shared" si="2"/>
        <v>0.24109100637903647</v>
      </c>
      <c r="F20" s="48">
        <f t="shared" si="1"/>
        <v>169883994.36000001</v>
      </c>
      <c r="G20" s="54">
        <v>155748590.36000001</v>
      </c>
      <c r="H20" s="54">
        <v>14135404</v>
      </c>
      <c r="I20" s="54">
        <v>39441705.68</v>
      </c>
      <c r="J20" s="47">
        <v>82083767.030000001</v>
      </c>
      <c r="K20" s="58"/>
    </row>
    <row r="21" spans="1:11" x14ac:dyDescent="0.3">
      <c r="A21" s="64">
        <v>14</v>
      </c>
      <c r="B21" s="76" t="s">
        <v>242</v>
      </c>
      <c r="C21" s="48">
        <v>4831471465.79</v>
      </c>
      <c r="D21" s="48">
        <f t="shared" si="0"/>
        <v>286766674.56</v>
      </c>
      <c r="E21" s="79">
        <f t="shared" si="2"/>
        <v>5.9353900067608163E-2</v>
      </c>
      <c r="F21" s="48">
        <f t="shared" si="1"/>
        <v>95925650.570000008</v>
      </c>
      <c r="G21" s="48">
        <v>3141871.94</v>
      </c>
      <c r="H21" s="48">
        <v>92783778.63000001</v>
      </c>
      <c r="I21" s="48">
        <v>10789200.010000002</v>
      </c>
      <c r="J21" s="47">
        <v>180051823.97999999</v>
      </c>
      <c r="K21" s="58"/>
    </row>
    <row r="22" spans="1:11" x14ac:dyDescent="0.3">
      <c r="A22" s="64">
        <v>15</v>
      </c>
      <c r="B22" s="76" t="s">
        <v>237</v>
      </c>
      <c r="C22" s="48">
        <v>431374944.44000006</v>
      </c>
      <c r="D22" s="48">
        <f t="shared" si="0"/>
        <v>227311061.69999999</v>
      </c>
      <c r="E22" s="79">
        <f t="shared" si="2"/>
        <v>0.52694544416595501</v>
      </c>
      <c r="F22" s="48">
        <f t="shared" si="1"/>
        <v>113523993.2</v>
      </c>
      <c r="G22" s="48">
        <v>42386716.469999999</v>
      </c>
      <c r="H22" s="48">
        <v>71137276.730000004</v>
      </c>
      <c r="I22" s="48">
        <v>15980355.01</v>
      </c>
      <c r="J22" s="47">
        <v>97806713.489999995</v>
      </c>
      <c r="K22" s="58"/>
    </row>
    <row r="23" spans="1:11" x14ac:dyDescent="0.3">
      <c r="A23" s="64">
        <v>16</v>
      </c>
      <c r="B23" s="76" t="s">
        <v>238</v>
      </c>
      <c r="C23" s="48">
        <v>1404598673.3099999</v>
      </c>
      <c r="D23" s="48">
        <f t="shared" si="0"/>
        <v>207910462.23999998</v>
      </c>
      <c r="E23" s="79">
        <f t="shared" si="2"/>
        <v>0.1480212577376637</v>
      </c>
      <c r="F23" s="48">
        <f t="shared" si="1"/>
        <v>41409962.07</v>
      </c>
      <c r="G23" s="48">
        <v>11637996.4</v>
      </c>
      <c r="H23" s="48">
        <v>29771965.670000002</v>
      </c>
      <c r="I23" s="48">
        <v>85508958.689999998</v>
      </c>
      <c r="J23" s="47">
        <v>80991541.479999989</v>
      </c>
      <c r="K23" s="58"/>
    </row>
    <row r="24" spans="1:11" x14ac:dyDescent="0.3">
      <c r="A24" s="64">
        <v>17</v>
      </c>
      <c r="B24" s="76" t="s">
        <v>236</v>
      </c>
      <c r="C24" s="48">
        <v>345957321.77999997</v>
      </c>
      <c r="D24" s="48">
        <f t="shared" si="0"/>
        <v>154729545.10999998</v>
      </c>
      <c r="E24" s="79">
        <f t="shared" si="2"/>
        <v>0.44725038427831015</v>
      </c>
      <c r="F24" s="48">
        <f t="shared" si="1"/>
        <v>82898796.589999989</v>
      </c>
      <c r="G24" s="48">
        <v>31867679.079999998</v>
      </c>
      <c r="H24" s="48">
        <v>51031117.50999999</v>
      </c>
      <c r="I24" s="48">
        <v>10602986.02</v>
      </c>
      <c r="J24" s="47">
        <v>61227762.5</v>
      </c>
      <c r="K24" s="58"/>
    </row>
    <row r="25" spans="1:11" x14ac:dyDescent="0.3">
      <c r="A25" s="64">
        <v>18</v>
      </c>
      <c r="B25" s="55" t="s">
        <v>239</v>
      </c>
      <c r="C25" s="48">
        <v>386126739.01000005</v>
      </c>
      <c r="D25" s="48">
        <f t="shared" si="0"/>
        <v>153851781.82999998</v>
      </c>
      <c r="E25" s="79">
        <f t="shared" si="2"/>
        <v>0.39844891919286501</v>
      </c>
      <c r="F25" s="48">
        <f t="shared" si="1"/>
        <v>42101921.24000001</v>
      </c>
      <c r="G25" s="54">
        <v>9417966.7100000009</v>
      </c>
      <c r="H25" s="54">
        <v>32683954.530000005</v>
      </c>
      <c r="I25" s="54">
        <v>2765125.5499999993</v>
      </c>
      <c r="J25" s="47">
        <v>108984735.03999999</v>
      </c>
      <c r="K25" s="58"/>
    </row>
    <row r="26" spans="1:11" x14ac:dyDescent="0.3">
      <c r="A26" s="64">
        <v>19</v>
      </c>
      <c r="B26" s="55" t="s">
        <v>241</v>
      </c>
      <c r="C26" s="48">
        <v>226790324.29000002</v>
      </c>
      <c r="D26" s="48">
        <f t="shared" si="0"/>
        <v>142223771.87</v>
      </c>
      <c r="E26" s="79">
        <f t="shared" si="2"/>
        <v>0.62711569514816001</v>
      </c>
      <c r="F26" s="48">
        <f t="shared" si="1"/>
        <v>91150386.299999997</v>
      </c>
      <c r="G26" s="48">
        <v>44677344.290000007</v>
      </c>
      <c r="H26" s="48">
        <v>46473042.00999999</v>
      </c>
      <c r="I26" s="48">
        <v>6393286.4400000004</v>
      </c>
      <c r="J26" s="47">
        <v>44680099.130000003</v>
      </c>
      <c r="K26" s="58"/>
    </row>
    <row r="27" spans="1:11" x14ac:dyDescent="0.3">
      <c r="A27" s="64">
        <v>20</v>
      </c>
      <c r="B27" s="76" t="s">
        <v>240</v>
      </c>
      <c r="C27" s="48">
        <v>452740208.93000001</v>
      </c>
      <c r="D27" s="48">
        <f t="shared" si="0"/>
        <v>132282062.53999999</v>
      </c>
      <c r="E27" s="79">
        <f t="shared" si="2"/>
        <v>0.29218094600573163</v>
      </c>
      <c r="F27" s="48">
        <f t="shared" si="1"/>
        <v>16419092.739999998</v>
      </c>
      <c r="G27" s="48">
        <v>314550.72000000003</v>
      </c>
      <c r="H27" s="48">
        <v>16104542.019999998</v>
      </c>
      <c r="I27" s="48">
        <v>12196990.119999999</v>
      </c>
      <c r="J27" s="47">
        <v>103665979.67999999</v>
      </c>
      <c r="K27" s="58"/>
    </row>
    <row r="28" spans="1:11" x14ac:dyDescent="0.3">
      <c r="A28" s="64">
        <v>21</v>
      </c>
      <c r="B28" s="76" t="s">
        <v>245</v>
      </c>
      <c r="C28" s="48">
        <v>189068242.69</v>
      </c>
      <c r="D28" s="48">
        <f t="shared" si="0"/>
        <v>118759771.44999999</v>
      </c>
      <c r="E28" s="79">
        <f t="shared" si="2"/>
        <v>0.62813177803064923</v>
      </c>
      <c r="F28" s="48">
        <f t="shared" si="1"/>
        <v>6616545.75</v>
      </c>
      <c r="G28" s="48">
        <v>541.71</v>
      </c>
      <c r="H28" s="48">
        <v>6616004.04</v>
      </c>
      <c r="I28" s="48">
        <v>10751694.439999999</v>
      </c>
      <c r="J28" s="47">
        <v>101391531.25999999</v>
      </c>
      <c r="K28" s="58"/>
    </row>
    <row r="29" spans="1:11" x14ac:dyDescent="0.3">
      <c r="A29" s="64">
        <v>22</v>
      </c>
      <c r="B29" s="55" t="s">
        <v>105</v>
      </c>
      <c r="C29" s="48">
        <v>341789047.46999997</v>
      </c>
      <c r="D29" s="48">
        <f t="shared" si="0"/>
        <v>108457897.65000001</v>
      </c>
      <c r="E29" s="79">
        <f t="shared" si="2"/>
        <v>0.31732408762899211</v>
      </c>
      <c r="F29" s="48">
        <f t="shared" si="1"/>
        <v>28564974.239999998</v>
      </c>
      <c r="G29" s="48">
        <v>7906849.4500000002</v>
      </c>
      <c r="H29" s="48">
        <v>20658124.789999999</v>
      </c>
      <c r="I29" s="48">
        <v>3431178.4000000004</v>
      </c>
      <c r="J29" s="47">
        <v>76461745.010000005</v>
      </c>
      <c r="K29" s="58"/>
    </row>
    <row r="30" spans="1:11" x14ac:dyDescent="0.3">
      <c r="A30" s="64">
        <v>23</v>
      </c>
      <c r="B30" s="76" t="s">
        <v>252</v>
      </c>
      <c r="C30" s="48">
        <v>302141440.18000001</v>
      </c>
      <c r="D30" s="48">
        <f t="shared" si="0"/>
        <v>98925600.629999995</v>
      </c>
      <c r="E30" s="79">
        <f t="shared" si="2"/>
        <v>0.32741487089975252</v>
      </c>
      <c r="F30" s="48">
        <f t="shared" si="1"/>
        <v>43973498.690000005</v>
      </c>
      <c r="G30" s="48">
        <v>24229167</v>
      </c>
      <c r="H30" s="48">
        <v>19744331.690000005</v>
      </c>
      <c r="I30" s="48">
        <v>17670791.189999998</v>
      </c>
      <c r="J30" s="47">
        <v>37281310.75</v>
      </c>
      <c r="K30" s="58"/>
    </row>
    <row r="31" spans="1:11" x14ac:dyDescent="0.3">
      <c r="A31" s="64">
        <v>24</v>
      </c>
      <c r="B31" s="76" t="s">
        <v>309</v>
      </c>
      <c r="C31" s="48">
        <v>100964231.93000001</v>
      </c>
      <c r="D31" s="48">
        <f t="shared" si="0"/>
        <v>87084617.780000001</v>
      </c>
      <c r="E31" s="79">
        <f t="shared" si="2"/>
        <v>0.86252939397763217</v>
      </c>
      <c r="F31" s="48">
        <f t="shared" si="1"/>
        <v>3508465.11</v>
      </c>
      <c r="G31" s="40">
        <v>0</v>
      </c>
      <c r="H31" s="48">
        <v>3508465.11</v>
      </c>
      <c r="I31" s="48">
        <v>2695185.01</v>
      </c>
      <c r="J31" s="47">
        <v>80880967.659999996</v>
      </c>
      <c r="K31" s="58"/>
    </row>
    <row r="32" spans="1:11" x14ac:dyDescent="0.3">
      <c r="A32" s="64">
        <v>25</v>
      </c>
      <c r="B32" s="76" t="s">
        <v>243</v>
      </c>
      <c r="C32" s="48">
        <v>166143104.59</v>
      </c>
      <c r="D32" s="48">
        <f t="shared" si="0"/>
        <v>84898963.669999987</v>
      </c>
      <c r="E32" s="79">
        <f t="shared" si="2"/>
        <v>0.51099902026936106</v>
      </c>
      <c r="F32" s="48">
        <f t="shared" si="1"/>
        <v>411642.53</v>
      </c>
      <c r="G32" s="40">
        <v>0</v>
      </c>
      <c r="H32" s="48">
        <v>411642.53</v>
      </c>
      <c r="I32" s="48">
        <v>660644.6</v>
      </c>
      <c r="J32" s="47">
        <v>83826676.539999992</v>
      </c>
      <c r="K32" s="58"/>
    </row>
    <row r="33" spans="1:11" x14ac:dyDescent="0.3">
      <c r="A33" s="64">
        <v>26</v>
      </c>
      <c r="B33" s="76" t="s">
        <v>246</v>
      </c>
      <c r="C33" s="48">
        <v>204068080.94999999</v>
      </c>
      <c r="D33" s="48">
        <f t="shared" si="0"/>
        <v>65151227.710000008</v>
      </c>
      <c r="E33" s="79">
        <f t="shared" si="2"/>
        <v>0.31926221585806513</v>
      </c>
      <c r="F33" s="48">
        <f t="shared" si="1"/>
        <v>3703098.7800000003</v>
      </c>
      <c r="G33" s="48">
        <v>2217072.6</v>
      </c>
      <c r="H33" s="48">
        <v>1486026.18</v>
      </c>
      <c r="I33" s="48">
        <v>13130175.840000002</v>
      </c>
      <c r="J33" s="47">
        <v>48317953.090000004</v>
      </c>
      <c r="K33" s="58"/>
    </row>
    <row r="34" spans="1:11" x14ac:dyDescent="0.3">
      <c r="A34" s="64">
        <v>27</v>
      </c>
      <c r="B34" s="55" t="s">
        <v>248</v>
      </c>
      <c r="C34" s="48">
        <v>115860612.63</v>
      </c>
      <c r="D34" s="48">
        <f t="shared" si="0"/>
        <v>39610949.579999998</v>
      </c>
      <c r="E34" s="79">
        <f t="shared" si="2"/>
        <v>0.34188451692808902</v>
      </c>
      <c r="F34" s="48">
        <f t="shared" si="1"/>
        <v>18880364.52</v>
      </c>
      <c r="G34" s="48">
        <v>7991465.2799999993</v>
      </c>
      <c r="H34" s="54">
        <v>10888899.24</v>
      </c>
      <c r="I34" s="48">
        <v>2879549.98</v>
      </c>
      <c r="J34" s="47">
        <v>17851035.080000002</v>
      </c>
      <c r="K34" s="58"/>
    </row>
    <row r="35" spans="1:11" x14ac:dyDescent="0.3">
      <c r="A35" s="64">
        <v>28</v>
      </c>
      <c r="B35" s="76" t="s">
        <v>254</v>
      </c>
      <c r="C35" s="48">
        <v>495973998.40999997</v>
      </c>
      <c r="D35" s="48">
        <f t="shared" si="0"/>
        <v>33087403.629999995</v>
      </c>
      <c r="E35" s="79">
        <f t="shared" si="2"/>
        <v>6.6711972272885334E-2</v>
      </c>
      <c r="F35" s="48">
        <f t="shared" si="1"/>
        <v>10975128.58</v>
      </c>
      <c r="G35" s="40">
        <v>0</v>
      </c>
      <c r="H35" s="48">
        <v>10975128.58</v>
      </c>
      <c r="I35" s="48">
        <v>831.07</v>
      </c>
      <c r="J35" s="47">
        <v>22111443.979999997</v>
      </c>
      <c r="K35" s="58"/>
    </row>
    <row r="36" spans="1:11" x14ac:dyDescent="0.3">
      <c r="A36" s="64">
        <v>29</v>
      </c>
      <c r="B36" s="55" t="s">
        <v>250</v>
      </c>
      <c r="C36" s="48">
        <v>74603527.550000012</v>
      </c>
      <c r="D36" s="48">
        <f t="shared" si="0"/>
        <v>22211190</v>
      </c>
      <c r="E36" s="79">
        <f t="shared" si="2"/>
        <v>0.29772305317753028</v>
      </c>
      <c r="F36" s="48">
        <f t="shared" si="1"/>
        <v>8201654.7000000002</v>
      </c>
      <c r="G36" s="48">
        <v>1223942.3799999999</v>
      </c>
      <c r="H36" s="48">
        <v>6977712.3200000003</v>
      </c>
      <c r="I36" s="48">
        <v>1732156.8900000001</v>
      </c>
      <c r="J36" s="47">
        <v>12277378.41</v>
      </c>
      <c r="K36" s="58"/>
    </row>
    <row r="37" spans="1:11" x14ac:dyDescent="0.3">
      <c r="A37" s="64">
        <v>30</v>
      </c>
      <c r="B37" s="54" t="s">
        <v>258</v>
      </c>
      <c r="C37" s="48">
        <v>46517129.339999996</v>
      </c>
      <c r="D37" s="48">
        <f t="shared" si="0"/>
        <v>19557156.579999998</v>
      </c>
      <c r="E37" s="79">
        <f t="shared" si="2"/>
        <v>0.42042913777103685</v>
      </c>
      <c r="F37" s="48">
        <f t="shared" si="1"/>
        <v>5211648.6499999994</v>
      </c>
      <c r="G37" s="40">
        <v>0</v>
      </c>
      <c r="H37" s="48">
        <v>5211648.6499999994</v>
      </c>
      <c r="I37" s="48">
        <v>2400004.4</v>
      </c>
      <c r="J37" s="47">
        <v>11945503.529999999</v>
      </c>
      <c r="K37" s="58"/>
    </row>
    <row r="38" spans="1:11" x14ac:dyDescent="0.3">
      <c r="A38" s="64">
        <v>31</v>
      </c>
      <c r="B38" s="55" t="s">
        <v>256</v>
      </c>
      <c r="C38" s="48">
        <v>386316684.91999996</v>
      </c>
      <c r="D38" s="48">
        <f t="shared" si="0"/>
        <v>18754583.399999999</v>
      </c>
      <c r="E38" s="79">
        <f t="shared" si="2"/>
        <v>4.8547174202128431E-2</v>
      </c>
      <c r="F38" s="48">
        <f t="shared" si="1"/>
        <v>1674032.1400000001</v>
      </c>
      <c r="G38" s="48">
        <v>720727.71</v>
      </c>
      <c r="H38" s="48">
        <v>953304.43</v>
      </c>
      <c r="I38" s="40">
        <v>0</v>
      </c>
      <c r="J38" s="47">
        <v>17080551.259999998</v>
      </c>
      <c r="K38" s="58"/>
    </row>
    <row r="39" spans="1:11" x14ac:dyDescent="0.3">
      <c r="A39" s="64">
        <v>32</v>
      </c>
      <c r="B39" s="55" t="s">
        <v>264</v>
      </c>
      <c r="C39" s="48">
        <v>145830747</v>
      </c>
      <c r="D39" s="48">
        <f t="shared" si="0"/>
        <v>18050000</v>
      </c>
      <c r="E39" s="79">
        <f t="shared" si="2"/>
        <v>0.12377362367896257</v>
      </c>
      <c r="F39" s="40">
        <f t="shared" si="1"/>
        <v>0</v>
      </c>
      <c r="G39" s="40">
        <v>0</v>
      </c>
      <c r="H39" s="40">
        <v>0</v>
      </c>
      <c r="I39" s="40">
        <v>0</v>
      </c>
      <c r="J39" s="47">
        <v>18050000</v>
      </c>
      <c r="K39" s="58"/>
    </row>
    <row r="40" spans="1:11" x14ac:dyDescent="0.3">
      <c r="A40" s="64">
        <v>33</v>
      </c>
      <c r="B40" s="55" t="s">
        <v>249</v>
      </c>
      <c r="C40" s="48">
        <v>59775724.859999999</v>
      </c>
      <c r="D40" s="48">
        <f t="shared" si="0"/>
        <v>13809620.560000001</v>
      </c>
      <c r="E40" s="79">
        <f t="shared" si="2"/>
        <v>0.2310238912592586</v>
      </c>
      <c r="F40" s="48">
        <f t="shared" si="1"/>
        <v>5683983.5600000005</v>
      </c>
      <c r="G40" s="48">
        <v>511856.42</v>
      </c>
      <c r="H40" s="48">
        <v>5172127.1400000006</v>
      </c>
      <c r="I40" s="48">
        <v>2700111.87</v>
      </c>
      <c r="J40" s="47">
        <v>5425525.1299999999</v>
      </c>
      <c r="K40" s="58"/>
    </row>
    <row r="41" spans="1:11" x14ac:dyDescent="0.3">
      <c r="A41" s="64">
        <v>34</v>
      </c>
      <c r="B41" s="55" t="s">
        <v>255</v>
      </c>
      <c r="C41" s="48">
        <v>62514966.730000004</v>
      </c>
      <c r="D41" s="48">
        <f t="shared" si="0"/>
        <v>12593089.370000001</v>
      </c>
      <c r="E41" s="79">
        <f t="shared" si="2"/>
        <v>0.20144119126527127</v>
      </c>
      <c r="F41" s="48">
        <f t="shared" si="1"/>
        <v>4625952.16</v>
      </c>
      <c r="G41" s="48">
        <v>775952.16</v>
      </c>
      <c r="H41" s="48">
        <v>3850000</v>
      </c>
      <c r="I41" s="48">
        <v>626245.97</v>
      </c>
      <c r="J41" s="47">
        <v>7340891.2400000002</v>
      </c>
      <c r="K41" s="58"/>
    </row>
    <row r="42" spans="1:11" x14ac:dyDescent="0.3">
      <c r="A42" s="64">
        <v>35</v>
      </c>
      <c r="B42" s="55" t="s">
        <v>260</v>
      </c>
      <c r="C42" s="48">
        <v>8272303.4400000004</v>
      </c>
      <c r="D42" s="48">
        <f t="shared" si="0"/>
        <v>8241863.6500000004</v>
      </c>
      <c r="E42" s="79">
        <f t="shared" si="2"/>
        <v>0.99632027642351573</v>
      </c>
      <c r="F42" s="48">
        <f t="shared" si="1"/>
        <v>8133095.2800000003</v>
      </c>
      <c r="G42" s="40">
        <v>0</v>
      </c>
      <c r="H42" s="48">
        <v>8133095.2800000003</v>
      </c>
      <c r="I42" s="48">
        <v>6981.88</v>
      </c>
      <c r="J42" s="47">
        <v>101786.49</v>
      </c>
      <c r="K42" s="58"/>
    </row>
    <row r="43" spans="1:11" x14ac:dyDescent="0.3">
      <c r="A43" s="64">
        <v>36</v>
      </c>
      <c r="B43" s="76" t="s">
        <v>259</v>
      </c>
      <c r="C43" s="48">
        <v>1279807.8</v>
      </c>
      <c r="D43" s="48">
        <f t="shared" si="0"/>
        <v>1279807.8</v>
      </c>
      <c r="E43" s="79">
        <f t="shared" si="2"/>
        <v>1</v>
      </c>
      <c r="F43" s="48">
        <f t="shared" si="1"/>
        <v>450000.02</v>
      </c>
      <c r="G43" s="40">
        <v>0</v>
      </c>
      <c r="H43" s="48">
        <v>450000.02</v>
      </c>
      <c r="I43" s="40">
        <v>0</v>
      </c>
      <c r="J43" s="47">
        <v>829807.78</v>
      </c>
      <c r="K43" s="58"/>
    </row>
    <row r="44" spans="1:11" x14ac:dyDescent="0.3">
      <c r="A44" s="64">
        <v>37</v>
      </c>
      <c r="B44" s="55" t="s">
        <v>279</v>
      </c>
      <c r="C44" s="54">
        <v>544818.55999999994</v>
      </c>
      <c r="D44" s="48">
        <f t="shared" si="0"/>
        <v>38459.370000000003</v>
      </c>
      <c r="E44" s="79">
        <f t="shared" si="2"/>
        <v>7.0591152401269161E-2</v>
      </c>
      <c r="F44" s="48">
        <f t="shared" si="1"/>
        <v>38459.370000000003</v>
      </c>
      <c r="G44" s="40">
        <v>0</v>
      </c>
      <c r="H44" s="54">
        <v>38459.370000000003</v>
      </c>
      <c r="I44" s="40">
        <v>0</v>
      </c>
      <c r="J44" s="38">
        <v>0</v>
      </c>
      <c r="K44" s="58"/>
    </row>
    <row r="45" spans="1:11" x14ac:dyDescent="0.3">
      <c r="A45" s="64">
        <v>38</v>
      </c>
      <c r="B45" s="55" t="s">
        <v>262</v>
      </c>
      <c r="C45" s="48">
        <v>23266090.780000001</v>
      </c>
      <c r="D45" s="40">
        <f t="shared" si="0"/>
        <v>0</v>
      </c>
      <c r="E45" s="79">
        <f t="shared" si="2"/>
        <v>0</v>
      </c>
      <c r="F45" s="40">
        <f t="shared" si="1"/>
        <v>0</v>
      </c>
      <c r="G45" s="40">
        <v>0</v>
      </c>
      <c r="H45" s="40">
        <v>0</v>
      </c>
      <c r="I45" s="40">
        <v>0</v>
      </c>
      <c r="J45" s="38">
        <v>0</v>
      </c>
      <c r="K45" s="58"/>
    </row>
    <row r="46" spans="1:11" x14ac:dyDescent="0.3">
      <c r="A46" s="64">
        <v>39</v>
      </c>
      <c r="B46" s="88" t="s">
        <v>263</v>
      </c>
      <c r="C46" s="48">
        <v>720858434.10000002</v>
      </c>
      <c r="D46" s="40">
        <f t="shared" si="0"/>
        <v>0</v>
      </c>
      <c r="E46" s="79">
        <f t="shared" si="2"/>
        <v>0</v>
      </c>
      <c r="F46" s="40">
        <f t="shared" si="1"/>
        <v>0</v>
      </c>
      <c r="G46" s="40">
        <v>0</v>
      </c>
      <c r="H46" s="40">
        <v>0</v>
      </c>
      <c r="I46" s="38">
        <v>0</v>
      </c>
      <c r="J46" s="38">
        <v>0</v>
      </c>
      <c r="K46" s="58"/>
    </row>
    <row r="47" spans="1:11" x14ac:dyDescent="0.3">
      <c r="A47" s="64">
        <v>40</v>
      </c>
      <c r="B47" s="55" t="s">
        <v>265</v>
      </c>
      <c r="C47" s="54">
        <v>73684132.420000002</v>
      </c>
      <c r="D47" s="40">
        <f t="shared" si="0"/>
        <v>0</v>
      </c>
      <c r="E47" s="79">
        <f t="shared" si="2"/>
        <v>0</v>
      </c>
      <c r="F47" s="40">
        <f t="shared" si="1"/>
        <v>0</v>
      </c>
      <c r="G47" s="40">
        <v>0</v>
      </c>
      <c r="H47" s="40">
        <v>0</v>
      </c>
      <c r="I47" s="40">
        <v>0</v>
      </c>
      <c r="J47" s="38">
        <v>0</v>
      </c>
      <c r="K47" s="58"/>
    </row>
    <row r="48" spans="1:11" x14ac:dyDescent="0.3">
      <c r="A48" s="56"/>
      <c r="B48" s="56" t="s">
        <v>271</v>
      </c>
      <c r="C48" s="78">
        <v>65254428388.329994</v>
      </c>
      <c r="D48" s="59">
        <f t="shared" ref="D48" si="3">F48+I48+J48</f>
        <v>13723166379.629999</v>
      </c>
      <c r="E48" s="80">
        <f t="shared" si="2"/>
        <v>0.2103024533134096</v>
      </c>
      <c r="F48" s="59">
        <f t="shared" ref="F48" si="4">G48+H48</f>
        <v>4328960691.4899988</v>
      </c>
      <c r="G48" s="78">
        <v>1797914770.2999997</v>
      </c>
      <c r="H48" s="78">
        <v>2531045921.1899991</v>
      </c>
      <c r="I48" s="78">
        <v>2435930817.1100006</v>
      </c>
      <c r="J48" s="77">
        <v>6958274871.0299997</v>
      </c>
      <c r="K48" s="58"/>
    </row>
  </sheetData>
  <sortState xmlns:xlrd2="http://schemas.microsoft.com/office/spreadsheetml/2017/richdata2" ref="B8:J47">
    <sortCondition descending="1" ref="D8:D47"/>
  </sortState>
  <mergeCells count="2">
    <mergeCell ref="A1:J5"/>
    <mergeCell ref="A6:J6"/>
  </mergeCells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DDF0B-5E67-46B0-A66C-0FA61B1F2E9B}">
  <dimension ref="A1:K48"/>
  <sheetViews>
    <sheetView workbookViewId="0">
      <selection activeCell="K1" sqref="K1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3" style="57" bestFit="1" customWidth="1"/>
    <col min="5" max="5" width="14.59765625" style="57" bestFit="1" customWidth="1"/>
    <col min="6" max="6" width="18.1328125" style="57" bestFit="1" customWidth="1"/>
    <col min="7" max="7" width="12.86328125" style="57" customWidth="1"/>
    <col min="8" max="8" width="15.3984375" style="57" bestFit="1" customWidth="1"/>
    <col min="9" max="9" width="13" style="57" bestFit="1" customWidth="1"/>
    <col min="10" max="10" width="11.59765625" style="57" customWidth="1"/>
    <col min="11" max="16384" width="11.3984375" style="57"/>
  </cols>
  <sheetData>
    <row r="1" spans="1:11" x14ac:dyDescent="0.3">
      <c r="A1" s="96" t="s">
        <v>325</v>
      </c>
      <c r="B1" s="96"/>
      <c r="C1" s="96"/>
      <c r="D1" s="96"/>
      <c r="E1" s="96"/>
      <c r="F1" s="96"/>
      <c r="G1" s="96"/>
      <c r="H1" s="96"/>
      <c r="I1" s="96"/>
      <c r="J1" s="96"/>
    </row>
    <row r="2" spans="1:11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1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1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1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1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1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1" x14ac:dyDescent="0.3">
      <c r="A8" s="64">
        <v>1</v>
      </c>
      <c r="B8" s="55" t="s">
        <v>223</v>
      </c>
      <c r="C8" s="48">
        <v>11481320476.569998</v>
      </c>
      <c r="D8" s="48">
        <f t="shared" ref="D8:D47" si="0">F8+I8+J8</f>
        <v>2335491198.6799998</v>
      </c>
      <c r="E8" s="79">
        <f>D8/C8</f>
        <v>0.20341660207517517</v>
      </c>
      <c r="F8" s="48">
        <f t="shared" ref="F8:F47" si="1">G8+H8</f>
        <v>625805140.37999988</v>
      </c>
      <c r="G8" s="48">
        <v>234031821.16999996</v>
      </c>
      <c r="H8" s="48">
        <v>391773319.20999998</v>
      </c>
      <c r="I8" s="48">
        <v>541633019.70000005</v>
      </c>
      <c r="J8" s="47">
        <v>1168053038.5999999</v>
      </c>
      <c r="K8" s="58"/>
    </row>
    <row r="9" spans="1:11" x14ac:dyDescent="0.3">
      <c r="A9" s="64">
        <v>2</v>
      </c>
      <c r="B9" s="55" t="s">
        <v>224</v>
      </c>
      <c r="C9" s="48">
        <v>7130065355.6800003</v>
      </c>
      <c r="D9" s="48">
        <f t="shared" si="0"/>
        <v>1597361026.4200001</v>
      </c>
      <c r="E9" s="79">
        <f t="shared" ref="E9:E48" si="2">D9/C9</f>
        <v>0.22403175100597075</v>
      </c>
      <c r="F9" s="48">
        <f t="shared" si="1"/>
        <v>809836412.05000019</v>
      </c>
      <c r="G9" s="48">
        <v>342000401.33000004</v>
      </c>
      <c r="H9" s="48">
        <v>467836010.72000015</v>
      </c>
      <c r="I9" s="48">
        <v>345746901.76999986</v>
      </c>
      <c r="J9" s="47">
        <v>441777712.59999996</v>
      </c>
      <c r="K9" s="58"/>
    </row>
    <row r="10" spans="1:11" x14ac:dyDescent="0.3">
      <c r="A10" s="64">
        <v>3</v>
      </c>
      <c r="B10" s="76" t="s">
        <v>225</v>
      </c>
      <c r="C10" s="48">
        <v>5943743836.0800009</v>
      </c>
      <c r="D10" s="48">
        <f t="shared" si="0"/>
        <v>1214538587.6600001</v>
      </c>
      <c r="E10" s="79">
        <f t="shared" si="2"/>
        <v>0.2043389858572722</v>
      </c>
      <c r="F10" s="48">
        <f t="shared" si="1"/>
        <v>158222919.91</v>
      </c>
      <c r="G10" s="48">
        <v>48522534.070000008</v>
      </c>
      <c r="H10" s="48">
        <v>109700385.83999999</v>
      </c>
      <c r="I10" s="48">
        <v>228530326.89999998</v>
      </c>
      <c r="J10" s="47">
        <v>827785340.85000014</v>
      </c>
      <c r="K10" s="58"/>
    </row>
    <row r="11" spans="1:11" x14ac:dyDescent="0.3">
      <c r="A11" s="64">
        <v>4</v>
      </c>
      <c r="B11" s="76" t="s">
        <v>228</v>
      </c>
      <c r="C11" s="48">
        <v>5595153256.2399998</v>
      </c>
      <c r="D11" s="48">
        <f t="shared" si="0"/>
        <v>1090913960.01</v>
      </c>
      <c r="E11" s="79">
        <f t="shared" si="2"/>
        <v>0.19497481303007333</v>
      </c>
      <c r="F11" s="48">
        <f t="shared" si="1"/>
        <v>189384894.05000001</v>
      </c>
      <c r="G11" s="48">
        <v>39114612.890000001</v>
      </c>
      <c r="H11" s="48">
        <v>150270281.16</v>
      </c>
      <c r="I11" s="48">
        <v>248688313.65000001</v>
      </c>
      <c r="J11" s="47">
        <v>652840752.30999994</v>
      </c>
      <c r="K11" s="58"/>
    </row>
    <row r="12" spans="1:11" x14ac:dyDescent="0.3">
      <c r="A12" s="64">
        <v>5</v>
      </c>
      <c r="B12" s="55" t="s">
        <v>234</v>
      </c>
      <c r="C12" s="48">
        <v>2212263310.4700003</v>
      </c>
      <c r="D12" s="48">
        <f t="shared" si="0"/>
        <v>1014467710.84</v>
      </c>
      <c r="E12" s="79">
        <f t="shared" si="2"/>
        <v>0.45856553604574046</v>
      </c>
      <c r="F12" s="48">
        <f t="shared" si="1"/>
        <v>373996335.71000004</v>
      </c>
      <c r="G12" s="48">
        <v>135682400.81000003</v>
      </c>
      <c r="H12" s="54">
        <v>238313934.90000001</v>
      </c>
      <c r="I12" s="48">
        <v>173077510.52000001</v>
      </c>
      <c r="J12" s="47">
        <v>467393864.61000001</v>
      </c>
      <c r="K12" s="58"/>
    </row>
    <row r="13" spans="1:11" x14ac:dyDescent="0.3">
      <c r="A13" s="64">
        <v>6</v>
      </c>
      <c r="B13" s="55" t="s">
        <v>226</v>
      </c>
      <c r="C13" s="54">
        <v>3353087728.73</v>
      </c>
      <c r="D13" s="48">
        <f t="shared" si="0"/>
        <v>812084369.91999996</v>
      </c>
      <c r="E13" s="79">
        <f t="shared" si="2"/>
        <v>0.24219001577616978</v>
      </c>
      <c r="F13" s="48">
        <f t="shared" si="1"/>
        <v>324293568.38</v>
      </c>
      <c r="G13" s="54">
        <v>141940037.66</v>
      </c>
      <c r="H13" s="54">
        <v>182353530.72000003</v>
      </c>
      <c r="I13" s="54">
        <v>165398036.90000001</v>
      </c>
      <c r="J13" s="54">
        <v>322392764.63999999</v>
      </c>
      <c r="K13" s="58"/>
    </row>
    <row r="14" spans="1:11" x14ac:dyDescent="0.3">
      <c r="A14" s="64">
        <v>7</v>
      </c>
      <c r="B14" s="76" t="s">
        <v>229</v>
      </c>
      <c r="C14" s="48">
        <v>1842163329.2800002</v>
      </c>
      <c r="D14" s="48">
        <f t="shared" si="0"/>
        <v>682333051.6400001</v>
      </c>
      <c r="E14" s="79">
        <f t="shared" si="2"/>
        <v>0.37039769535890521</v>
      </c>
      <c r="F14" s="48">
        <f t="shared" si="1"/>
        <v>247124413.54000002</v>
      </c>
      <c r="G14" s="48">
        <v>116700558.19000004</v>
      </c>
      <c r="H14" s="48">
        <v>130423855.34999999</v>
      </c>
      <c r="I14" s="48">
        <v>89729611.260000005</v>
      </c>
      <c r="J14" s="47">
        <v>345479026.84000009</v>
      </c>
      <c r="K14" s="58"/>
    </row>
    <row r="15" spans="1:11" x14ac:dyDescent="0.3">
      <c r="A15" s="64">
        <v>8</v>
      </c>
      <c r="B15" s="55" t="s">
        <v>251</v>
      </c>
      <c r="C15" s="54">
        <v>1056658698.3400002</v>
      </c>
      <c r="D15" s="48">
        <f t="shared" si="0"/>
        <v>653686553.92000008</v>
      </c>
      <c r="E15" s="79">
        <f t="shared" si="2"/>
        <v>0.61863547325823831</v>
      </c>
      <c r="F15" s="48">
        <f t="shared" si="1"/>
        <v>243258324.24000004</v>
      </c>
      <c r="G15" s="54">
        <v>171036947.68000004</v>
      </c>
      <c r="H15" s="54">
        <v>72221376.560000002</v>
      </c>
      <c r="I15" s="54">
        <v>92230501.5</v>
      </c>
      <c r="J15" s="47">
        <v>318197728.18000001</v>
      </c>
      <c r="K15" s="58"/>
    </row>
    <row r="16" spans="1:11" x14ac:dyDescent="0.3">
      <c r="A16" s="64">
        <v>9</v>
      </c>
      <c r="B16" s="76" t="s">
        <v>235</v>
      </c>
      <c r="C16" s="48">
        <v>2961885826.96</v>
      </c>
      <c r="D16" s="48">
        <f t="shared" si="0"/>
        <v>605892620.03999996</v>
      </c>
      <c r="E16" s="79">
        <f t="shared" si="2"/>
        <v>0.2045631247919748</v>
      </c>
      <c r="F16" s="48">
        <f t="shared" si="1"/>
        <v>197349533.42999998</v>
      </c>
      <c r="G16" s="48">
        <v>97826625.549999997</v>
      </c>
      <c r="H16" s="48">
        <v>99522907.87999998</v>
      </c>
      <c r="I16" s="48">
        <v>89245765.87000002</v>
      </c>
      <c r="J16" s="47">
        <v>319297320.74000001</v>
      </c>
      <c r="K16" s="58"/>
    </row>
    <row r="17" spans="1:11" x14ac:dyDescent="0.3">
      <c r="A17" s="64">
        <v>10</v>
      </c>
      <c r="B17" s="76" t="s">
        <v>231</v>
      </c>
      <c r="C17" s="48">
        <v>2889326657.6599998</v>
      </c>
      <c r="D17" s="48">
        <f t="shared" si="0"/>
        <v>537303839.02999997</v>
      </c>
      <c r="E17" s="79">
        <f t="shared" si="2"/>
        <v>0.18596161067684544</v>
      </c>
      <c r="F17" s="48">
        <f t="shared" si="1"/>
        <v>270157781.68000001</v>
      </c>
      <c r="G17" s="48">
        <v>82198460.820000008</v>
      </c>
      <c r="H17" s="48">
        <v>187959320.86000001</v>
      </c>
      <c r="I17" s="48">
        <v>119893048.81999998</v>
      </c>
      <c r="J17" s="47">
        <v>147253008.53</v>
      </c>
      <c r="K17" s="58"/>
    </row>
    <row r="18" spans="1:11" x14ac:dyDescent="0.3">
      <c r="A18" s="64">
        <v>11</v>
      </c>
      <c r="B18" s="55" t="s">
        <v>232</v>
      </c>
      <c r="C18" s="48">
        <v>6970844739.8099995</v>
      </c>
      <c r="D18" s="48">
        <f t="shared" si="0"/>
        <v>443228053.79000002</v>
      </c>
      <c r="E18" s="79">
        <f t="shared" si="2"/>
        <v>6.3583119454483916E-2</v>
      </c>
      <c r="F18" s="48">
        <f t="shared" si="1"/>
        <v>19791245.210000001</v>
      </c>
      <c r="G18" s="48">
        <v>29765.48</v>
      </c>
      <c r="H18" s="48">
        <v>19761479.73</v>
      </c>
      <c r="I18" s="48">
        <v>28761457.559999995</v>
      </c>
      <c r="J18" s="47">
        <v>394675351.02000004</v>
      </c>
      <c r="K18" s="58"/>
    </row>
    <row r="19" spans="1:11" x14ac:dyDescent="0.3">
      <c r="A19" s="64">
        <v>12</v>
      </c>
      <c r="B19" s="76" t="s">
        <v>233</v>
      </c>
      <c r="C19" s="48">
        <v>829425578.32000005</v>
      </c>
      <c r="D19" s="48">
        <f t="shared" si="0"/>
        <v>363020186.54999995</v>
      </c>
      <c r="E19" s="79">
        <f t="shared" si="2"/>
        <v>0.43767662348356395</v>
      </c>
      <c r="F19" s="48">
        <f t="shared" si="1"/>
        <v>40728679.199999996</v>
      </c>
      <c r="G19" s="48">
        <v>23110006.079999998</v>
      </c>
      <c r="H19" s="48">
        <v>17618673.119999997</v>
      </c>
      <c r="I19" s="48">
        <v>63026565.960000001</v>
      </c>
      <c r="J19" s="47">
        <v>259264941.38999999</v>
      </c>
      <c r="K19" s="58"/>
    </row>
    <row r="20" spans="1:11" x14ac:dyDescent="0.3">
      <c r="A20" s="64">
        <v>13</v>
      </c>
      <c r="B20" s="55" t="s">
        <v>326</v>
      </c>
      <c r="C20" s="54">
        <v>1142599623.6100001</v>
      </c>
      <c r="D20" s="48">
        <f t="shared" si="0"/>
        <v>300674671.56999999</v>
      </c>
      <c r="E20" s="79">
        <f t="shared" si="2"/>
        <v>0.2631496329571944</v>
      </c>
      <c r="F20" s="48">
        <f t="shared" si="1"/>
        <v>181713164.22</v>
      </c>
      <c r="G20" s="54">
        <v>167577760.22</v>
      </c>
      <c r="H20" s="54">
        <v>14135404</v>
      </c>
      <c r="I20" s="54">
        <v>47697916.670000002</v>
      </c>
      <c r="J20" s="47">
        <v>71263590.679999992</v>
      </c>
      <c r="K20" s="58"/>
    </row>
    <row r="21" spans="1:11" x14ac:dyDescent="0.3">
      <c r="A21" s="64">
        <v>14</v>
      </c>
      <c r="B21" s="55" t="s">
        <v>242</v>
      </c>
      <c r="C21" s="48">
        <v>4785487713.5500002</v>
      </c>
      <c r="D21" s="48">
        <f t="shared" si="0"/>
        <v>288702609.16999996</v>
      </c>
      <c r="E21" s="79">
        <f t="shared" si="2"/>
        <v>6.032877450558384E-2</v>
      </c>
      <c r="F21" s="48">
        <f t="shared" si="1"/>
        <v>97929909.950000003</v>
      </c>
      <c r="G21" s="48">
        <v>3669914.2900000005</v>
      </c>
      <c r="H21" s="48">
        <v>94259995.659999996</v>
      </c>
      <c r="I21" s="48">
        <v>10662371.98</v>
      </c>
      <c r="J21" s="47">
        <v>180110327.23999998</v>
      </c>
      <c r="K21" s="58"/>
    </row>
    <row r="22" spans="1:11" x14ac:dyDescent="0.3">
      <c r="A22" s="64">
        <v>15</v>
      </c>
      <c r="B22" s="55" t="s">
        <v>237</v>
      </c>
      <c r="C22" s="48">
        <v>427110089.78999996</v>
      </c>
      <c r="D22" s="48">
        <f t="shared" si="0"/>
        <v>222588726.20999998</v>
      </c>
      <c r="E22" s="79">
        <f t="shared" si="2"/>
        <v>0.52115070922216244</v>
      </c>
      <c r="F22" s="48">
        <f t="shared" si="1"/>
        <v>113852989.68000001</v>
      </c>
      <c r="G22" s="48">
        <v>40852524.800000004</v>
      </c>
      <c r="H22" s="48">
        <v>73000464.88000001</v>
      </c>
      <c r="I22" s="48">
        <v>15513627.330000002</v>
      </c>
      <c r="J22" s="47">
        <v>93222109.199999988</v>
      </c>
      <c r="K22" s="58"/>
    </row>
    <row r="23" spans="1:11" x14ac:dyDescent="0.3">
      <c r="A23" s="64">
        <v>16</v>
      </c>
      <c r="B23" s="76" t="s">
        <v>238</v>
      </c>
      <c r="C23" s="48">
        <v>1396686886.8000002</v>
      </c>
      <c r="D23" s="48">
        <f t="shared" si="0"/>
        <v>203551020.78</v>
      </c>
      <c r="E23" s="79">
        <f t="shared" si="2"/>
        <v>0.145738477753137</v>
      </c>
      <c r="F23" s="48">
        <f t="shared" si="1"/>
        <v>37785363.579999998</v>
      </c>
      <c r="G23" s="48">
        <v>12161532.460000001</v>
      </c>
      <c r="H23" s="48">
        <v>25623831.120000001</v>
      </c>
      <c r="I23" s="48">
        <v>85030598.450000003</v>
      </c>
      <c r="J23" s="47">
        <v>80735058.75</v>
      </c>
      <c r="K23" s="58"/>
    </row>
    <row r="24" spans="1:11" x14ac:dyDescent="0.3">
      <c r="A24" s="64">
        <v>17</v>
      </c>
      <c r="B24" s="55" t="s">
        <v>239</v>
      </c>
      <c r="C24" s="48">
        <v>377426455.31</v>
      </c>
      <c r="D24" s="48">
        <f t="shared" si="0"/>
        <v>155743206.90000001</v>
      </c>
      <c r="E24" s="79">
        <f t="shared" si="2"/>
        <v>0.41264517817671259</v>
      </c>
      <c r="F24" s="48">
        <f t="shared" si="1"/>
        <v>41542733.800000004</v>
      </c>
      <c r="G24" s="54">
        <v>9141108.8200000003</v>
      </c>
      <c r="H24" s="54">
        <v>32401624.980000004</v>
      </c>
      <c r="I24" s="54">
        <v>2865526.8299999996</v>
      </c>
      <c r="J24" s="47">
        <v>111334946.27000001</v>
      </c>
      <c r="K24" s="58"/>
    </row>
    <row r="25" spans="1:11" x14ac:dyDescent="0.3">
      <c r="A25" s="64">
        <v>18</v>
      </c>
      <c r="B25" s="76" t="s">
        <v>236</v>
      </c>
      <c r="C25" s="48">
        <v>349499109.20000005</v>
      </c>
      <c r="D25" s="48">
        <f t="shared" si="0"/>
        <v>153006225.37</v>
      </c>
      <c r="E25" s="79">
        <f t="shared" si="2"/>
        <v>0.43778716838572124</v>
      </c>
      <c r="F25" s="48">
        <f t="shared" si="1"/>
        <v>84080241.090000004</v>
      </c>
      <c r="G25" s="48">
        <v>32983176.080000002</v>
      </c>
      <c r="H25" s="48">
        <v>51097065.010000005</v>
      </c>
      <c r="I25" s="48">
        <v>7567928.2999999989</v>
      </c>
      <c r="J25" s="47">
        <v>61358055.980000012</v>
      </c>
      <c r="K25" s="58"/>
    </row>
    <row r="26" spans="1:11" x14ac:dyDescent="0.3">
      <c r="A26" s="64">
        <v>19</v>
      </c>
      <c r="B26" s="55" t="s">
        <v>241</v>
      </c>
      <c r="C26" s="48">
        <v>221435496.47999999</v>
      </c>
      <c r="D26" s="48">
        <f t="shared" si="0"/>
        <v>141260916.53</v>
      </c>
      <c r="E26" s="79">
        <f t="shared" si="2"/>
        <v>0.63793257528952074</v>
      </c>
      <c r="F26" s="48">
        <f t="shared" si="1"/>
        <v>91258912.519999996</v>
      </c>
      <c r="G26" s="48">
        <v>45137663.240000002</v>
      </c>
      <c r="H26" s="54">
        <v>46121249.279999994</v>
      </c>
      <c r="I26" s="48">
        <v>6462602.2199999997</v>
      </c>
      <c r="J26" s="47">
        <v>43539401.789999999</v>
      </c>
      <c r="K26" s="58"/>
    </row>
    <row r="27" spans="1:11" x14ac:dyDescent="0.3">
      <c r="A27" s="64">
        <v>20</v>
      </c>
      <c r="B27" s="76" t="s">
        <v>240</v>
      </c>
      <c r="C27" s="48">
        <v>458557229.61000001</v>
      </c>
      <c r="D27" s="48">
        <f t="shared" si="0"/>
        <v>130902204.56</v>
      </c>
      <c r="E27" s="79">
        <f t="shared" si="2"/>
        <v>0.28546535984468391</v>
      </c>
      <c r="F27" s="48">
        <f t="shared" si="1"/>
        <v>15950972.560000002</v>
      </c>
      <c r="G27" s="48">
        <v>455136.64</v>
      </c>
      <c r="H27" s="48">
        <v>15495835.920000002</v>
      </c>
      <c r="I27" s="48">
        <v>12148865.459999999</v>
      </c>
      <c r="J27" s="47">
        <v>102802366.53999999</v>
      </c>
      <c r="K27" s="58"/>
    </row>
    <row r="28" spans="1:11" x14ac:dyDescent="0.3">
      <c r="A28" s="64">
        <v>21</v>
      </c>
      <c r="B28" s="55" t="s">
        <v>105</v>
      </c>
      <c r="C28" s="54">
        <v>337349036.17000002</v>
      </c>
      <c r="D28" s="48">
        <f t="shared" si="0"/>
        <v>107104589.47</v>
      </c>
      <c r="E28" s="79">
        <f t="shared" si="2"/>
        <v>0.31748894464315847</v>
      </c>
      <c r="F28" s="48">
        <f t="shared" si="1"/>
        <v>28428356.580000002</v>
      </c>
      <c r="G28" s="48">
        <v>7840072.9800000004</v>
      </c>
      <c r="H28" s="48">
        <v>20588283.600000001</v>
      </c>
      <c r="I28" s="48">
        <v>3347344.52</v>
      </c>
      <c r="J28" s="47">
        <v>75328888.36999999</v>
      </c>
      <c r="K28" s="58"/>
    </row>
    <row r="29" spans="1:11" x14ac:dyDescent="0.3">
      <c r="A29" s="64">
        <v>22</v>
      </c>
      <c r="B29" s="76" t="s">
        <v>245</v>
      </c>
      <c r="C29" s="48">
        <v>160374252.52000001</v>
      </c>
      <c r="D29" s="48">
        <f t="shared" si="0"/>
        <v>106143498.27999999</v>
      </c>
      <c r="E29" s="79">
        <f t="shared" si="2"/>
        <v>0.66184874823820616</v>
      </c>
      <c r="F29" s="48">
        <f t="shared" si="1"/>
        <v>3470850.5399999996</v>
      </c>
      <c r="G29" s="48">
        <v>1969.44</v>
      </c>
      <c r="H29" s="48">
        <v>3468881.0999999996</v>
      </c>
      <c r="I29" s="48">
        <v>11997643.860000003</v>
      </c>
      <c r="J29" s="47">
        <v>90675003.87999998</v>
      </c>
      <c r="K29" s="58"/>
    </row>
    <row r="30" spans="1:11" x14ac:dyDescent="0.3">
      <c r="A30" s="64">
        <v>23</v>
      </c>
      <c r="B30" s="55" t="s">
        <v>252</v>
      </c>
      <c r="C30" s="48">
        <v>308410890.36000001</v>
      </c>
      <c r="D30" s="48">
        <f t="shared" si="0"/>
        <v>100662297.61</v>
      </c>
      <c r="E30" s="79">
        <f t="shared" si="2"/>
        <v>0.32639021758440345</v>
      </c>
      <c r="F30" s="48">
        <f t="shared" si="1"/>
        <v>44853721.370000005</v>
      </c>
      <c r="G30" s="48">
        <v>26659229.920000002</v>
      </c>
      <c r="H30" s="48">
        <v>18194491.450000003</v>
      </c>
      <c r="I30" s="48">
        <v>18772408.029999994</v>
      </c>
      <c r="J30" s="47">
        <v>37036168.210000001</v>
      </c>
      <c r="K30" s="58"/>
    </row>
    <row r="31" spans="1:11" x14ac:dyDescent="0.3">
      <c r="A31" s="64">
        <v>24</v>
      </c>
      <c r="B31" s="55" t="s">
        <v>309</v>
      </c>
      <c r="C31" s="54">
        <v>103450890.59999999</v>
      </c>
      <c r="D31" s="48">
        <f t="shared" si="0"/>
        <v>87869456.679999992</v>
      </c>
      <c r="E31" s="79">
        <f t="shared" si="2"/>
        <v>0.84938327906478162</v>
      </c>
      <c r="F31" s="48">
        <f t="shared" si="1"/>
        <v>3525465.11</v>
      </c>
      <c r="G31" s="40">
        <v>0</v>
      </c>
      <c r="H31" s="54">
        <v>3525465.11</v>
      </c>
      <c r="I31" s="48">
        <v>2622853.59</v>
      </c>
      <c r="J31" s="47">
        <v>81721137.979999989</v>
      </c>
      <c r="K31" s="58"/>
    </row>
    <row r="32" spans="1:11" x14ac:dyDescent="0.3">
      <c r="A32" s="64">
        <v>25</v>
      </c>
      <c r="B32" s="54" t="s">
        <v>243</v>
      </c>
      <c r="C32" s="48">
        <v>150654727.42000002</v>
      </c>
      <c r="D32" s="48">
        <f t="shared" si="0"/>
        <v>80724973.930000007</v>
      </c>
      <c r="E32" s="79">
        <f t="shared" si="2"/>
        <v>0.53582768567860717</v>
      </c>
      <c r="F32" s="48">
        <f t="shared" si="1"/>
        <v>408714.43</v>
      </c>
      <c r="G32" s="40">
        <v>0</v>
      </c>
      <c r="H32" s="48">
        <v>408714.43</v>
      </c>
      <c r="I32" s="48">
        <v>778304.6</v>
      </c>
      <c r="J32" s="47">
        <v>79537954.900000006</v>
      </c>
      <c r="K32" s="58"/>
    </row>
    <row r="33" spans="1:11" x14ac:dyDescent="0.3">
      <c r="A33" s="64">
        <v>26</v>
      </c>
      <c r="B33" s="76" t="s">
        <v>246</v>
      </c>
      <c r="C33" s="48">
        <v>203388710.25999999</v>
      </c>
      <c r="D33" s="48">
        <f t="shared" si="0"/>
        <v>65853160.659999996</v>
      </c>
      <c r="E33" s="79">
        <f t="shared" si="2"/>
        <v>0.32377982325477772</v>
      </c>
      <c r="F33" s="48">
        <f t="shared" si="1"/>
        <v>3922096.28</v>
      </c>
      <c r="G33" s="48">
        <v>2209482.61</v>
      </c>
      <c r="H33" s="48">
        <v>1712613.67</v>
      </c>
      <c r="I33" s="48">
        <v>12788122.530000001</v>
      </c>
      <c r="J33" s="47">
        <v>49142941.849999994</v>
      </c>
      <c r="K33" s="58"/>
    </row>
    <row r="34" spans="1:11" x14ac:dyDescent="0.3">
      <c r="A34" s="64">
        <v>27</v>
      </c>
      <c r="B34" s="55" t="s">
        <v>248</v>
      </c>
      <c r="C34" s="48">
        <v>104090045.43000001</v>
      </c>
      <c r="D34" s="48">
        <f t="shared" si="0"/>
        <v>39562029.260000005</v>
      </c>
      <c r="E34" s="79">
        <f t="shared" si="2"/>
        <v>0.38007505037170203</v>
      </c>
      <c r="F34" s="48">
        <f t="shared" si="1"/>
        <v>21129746.300000001</v>
      </c>
      <c r="G34" s="48">
        <v>7893315.3700000001</v>
      </c>
      <c r="H34" s="48">
        <v>13236430.93</v>
      </c>
      <c r="I34" s="48">
        <v>1235821.3999999999</v>
      </c>
      <c r="J34" s="47">
        <v>17196461.560000002</v>
      </c>
      <c r="K34" s="58"/>
    </row>
    <row r="35" spans="1:11" x14ac:dyDescent="0.3">
      <c r="A35" s="64">
        <v>28</v>
      </c>
      <c r="B35" s="76" t="s">
        <v>254</v>
      </c>
      <c r="C35" s="48">
        <v>508981297.16000003</v>
      </c>
      <c r="D35" s="48">
        <f t="shared" si="0"/>
        <v>34575041.859999999</v>
      </c>
      <c r="E35" s="79">
        <f t="shared" si="2"/>
        <v>6.7929886722598407E-2</v>
      </c>
      <c r="F35" s="48">
        <f t="shared" si="1"/>
        <v>10971637.179999998</v>
      </c>
      <c r="G35" s="40">
        <v>0</v>
      </c>
      <c r="H35" s="48">
        <v>10971637.179999998</v>
      </c>
      <c r="I35" s="48">
        <v>1000906.28</v>
      </c>
      <c r="J35" s="47">
        <v>22602498.399999999</v>
      </c>
      <c r="K35" s="58"/>
    </row>
    <row r="36" spans="1:11" x14ac:dyDescent="0.3">
      <c r="A36" s="64">
        <v>29</v>
      </c>
      <c r="B36" s="55" t="s">
        <v>250</v>
      </c>
      <c r="C36" s="48">
        <v>73612825.209999993</v>
      </c>
      <c r="D36" s="48">
        <f t="shared" si="0"/>
        <v>22099418.34</v>
      </c>
      <c r="E36" s="79">
        <f t="shared" si="2"/>
        <v>0.30021152261111539</v>
      </c>
      <c r="F36" s="48">
        <f t="shared" si="1"/>
        <v>8096109.2800000003</v>
      </c>
      <c r="G36" s="54">
        <v>1216553.83</v>
      </c>
      <c r="H36" s="54">
        <v>6879555.4500000002</v>
      </c>
      <c r="I36" s="54">
        <v>1707806.8599999999</v>
      </c>
      <c r="J36" s="47">
        <v>12295502.199999999</v>
      </c>
      <c r="K36" s="58"/>
    </row>
    <row r="37" spans="1:11" x14ac:dyDescent="0.3">
      <c r="A37" s="64">
        <v>30</v>
      </c>
      <c r="B37" s="55" t="s">
        <v>258</v>
      </c>
      <c r="C37" s="48">
        <v>49228127.039999999</v>
      </c>
      <c r="D37" s="48">
        <f t="shared" si="0"/>
        <v>19516817.82</v>
      </c>
      <c r="E37" s="79">
        <f t="shared" si="2"/>
        <v>0.39645663959836897</v>
      </c>
      <c r="F37" s="48">
        <f t="shared" si="1"/>
        <v>5298766.22</v>
      </c>
      <c r="G37" s="40">
        <v>0</v>
      </c>
      <c r="H37" s="48">
        <v>5298766.22</v>
      </c>
      <c r="I37" s="48">
        <v>2588218.98</v>
      </c>
      <c r="J37" s="47">
        <v>11629832.620000001</v>
      </c>
      <c r="K37" s="58"/>
    </row>
    <row r="38" spans="1:11" x14ac:dyDescent="0.3">
      <c r="A38" s="64">
        <v>31</v>
      </c>
      <c r="B38" s="55" t="s">
        <v>256</v>
      </c>
      <c r="C38" s="54">
        <v>319003464.36000001</v>
      </c>
      <c r="D38" s="48">
        <f t="shared" si="0"/>
        <v>18690893.18</v>
      </c>
      <c r="E38" s="79">
        <f t="shared" si="2"/>
        <v>5.8591505322672786E-2</v>
      </c>
      <c r="F38" s="48">
        <f t="shared" si="1"/>
        <v>1610341.92</v>
      </c>
      <c r="G38" s="54">
        <v>673995.87</v>
      </c>
      <c r="H38" s="54">
        <v>936346.05</v>
      </c>
      <c r="I38" s="40">
        <v>0</v>
      </c>
      <c r="J38" s="47">
        <v>17080551.259999998</v>
      </c>
      <c r="K38" s="58"/>
    </row>
    <row r="39" spans="1:11" x14ac:dyDescent="0.3">
      <c r="A39" s="64">
        <v>32</v>
      </c>
      <c r="B39" s="76" t="s">
        <v>264</v>
      </c>
      <c r="C39" s="48">
        <v>145830747</v>
      </c>
      <c r="D39" s="48">
        <f t="shared" si="0"/>
        <v>18050000</v>
      </c>
      <c r="E39" s="79">
        <f t="shared" si="2"/>
        <v>0.12377362367896257</v>
      </c>
      <c r="F39" s="40">
        <f t="shared" si="1"/>
        <v>0</v>
      </c>
      <c r="G39" s="40">
        <v>0</v>
      </c>
      <c r="H39" s="40">
        <v>0</v>
      </c>
      <c r="I39" s="40">
        <v>0</v>
      </c>
      <c r="J39" s="47">
        <v>18050000</v>
      </c>
      <c r="K39" s="58"/>
    </row>
    <row r="40" spans="1:11" x14ac:dyDescent="0.3">
      <c r="A40" s="64">
        <v>33</v>
      </c>
      <c r="B40" s="55" t="s">
        <v>249</v>
      </c>
      <c r="C40" s="48">
        <v>40129657.479999997</v>
      </c>
      <c r="D40" s="48">
        <f t="shared" si="0"/>
        <v>13554319.82</v>
      </c>
      <c r="E40" s="79">
        <f t="shared" si="2"/>
        <v>0.33776315750402963</v>
      </c>
      <c r="F40" s="48">
        <f t="shared" si="1"/>
        <v>5552350.5899999999</v>
      </c>
      <c r="G40" s="48">
        <v>420490.35</v>
      </c>
      <c r="H40" s="54">
        <v>5131860.24</v>
      </c>
      <c r="I40" s="54">
        <v>2589710.17</v>
      </c>
      <c r="J40" s="47">
        <v>5412259.0599999996</v>
      </c>
      <c r="K40" s="58"/>
    </row>
    <row r="41" spans="1:11" x14ac:dyDescent="0.3">
      <c r="A41" s="64">
        <v>34</v>
      </c>
      <c r="B41" s="55" t="s">
        <v>255</v>
      </c>
      <c r="C41" s="54">
        <v>62518455.439999998</v>
      </c>
      <c r="D41" s="48">
        <f t="shared" si="0"/>
        <v>12594999.93</v>
      </c>
      <c r="E41" s="79">
        <f t="shared" si="2"/>
        <v>0.20146051020226549</v>
      </c>
      <c r="F41" s="48">
        <f t="shared" si="1"/>
        <v>4626298.22</v>
      </c>
      <c r="G41" s="54">
        <v>776298.22</v>
      </c>
      <c r="H41" s="54">
        <v>3850000</v>
      </c>
      <c r="I41" s="54">
        <v>723857.97</v>
      </c>
      <c r="J41" s="47">
        <v>7244843.7400000002</v>
      </c>
      <c r="K41" s="58"/>
    </row>
    <row r="42" spans="1:11" x14ac:dyDescent="0.3">
      <c r="A42" s="64">
        <v>35</v>
      </c>
      <c r="B42" s="55" t="s">
        <v>260</v>
      </c>
      <c r="C42" s="48">
        <v>7928442.8399999999</v>
      </c>
      <c r="D42" s="48">
        <f t="shared" si="0"/>
        <v>7891683.5</v>
      </c>
      <c r="E42" s="79">
        <f t="shared" si="2"/>
        <v>0.99536361165214637</v>
      </c>
      <c r="F42" s="48">
        <f t="shared" si="1"/>
        <v>7777916.7199999997</v>
      </c>
      <c r="G42" s="40">
        <v>0</v>
      </c>
      <c r="H42" s="48">
        <v>7777916.7199999997</v>
      </c>
      <c r="I42" s="48">
        <v>12277.38</v>
      </c>
      <c r="J42" s="47">
        <v>101489.4</v>
      </c>
      <c r="K42" s="58"/>
    </row>
    <row r="43" spans="1:11" x14ac:dyDescent="0.3">
      <c r="A43" s="64">
        <v>36</v>
      </c>
      <c r="B43" s="88" t="s">
        <v>259</v>
      </c>
      <c r="C43" s="48">
        <v>1255609.0900000001</v>
      </c>
      <c r="D43" s="48">
        <f t="shared" si="0"/>
        <v>1255609.0900000001</v>
      </c>
      <c r="E43" s="79">
        <f t="shared" si="2"/>
        <v>1</v>
      </c>
      <c r="F43" s="48">
        <f t="shared" si="1"/>
        <v>441666.69</v>
      </c>
      <c r="G43" s="40">
        <v>0</v>
      </c>
      <c r="H43" s="48">
        <v>441666.69</v>
      </c>
      <c r="I43" s="38">
        <v>0</v>
      </c>
      <c r="J43" s="47">
        <v>813942.4</v>
      </c>
      <c r="K43" s="58"/>
    </row>
    <row r="44" spans="1:11" x14ac:dyDescent="0.3">
      <c r="A44" s="64">
        <v>37</v>
      </c>
      <c r="B44" s="55" t="s">
        <v>279</v>
      </c>
      <c r="C44" s="54">
        <v>544818.55999999994</v>
      </c>
      <c r="D44" s="48">
        <f t="shared" si="0"/>
        <v>38459.370000000003</v>
      </c>
      <c r="E44" s="79">
        <f t="shared" si="2"/>
        <v>7.0591152401269161E-2</v>
      </c>
      <c r="F44" s="48">
        <f t="shared" si="1"/>
        <v>38459.370000000003</v>
      </c>
      <c r="G44" s="40">
        <v>0</v>
      </c>
      <c r="H44" s="54">
        <v>38459.370000000003</v>
      </c>
      <c r="I44" s="40">
        <v>0</v>
      </c>
      <c r="J44" s="40">
        <v>0</v>
      </c>
      <c r="K44" s="58"/>
    </row>
    <row r="45" spans="1:11" x14ac:dyDescent="0.3">
      <c r="A45" s="64">
        <v>38</v>
      </c>
      <c r="B45" s="76" t="s">
        <v>262</v>
      </c>
      <c r="C45" s="48">
        <v>23687015.170000002</v>
      </c>
      <c r="D45" s="40">
        <f t="shared" si="0"/>
        <v>0</v>
      </c>
      <c r="E45" s="79">
        <f t="shared" si="2"/>
        <v>0</v>
      </c>
      <c r="F45" s="40">
        <f t="shared" si="1"/>
        <v>0</v>
      </c>
      <c r="G45" s="40">
        <v>0</v>
      </c>
      <c r="H45" s="40">
        <v>0</v>
      </c>
      <c r="I45" s="40">
        <v>0</v>
      </c>
      <c r="J45" s="38">
        <v>0</v>
      </c>
      <c r="K45" s="58"/>
    </row>
    <row r="46" spans="1:11" x14ac:dyDescent="0.3">
      <c r="A46" s="64">
        <v>39</v>
      </c>
      <c r="B46" s="55" t="s">
        <v>263</v>
      </c>
      <c r="C46" s="48">
        <v>725552997.77999997</v>
      </c>
      <c r="D46" s="40">
        <f t="shared" si="0"/>
        <v>0</v>
      </c>
      <c r="E46" s="79">
        <f t="shared" si="2"/>
        <v>0</v>
      </c>
      <c r="F46" s="40">
        <f t="shared" si="1"/>
        <v>0</v>
      </c>
      <c r="G46" s="40">
        <v>0</v>
      </c>
      <c r="H46" s="40">
        <v>0</v>
      </c>
      <c r="I46" s="40">
        <v>0</v>
      </c>
      <c r="J46" s="38">
        <v>0</v>
      </c>
      <c r="K46" s="58"/>
    </row>
    <row r="47" spans="1:11" x14ac:dyDescent="0.3">
      <c r="A47" s="64">
        <v>40</v>
      </c>
      <c r="B47" s="55" t="s">
        <v>265</v>
      </c>
      <c r="C47" s="54">
        <v>18000000</v>
      </c>
      <c r="D47" s="40">
        <f t="shared" si="0"/>
        <v>0</v>
      </c>
      <c r="E47" s="79">
        <f t="shared" si="2"/>
        <v>0</v>
      </c>
      <c r="F47" s="40">
        <f t="shared" si="1"/>
        <v>0</v>
      </c>
      <c r="G47" s="40">
        <v>0</v>
      </c>
      <c r="H47" s="40">
        <v>0</v>
      </c>
      <c r="I47" s="40">
        <v>0</v>
      </c>
      <c r="J47" s="40">
        <v>0</v>
      </c>
      <c r="K47" s="58"/>
    </row>
    <row r="48" spans="1:11" x14ac:dyDescent="0.3">
      <c r="A48" s="55"/>
      <c r="B48" s="56" t="s">
        <v>271</v>
      </c>
      <c r="C48" s="78">
        <v>64768733408.379997</v>
      </c>
      <c r="D48" s="59">
        <f t="shared" ref="D48" si="3">F48+I48+J48</f>
        <v>13682937988.389999</v>
      </c>
      <c r="E48" s="80">
        <f t="shared" si="2"/>
        <v>0.21125838453743259</v>
      </c>
      <c r="F48" s="59">
        <f t="shared" ref="F48" si="4">G48+H48</f>
        <v>4314216031.9800014</v>
      </c>
      <c r="G48" s="78">
        <v>1791864396.8700004</v>
      </c>
      <c r="H48" s="78">
        <v>2522351635.1100006</v>
      </c>
      <c r="I48" s="78">
        <v>2434075773.8200002</v>
      </c>
      <c r="J48" s="78">
        <v>6934646182.5899982</v>
      </c>
      <c r="K48" s="58"/>
    </row>
  </sheetData>
  <sortState xmlns:xlrd2="http://schemas.microsoft.com/office/spreadsheetml/2017/richdata2" ref="B8:J47">
    <sortCondition descending="1" ref="D8:D47"/>
  </sortState>
  <mergeCells count="2">
    <mergeCell ref="A1:J5"/>
    <mergeCell ref="A6:J6"/>
  </mergeCells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D3D00-E056-4E2E-BBEC-5798221D195B}">
  <dimension ref="A1:K47"/>
  <sheetViews>
    <sheetView workbookViewId="0">
      <selection activeCell="K1" sqref="K1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3" style="57" bestFit="1" customWidth="1"/>
    <col min="5" max="5" width="14.59765625" style="57" bestFit="1" customWidth="1"/>
    <col min="6" max="6" width="18.1328125" style="57" bestFit="1" customWidth="1"/>
    <col min="7" max="7" width="12.86328125" style="57" customWidth="1"/>
    <col min="8" max="8" width="15.3984375" style="57" bestFit="1" customWidth="1"/>
    <col min="9" max="9" width="13" style="57" bestFit="1" customWidth="1"/>
    <col min="10" max="10" width="11.59765625" style="57" customWidth="1"/>
    <col min="11" max="16384" width="11.3984375" style="57"/>
  </cols>
  <sheetData>
    <row r="1" spans="1:11" x14ac:dyDescent="0.3">
      <c r="A1" s="96" t="s">
        <v>327</v>
      </c>
      <c r="B1" s="96"/>
      <c r="C1" s="96"/>
      <c r="D1" s="96"/>
      <c r="E1" s="96"/>
      <c r="F1" s="96"/>
      <c r="G1" s="96"/>
      <c r="H1" s="96"/>
      <c r="I1" s="96"/>
      <c r="J1" s="96"/>
    </row>
    <row r="2" spans="1:11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1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1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1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1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1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1" x14ac:dyDescent="0.3">
      <c r="A8" s="64">
        <v>1</v>
      </c>
      <c r="B8" s="76" t="s">
        <v>223</v>
      </c>
      <c r="C8" s="48">
        <v>11545713629.73</v>
      </c>
      <c r="D8" s="48">
        <f t="shared" ref="D8:D46" si="0">F8+I8+J8</f>
        <v>2363007859.1300001</v>
      </c>
      <c r="E8" s="61">
        <f>D8/C8</f>
        <v>0.20466537928372816</v>
      </c>
      <c r="F8" s="48">
        <f t="shared" ref="F8:F46" si="1">G8+H8</f>
        <v>645694527.18999994</v>
      </c>
      <c r="G8" s="48">
        <v>238064750.94</v>
      </c>
      <c r="H8" s="48">
        <v>407629776.24999994</v>
      </c>
      <c r="I8" s="48">
        <v>541949797.44000006</v>
      </c>
      <c r="J8" s="47">
        <v>1175363534.5</v>
      </c>
      <c r="K8" s="58"/>
    </row>
    <row r="9" spans="1:11" x14ac:dyDescent="0.3">
      <c r="A9" s="64">
        <v>2</v>
      </c>
      <c r="B9" s="55" t="s">
        <v>228</v>
      </c>
      <c r="C9" s="48">
        <v>9059266627.4499989</v>
      </c>
      <c r="D9" s="48">
        <f t="shared" si="0"/>
        <v>1916226563.28</v>
      </c>
      <c r="E9" s="61">
        <f t="shared" ref="E9:E47" si="2">D9/C9</f>
        <v>0.21152115751552608</v>
      </c>
      <c r="F9" s="48">
        <f t="shared" si="1"/>
        <v>517533486.24999988</v>
      </c>
      <c r="G9" s="54">
        <v>106426520.00999999</v>
      </c>
      <c r="H9" s="54">
        <v>411106966.23999989</v>
      </c>
      <c r="I9" s="54">
        <v>384236233.4600001</v>
      </c>
      <c r="J9" s="47">
        <v>1014456843.5699999</v>
      </c>
      <c r="K9" s="58"/>
    </row>
    <row r="10" spans="1:11" x14ac:dyDescent="0.3">
      <c r="A10" s="64">
        <v>3</v>
      </c>
      <c r="B10" s="55" t="s">
        <v>224</v>
      </c>
      <c r="C10" s="48">
        <v>7162832653.1100006</v>
      </c>
      <c r="D10" s="48">
        <f t="shared" si="0"/>
        <v>1597304189.6100001</v>
      </c>
      <c r="E10" s="61">
        <f t="shared" si="2"/>
        <v>0.22299895404040651</v>
      </c>
      <c r="F10" s="48">
        <f t="shared" si="1"/>
        <v>803860146.01999998</v>
      </c>
      <c r="G10" s="48">
        <v>341477707.69</v>
      </c>
      <c r="H10" s="54">
        <v>462382438.32999998</v>
      </c>
      <c r="I10" s="48">
        <v>353954215.22000003</v>
      </c>
      <c r="J10" s="47">
        <v>439489828.37</v>
      </c>
      <c r="K10" s="58"/>
    </row>
    <row r="11" spans="1:11" x14ac:dyDescent="0.3">
      <c r="A11" s="64">
        <v>4</v>
      </c>
      <c r="B11" s="76" t="s">
        <v>225</v>
      </c>
      <c r="C11" s="48">
        <v>5945964223.2000008</v>
      </c>
      <c r="D11" s="48">
        <f t="shared" si="0"/>
        <v>1194291265.0599999</v>
      </c>
      <c r="E11" s="61">
        <f t="shared" si="2"/>
        <v>0.20085745898034615</v>
      </c>
      <c r="F11" s="48">
        <f t="shared" si="1"/>
        <v>144598016.14000002</v>
      </c>
      <c r="G11" s="48">
        <v>48664961.460000001</v>
      </c>
      <c r="H11" s="48">
        <v>95933054.680000007</v>
      </c>
      <c r="I11" s="48">
        <v>229794665.48000002</v>
      </c>
      <c r="J11" s="47">
        <v>819898583.44000006</v>
      </c>
      <c r="K11" s="58"/>
    </row>
    <row r="12" spans="1:11" x14ac:dyDescent="0.3">
      <c r="A12" s="64">
        <v>5</v>
      </c>
      <c r="B12" s="55" t="s">
        <v>234</v>
      </c>
      <c r="C12" s="48">
        <v>2289420789.1900001</v>
      </c>
      <c r="D12" s="48">
        <f t="shared" si="0"/>
        <v>1047564345.8000001</v>
      </c>
      <c r="E12" s="61">
        <f t="shared" si="2"/>
        <v>0.45756741213598817</v>
      </c>
      <c r="F12" s="48">
        <f t="shared" si="1"/>
        <v>394586483.01999998</v>
      </c>
      <c r="G12" s="48">
        <v>148966209.26999998</v>
      </c>
      <c r="H12" s="48">
        <v>245620273.75000003</v>
      </c>
      <c r="I12" s="48">
        <v>185273173.90000007</v>
      </c>
      <c r="J12" s="47">
        <v>467704688.88</v>
      </c>
      <c r="K12" s="58"/>
    </row>
    <row r="13" spans="1:11" x14ac:dyDescent="0.3">
      <c r="A13" s="64">
        <v>6</v>
      </c>
      <c r="B13" s="76" t="s">
        <v>229</v>
      </c>
      <c r="C13" s="48">
        <v>1823699456.26</v>
      </c>
      <c r="D13" s="48">
        <f t="shared" si="0"/>
        <v>664395013.75999999</v>
      </c>
      <c r="E13" s="61">
        <f t="shared" si="2"/>
        <v>0.36431168056743607</v>
      </c>
      <c r="F13" s="48">
        <f t="shared" si="1"/>
        <v>244363604.80999997</v>
      </c>
      <c r="G13" s="48">
        <v>114820100.03</v>
      </c>
      <c r="H13" s="48">
        <v>129543504.77999997</v>
      </c>
      <c r="I13" s="48">
        <v>77852838.409999996</v>
      </c>
      <c r="J13" s="47">
        <v>342178570.54000002</v>
      </c>
      <c r="K13" s="58"/>
    </row>
    <row r="14" spans="1:11" x14ac:dyDescent="0.3">
      <c r="A14" s="64">
        <v>7</v>
      </c>
      <c r="B14" s="55" t="s">
        <v>251</v>
      </c>
      <c r="C14" s="54">
        <v>1076807177.25</v>
      </c>
      <c r="D14" s="48">
        <f t="shared" si="0"/>
        <v>651735637.50999999</v>
      </c>
      <c r="E14" s="61">
        <f t="shared" si="2"/>
        <v>0.60524822946893109</v>
      </c>
      <c r="F14" s="48">
        <f t="shared" si="1"/>
        <v>244312007.38</v>
      </c>
      <c r="G14" s="54">
        <v>177124558.21000001</v>
      </c>
      <c r="H14" s="54">
        <v>67187449.170000002</v>
      </c>
      <c r="I14" s="54">
        <v>92588358.710000023</v>
      </c>
      <c r="J14" s="54">
        <v>314835271.42000002</v>
      </c>
      <c r="K14" s="58"/>
    </row>
    <row r="15" spans="1:11" x14ac:dyDescent="0.3">
      <c r="A15" s="64">
        <v>8</v>
      </c>
      <c r="B15" s="76" t="s">
        <v>235</v>
      </c>
      <c r="C15" s="48">
        <v>3046717834.1900001</v>
      </c>
      <c r="D15" s="48">
        <f t="shared" si="0"/>
        <v>651728201.76999998</v>
      </c>
      <c r="E15" s="61">
        <f t="shared" si="2"/>
        <v>0.21391157213719081</v>
      </c>
      <c r="F15" s="48">
        <f t="shared" si="1"/>
        <v>199825907.20999998</v>
      </c>
      <c r="G15" s="48">
        <v>91470365.400000006</v>
      </c>
      <c r="H15" s="48">
        <v>108355541.80999999</v>
      </c>
      <c r="I15" s="48">
        <v>92485488.670000002</v>
      </c>
      <c r="J15" s="47">
        <v>359416805.88999999</v>
      </c>
      <c r="K15" s="58"/>
    </row>
    <row r="16" spans="1:11" x14ac:dyDescent="0.3">
      <c r="A16" s="64">
        <v>9</v>
      </c>
      <c r="B16" s="55" t="s">
        <v>231</v>
      </c>
      <c r="C16" s="54">
        <v>2878379464.8200002</v>
      </c>
      <c r="D16" s="48">
        <f t="shared" si="0"/>
        <v>525162197.47000003</v>
      </c>
      <c r="E16" s="61">
        <f t="shared" si="2"/>
        <v>0.18245064762607355</v>
      </c>
      <c r="F16" s="48">
        <f t="shared" si="1"/>
        <v>267762124.00999999</v>
      </c>
      <c r="G16" s="48">
        <v>80948198.840000004</v>
      </c>
      <c r="H16" s="54">
        <v>186813925.16999999</v>
      </c>
      <c r="I16" s="48">
        <v>109351563.12</v>
      </c>
      <c r="J16" s="47">
        <v>148048510.34</v>
      </c>
      <c r="K16" s="58"/>
    </row>
    <row r="17" spans="1:11" x14ac:dyDescent="0.3">
      <c r="A17" s="64">
        <v>10</v>
      </c>
      <c r="B17" s="55" t="s">
        <v>232</v>
      </c>
      <c r="C17" s="48">
        <v>6918626636.3700008</v>
      </c>
      <c r="D17" s="48">
        <f t="shared" si="0"/>
        <v>444458198.76000011</v>
      </c>
      <c r="E17" s="61">
        <f t="shared" si="2"/>
        <v>6.4240812825996668E-2</v>
      </c>
      <c r="F17" s="48">
        <f t="shared" si="1"/>
        <v>19906311.760000005</v>
      </c>
      <c r="G17" s="48">
        <v>29650.51</v>
      </c>
      <c r="H17" s="48">
        <v>19876661.250000004</v>
      </c>
      <c r="I17" s="48">
        <v>29087313.719999995</v>
      </c>
      <c r="J17" s="47">
        <v>395464573.28000009</v>
      </c>
      <c r="K17" s="58"/>
    </row>
    <row r="18" spans="1:11" x14ac:dyDescent="0.3">
      <c r="A18" s="64">
        <v>11</v>
      </c>
      <c r="B18" s="55" t="s">
        <v>326</v>
      </c>
      <c r="C18" s="54">
        <v>1408370078.02</v>
      </c>
      <c r="D18" s="48">
        <f t="shared" si="0"/>
        <v>361204281.04000002</v>
      </c>
      <c r="E18" s="61">
        <f t="shared" si="2"/>
        <v>0.25646972104648097</v>
      </c>
      <c r="F18" s="48">
        <f t="shared" si="1"/>
        <v>233142664.73000002</v>
      </c>
      <c r="G18" s="54">
        <v>219007260.73000002</v>
      </c>
      <c r="H18" s="54">
        <v>14135404</v>
      </c>
      <c r="I18" s="54">
        <v>47997683.18</v>
      </c>
      <c r="J18" s="54">
        <v>80063933.129999995</v>
      </c>
      <c r="K18" s="58"/>
    </row>
    <row r="19" spans="1:11" x14ac:dyDescent="0.3">
      <c r="A19" s="64">
        <v>12</v>
      </c>
      <c r="B19" s="55" t="s">
        <v>233</v>
      </c>
      <c r="C19" s="48">
        <v>828876020.88000011</v>
      </c>
      <c r="D19" s="48">
        <f t="shared" si="0"/>
        <v>356364792.96000004</v>
      </c>
      <c r="E19" s="61">
        <f t="shared" si="2"/>
        <v>0.42993738989053526</v>
      </c>
      <c r="F19" s="48">
        <f t="shared" si="1"/>
        <v>38484496.43</v>
      </c>
      <c r="G19" s="48">
        <v>22559213.259999998</v>
      </c>
      <c r="H19" s="48">
        <v>15925283.17</v>
      </c>
      <c r="I19" s="48">
        <v>63125130.679999992</v>
      </c>
      <c r="J19" s="47">
        <v>254755165.85000002</v>
      </c>
      <c r="K19" s="58"/>
    </row>
    <row r="20" spans="1:11" x14ac:dyDescent="0.3">
      <c r="A20" s="64">
        <v>13</v>
      </c>
      <c r="B20" s="55" t="s">
        <v>238</v>
      </c>
      <c r="C20" s="48">
        <v>1441383686.74</v>
      </c>
      <c r="D20" s="48">
        <f t="shared" si="0"/>
        <v>245749319.85000002</v>
      </c>
      <c r="E20" s="61">
        <f t="shared" si="2"/>
        <v>0.17049542194127026</v>
      </c>
      <c r="F20" s="48">
        <f t="shared" si="1"/>
        <v>37300264.379999995</v>
      </c>
      <c r="G20" s="48">
        <v>11675200.370000001</v>
      </c>
      <c r="H20" s="48">
        <v>25625064.009999998</v>
      </c>
      <c r="I20" s="48">
        <v>61471387.490000002</v>
      </c>
      <c r="J20" s="47">
        <v>146977667.98000002</v>
      </c>
      <c r="K20" s="58"/>
    </row>
    <row r="21" spans="1:11" x14ac:dyDescent="0.3">
      <c r="A21" s="64">
        <v>14</v>
      </c>
      <c r="B21" s="55" t="s">
        <v>237</v>
      </c>
      <c r="C21" s="48">
        <v>432687092.81</v>
      </c>
      <c r="D21" s="48">
        <f t="shared" si="0"/>
        <v>224546826.09</v>
      </c>
      <c r="E21" s="61">
        <f t="shared" si="2"/>
        <v>0.51895891932372062</v>
      </c>
      <c r="F21" s="48">
        <f t="shared" si="1"/>
        <v>114944536.33</v>
      </c>
      <c r="G21" s="48">
        <v>44593406.379999995</v>
      </c>
      <c r="H21" s="54">
        <v>70351129.950000003</v>
      </c>
      <c r="I21" s="54">
        <v>15049835.859999999</v>
      </c>
      <c r="J21" s="47">
        <v>94552453.900000006</v>
      </c>
      <c r="K21" s="58"/>
    </row>
    <row r="22" spans="1:11" x14ac:dyDescent="0.3">
      <c r="A22" s="64">
        <v>15</v>
      </c>
      <c r="B22" s="55" t="s">
        <v>242</v>
      </c>
      <c r="C22" s="48">
        <v>4813252275.9700003</v>
      </c>
      <c r="D22" s="48">
        <f t="shared" si="0"/>
        <v>221441941.09999996</v>
      </c>
      <c r="E22" s="61">
        <f t="shared" si="2"/>
        <v>4.600671820289607E-2</v>
      </c>
      <c r="F22" s="48">
        <f t="shared" si="1"/>
        <v>98826445.450000003</v>
      </c>
      <c r="G22" s="48">
        <v>4808987.9500000011</v>
      </c>
      <c r="H22" s="48">
        <v>94017457.5</v>
      </c>
      <c r="I22" s="48">
        <v>10869151.959999999</v>
      </c>
      <c r="J22" s="47">
        <v>111746343.68999998</v>
      </c>
      <c r="K22" s="58"/>
    </row>
    <row r="23" spans="1:11" x14ac:dyDescent="0.3">
      <c r="A23" s="64">
        <v>16</v>
      </c>
      <c r="B23" s="76" t="s">
        <v>239</v>
      </c>
      <c r="C23" s="48">
        <v>397274137.28999996</v>
      </c>
      <c r="D23" s="48">
        <f t="shared" si="0"/>
        <v>173325332.78000003</v>
      </c>
      <c r="E23" s="61">
        <f t="shared" si="2"/>
        <v>0.43628647452949337</v>
      </c>
      <c r="F23" s="48">
        <f t="shared" si="1"/>
        <v>40607749.520000003</v>
      </c>
      <c r="G23" s="48">
        <v>9323960.4099999983</v>
      </c>
      <c r="H23" s="48">
        <v>31283789.110000003</v>
      </c>
      <c r="I23" s="48">
        <v>2809295.5599999996</v>
      </c>
      <c r="J23" s="47">
        <v>129908287.70000002</v>
      </c>
      <c r="K23" s="58"/>
    </row>
    <row r="24" spans="1:11" x14ac:dyDescent="0.3">
      <c r="A24" s="64">
        <v>17</v>
      </c>
      <c r="B24" s="76" t="s">
        <v>236</v>
      </c>
      <c r="C24" s="48">
        <v>350851123.35000002</v>
      </c>
      <c r="D24" s="48">
        <f t="shared" si="0"/>
        <v>153366654.41</v>
      </c>
      <c r="E24" s="61">
        <f t="shared" si="2"/>
        <v>0.43712744296105727</v>
      </c>
      <c r="F24" s="48">
        <f t="shared" si="1"/>
        <v>85375293.450000003</v>
      </c>
      <c r="G24" s="48">
        <v>36972762.170000002</v>
      </c>
      <c r="H24" s="48">
        <v>48402531.280000001</v>
      </c>
      <c r="I24" s="48">
        <v>7579017.5800000001</v>
      </c>
      <c r="J24" s="47">
        <v>60412343.380000003</v>
      </c>
      <c r="K24" s="58"/>
    </row>
    <row r="25" spans="1:11" x14ac:dyDescent="0.3">
      <c r="A25" s="64">
        <v>18</v>
      </c>
      <c r="B25" s="55" t="s">
        <v>241</v>
      </c>
      <c r="C25" s="48">
        <v>234849561.92000002</v>
      </c>
      <c r="D25" s="48">
        <f t="shared" si="0"/>
        <v>140716040.75</v>
      </c>
      <c r="E25" s="61">
        <f t="shared" si="2"/>
        <v>0.59917523200632583</v>
      </c>
      <c r="F25" s="48">
        <f t="shared" si="1"/>
        <v>91247508.939999998</v>
      </c>
      <c r="G25" s="48">
        <v>45255296.649999999</v>
      </c>
      <c r="H25" s="54">
        <v>45992212.289999992</v>
      </c>
      <c r="I25" s="48">
        <v>6457630.7199999997</v>
      </c>
      <c r="J25" s="47">
        <v>43010901.089999996</v>
      </c>
      <c r="K25" s="58"/>
    </row>
    <row r="26" spans="1:11" x14ac:dyDescent="0.3">
      <c r="A26" s="64">
        <v>19</v>
      </c>
      <c r="B26" s="76" t="s">
        <v>240</v>
      </c>
      <c r="C26" s="48">
        <v>457095516.25</v>
      </c>
      <c r="D26" s="48">
        <f t="shared" si="0"/>
        <v>128213355.34</v>
      </c>
      <c r="E26" s="61">
        <f t="shared" si="2"/>
        <v>0.2804957624433928</v>
      </c>
      <c r="F26" s="48">
        <f t="shared" si="1"/>
        <v>17011541.700000003</v>
      </c>
      <c r="G26" s="48">
        <v>344175.09</v>
      </c>
      <c r="H26" s="48">
        <v>16667366.610000001</v>
      </c>
      <c r="I26" s="48">
        <v>12275201.24</v>
      </c>
      <c r="J26" s="47">
        <v>98926612.400000006</v>
      </c>
      <c r="K26" s="58"/>
    </row>
    <row r="27" spans="1:11" x14ac:dyDescent="0.3">
      <c r="A27" s="64">
        <v>20</v>
      </c>
      <c r="B27" s="76" t="s">
        <v>245</v>
      </c>
      <c r="C27" s="48">
        <v>185812996.22999999</v>
      </c>
      <c r="D27" s="48">
        <f t="shared" si="0"/>
        <v>111274360</v>
      </c>
      <c r="E27" s="61">
        <f t="shared" si="2"/>
        <v>0.59885133041105587</v>
      </c>
      <c r="F27" s="48">
        <f t="shared" si="1"/>
        <v>5099136.290000001</v>
      </c>
      <c r="G27" s="48">
        <v>1107366.49</v>
      </c>
      <c r="H27" s="48">
        <v>3991769.8000000007</v>
      </c>
      <c r="I27" s="48">
        <v>10677611.399999999</v>
      </c>
      <c r="J27" s="47">
        <v>95497612.310000002</v>
      </c>
      <c r="K27" s="58"/>
    </row>
    <row r="28" spans="1:11" x14ac:dyDescent="0.3">
      <c r="A28" s="64">
        <v>21</v>
      </c>
      <c r="B28" s="55" t="s">
        <v>105</v>
      </c>
      <c r="C28" s="54">
        <v>330857633.93000007</v>
      </c>
      <c r="D28" s="48">
        <f t="shared" si="0"/>
        <v>103390630.54000001</v>
      </c>
      <c r="E28" s="61">
        <f t="shared" si="2"/>
        <v>0.31249280638292443</v>
      </c>
      <c r="F28" s="48">
        <f t="shared" si="1"/>
        <v>27479746.310000002</v>
      </c>
      <c r="G28" s="48">
        <v>7841683.21</v>
      </c>
      <c r="H28" s="48">
        <v>19638063.100000001</v>
      </c>
      <c r="I28" s="48">
        <v>3276835.25</v>
      </c>
      <c r="J28" s="48">
        <v>72634048.980000004</v>
      </c>
      <c r="K28" s="58"/>
    </row>
    <row r="29" spans="1:11" x14ac:dyDescent="0.3">
      <c r="A29" s="64">
        <v>22</v>
      </c>
      <c r="B29" s="55" t="s">
        <v>252</v>
      </c>
      <c r="C29" s="54">
        <v>315416912.53000003</v>
      </c>
      <c r="D29" s="48">
        <f t="shared" si="0"/>
        <v>102121046.14</v>
      </c>
      <c r="E29" s="61">
        <f t="shared" si="2"/>
        <v>0.32376528360788842</v>
      </c>
      <c r="F29" s="48">
        <f t="shared" si="1"/>
        <v>52383248.930000007</v>
      </c>
      <c r="G29" s="54">
        <v>31391472.819999997</v>
      </c>
      <c r="H29" s="54">
        <v>20991776.110000007</v>
      </c>
      <c r="I29" s="48">
        <v>16907462.050000001</v>
      </c>
      <c r="J29" s="47">
        <v>32830335.16</v>
      </c>
      <c r="K29" s="58"/>
    </row>
    <row r="30" spans="1:11" x14ac:dyDescent="0.3">
      <c r="A30" s="64">
        <v>23</v>
      </c>
      <c r="B30" s="55" t="s">
        <v>309</v>
      </c>
      <c r="C30" s="54">
        <v>102902555.38</v>
      </c>
      <c r="D30" s="48">
        <f t="shared" si="0"/>
        <v>87961821.289999992</v>
      </c>
      <c r="E30" s="61">
        <f t="shared" si="2"/>
        <v>0.85480696728252614</v>
      </c>
      <c r="F30" s="48">
        <f t="shared" si="1"/>
        <v>4025465.11</v>
      </c>
      <c r="G30" s="40">
        <v>0</v>
      </c>
      <c r="H30" s="54">
        <v>4025465.11</v>
      </c>
      <c r="I30" s="48">
        <v>2551510.9699999997</v>
      </c>
      <c r="J30" s="48">
        <v>81384845.209999993</v>
      </c>
      <c r="K30" s="58"/>
    </row>
    <row r="31" spans="1:11" x14ac:dyDescent="0.3">
      <c r="A31" s="64">
        <v>24</v>
      </c>
      <c r="B31" s="55" t="s">
        <v>243</v>
      </c>
      <c r="C31" s="48">
        <v>152283780.65000001</v>
      </c>
      <c r="D31" s="48">
        <f t="shared" si="0"/>
        <v>84616518.310000002</v>
      </c>
      <c r="E31" s="61">
        <f t="shared" si="2"/>
        <v>0.555650233720409</v>
      </c>
      <c r="F31" s="48">
        <f t="shared" si="1"/>
        <v>402869.44</v>
      </c>
      <c r="G31" s="40">
        <v>0</v>
      </c>
      <c r="H31" s="48">
        <v>402869.44</v>
      </c>
      <c r="I31" s="48">
        <v>872304.6</v>
      </c>
      <c r="J31" s="47">
        <v>83341344.269999996</v>
      </c>
      <c r="K31" s="58"/>
    </row>
    <row r="32" spans="1:11" x14ac:dyDescent="0.3">
      <c r="A32" s="64">
        <v>25</v>
      </c>
      <c r="B32" s="55" t="s">
        <v>246</v>
      </c>
      <c r="C32" s="48">
        <v>202819337.44999999</v>
      </c>
      <c r="D32" s="48">
        <f t="shared" si="0"/>
        <v>67153486.149999991</v>
      </c>
      <c r="E32" s="61">
        <f t="shared" si="2"/>
        <v>0.33110001735685085</v>
      </c>
      <c r="F32" s="48">
        <f t="shared" si="1"/>
        <v>3889953.98</v>
      </c>
      <c r="G32" s="48">
        <v>1921040.73</v>
      </c>
      <c r="H32" s="48">
        <v>1968913.25</v>
      </c>
      <c r="I32" s="48">
        <v>12626418.74</v>
      </c>
      <c r="J32" s="47">
        <v>50637113.429999992</v>
      </c>
      <c r="K32" s="58"/>
    </row>
    <row r="33" spans="1:11" x14ac:dyDescent="0.3">
      <c r="A33" s="64">
        <v>26</v>
      </c>
      <c r="B33" s="76" t="s">
        <v>248</v>
      </c>
      <c r="C33" s="48">
        <v>120725905.09</v>
      </c>
      <c r="D33" s="48">
        <f t="shared" si="0"/>
        <v>42658574.759999998</v>
      </c>
      <c r="E33" s="61">
        <f t="shared" si="2"/>
        <v>0.35335063115243109</v>
      </c>
      <c r="F33" s="48">
        <f t="shared" si="1"/>
        <v>23051651.079999998</v>
      </c>
      <c r="G33" s="48">
        <v>11493261.66</v>
      </c>
      <c r="H33" s="48">
        <v>11558389.42</v>
      </c>
      <c r="I33" s="48">
        <v>2172466.4899999998</v>
      </c>
      <c r="J33" s="47">
        <v>17434457.190000001</v>
      </c>
      <c r="K33" s="58"/>
    </row>
    <row r="34" spans="1:11" x14ac:dyDescent="0.3">
      <c r="A34" s="64">
        <v>27</v>
      </c>
      <c r="B34" s="54" t="s">
        <v>254</v>
      </c>
      <c r="C34" s="48">
        <v>516197399.81</v>
      </c>
      <c r="D34" s="48">
        <f t="shared" si="0"/>
        <v>37373504.469999999</v>
      </c>
      <c r="E34" s="61">
        <f t="shared" si="2"/>
        <v>7.2401574443723068E-2</v>
      </c>
      <c r="F34" s="48">
        <f t="shared" si="1"/>
        <v>10969534.950000001</v>
      </c>
      <c r="G34" s="40">
        <v>0</v>
      </c>
      <c r="H34" s="48">
        <v>10969534.950000001</v>
      </c>
      <c r="I34" s="48">
        <v>1000934.91</v>
      </c>
      <c r="J34" s="47">
        <v>25403034.609999999</v>
      </c>
      <c r="K34" s="58"/>
    </row>
    <row r="35" spans="1:11" x14ac:dyDescent="0.3">
      <c r="A35" s="64">
        <v>28</v>
      </c>
      <c r="B35" s="88" t="s">
        <v>264</v>
      </c>
      <c r="C35" s="48">
        <v>158768965.66</v>
      </c>
      <c r="D35" s="48">
        <f t="shared" si="0"/>
        <v>30988218.66</v>
      </c>
      <c r="E35" s="61">
        <f t="shared" si="2"/>
        <v>0.19517805971200028</v>
      </c>
      <c r="F35" s="40">
        <f t="shared" si="1"/>
        <v>0</v>
      </c>
      <c r="G35" s="40">
        <v>0</v>
      </c>
      <c r="H35" s="40">
        <v>0</v>
      </c>
      <c r="I35" s="38">
        <v>0</v>
      </c>
      <c r="J35" s="47">
        <v>30988218.66</v>
      </c>
      <c r="K35" s="58"/>
    </row>
    <row r="36" spans="1:11" x14ac:dyDescent="0.3">
      <c r="A36" s="64">
        <v>29</v>
      </c>
      <c r="B36" s="55" t="s">
        <v>256</v>
      </c>
      <c r="C36" s="54">
        <v>377967589.25999999</v>
      </c>
      <c r="D36" s="48">
        <f t="shared" si="0"/>
        <v>27696555.280000001</v>
      </c>
      <c r="E36" s="61">
        <f t="shared" si="2"/>
        <v>7.3277593283131548E-2</v>
      </c>
      <c r="F36" s="48">
        <f t="shared" si="1"/>
        <v>1546544.57</v>
      </c>
      <c r="G36" s="54">
        <v>627153.01</v>
      </c>
      <c r="H36" s="54">
        <v>919391.56</v>
      </c>
      <c r="I36" s="40">
        <v>0</v>
      </c>
      <c r="J36" s="47">
        <v>26150010.710000001</v>
      </c>
      <c r="K36" s="58"/>
    </row>
    <row r="37" spans="1:11" x14ac:dyDescent="0.3">
      <c r="A37" s="64">
        <v>30</v>
      </c>
      <c r="B37" s="76" t="s">
        <v>250</v>
      </c>
      <c r="C37" s="48">
        <v>76075939.930000007</v>
      </c>
      <c r="D37" s="48">
        <f t="shared" si="0"/>
        <v>21050888.400000002</v>
      </c>
      <c r="E37" s="61">
        <f t="shared" si="2"/>
        <v>0.27670888350994577</v>
      </c>
      <c r="F37" s="48">
        <f t="shared" si="1"/>
        <v>8393756.4700000025</v>
      </c>
      <c r="G37" s="48">
        <v>975842.58000000007</v>
      </c>
      <c r="H37" s="48">
        <v>7417913.8900000015</v>
      </c>
      <c r="I37" s="48">
        <v>1656276.02</v>
      </c>
      <c r="J37" s="47">
        <v>11000855.91</v>
      </c>
      <c r="K37" s="58"/>
    </row>
    <row r="38" spans="1:11" x14ac:dyDescent="0.3">
      <c r="A38" s="64">
        <v>31</v>
      </c>
      <c r="B38" s="76" t="s">
        <v>258</v>
      </c>
      <c r="C38" s="48">
        <v>54035393.539999999</v>
      </c>
      <c r="D38" s="48">
        <f t="shared" si="0"/>
        <v>19567636.049999997</v>
      </c>
      <c r="E38" s="61">
        <f t="shared" si="2"/>
        <v>0.36212627998193342</v>
      </c>
      <c r="F38" s="48">
        <f t="shared" si="1"/>
        <v>5623766.2199999997</v>
      </c>
      <c r="G38" s="40">
        <v>0</v>
      </c>
      <c r="H38" s="48">
        <v>5623766.2199999997</v>
      </c>
      <c r="I38" s="48">
        <v>2588218.98</v>
      </c>
      <c r="J38" s="47">
        <v>11355650.85</v>
      </c>
      <c r="K38" s="58"/>
    </row>
    <row r="39" spans="1:11" x14ac:dyDescent="0.3">
      <c r="A39" s="64">
        <v>32</v>
      </c>
      <c r="B39" s="55" t="s">
        <v>249</v>
      </c>
      <c r="C39" s="48">
        <v>43497939.360000007</v>
      </c>
      <c r="D39" s="48">
        <f t="shared" si="0"/>
        <v>13472054.559999999</v>
      </c>
      <c r="E39" s="61">
        <f t="shared" si="2"/>
        <v>0.30971707529641462</v>
      </c>
      <c r="F39" s="48">
        <f t="shared" si="1"/>
        <v>5487091.3599999994</v>
      </c>
      <c r="G39" s="48">
        <v>398496.51</v>
      </c>
      <c r="H39" s="48">
        <v>5088594.8499999996</v>
      </c>
      <c r="I39" s="48">
        <v>2585673.2700000005</v>
      </c>
      <c r="J39" s="47">
        <v>5399289.9299999997</v>
      </c>
      <c r="K39" s="58"/>
    </row>
    <row r="40" spans="1:11" x14ac:dyDescent="0.3">
      <c r="A40" s="64">
        <v>33</v>
      </c>
      <c r="B40" s="55" t="s">
        <v>255</v>
      </c>
      <c r="C40" s="54">
        <v>61808672.449999996</v>
      </c>
      <c r="D40" s="48">
        <f t="shared" si="0"/>
        <v>12232923.41</v>
      </c>
      <c r="E40" s="61">
        <f t="shared" si="2"/>
        <v>0.19791597077086229</v>
      </c>
      <c r="F40" s="48">
        <f t="shared" si="1"/>
        <v>4608247.2</v>
      </c>
      <c r="G40" s="54">
        <v>758247.2</v>
      </c>
      <c r="H40" s="54">
        <v>3850000</v>
      </c>
      <c r="I40" s="54">
        <v>849886.97</v>
      </c>
      <c r="J40" s="47">
        <v>6774789.2400000012</v>
      </c>
      <c r="K40" s="58"/>
    </row>
    <row r="41" spans="1:11" x14ac:dyDescent="0.3">
      <c r="A41" s="64">
        <v>34</v>
      </c>
      <c r="B41" s="55" t="s">
        <v>260</v>
      </c>
      <c r="C41" s="48">
        <v>9202603.5700000022</v>
      </c>
      <c r="D41" s="48">
        <f t="shared" si="0"/>
        <v>8119797.8600000013</v>
      </c>
      <c r="E41" s="61">
        <f t="shared" si="2"/>
        <v>0.88233702541203773</v>
      </c>
      <c r="F41" s="48">
        <f t="shared" si="1"/>
        <v>8011250.0600000005</v>
      </c>
      <c r="G41" s="40">
        <v>0</v>
      </c>
      <c r="H41" s="54">
        <v>8011250.0600000005</v>
      </c>
      <c r="I41" s="54">
        <v>8322.61</v>
      </c>
      <c r="J41" s="47">
        <v>100225.19</v>
      </c>
      <c r="K41" s="58"/>
    </row>
    <row r="42" spans="1:11" x14ac:dyDescent="0.3">
      <c r="A42" s="64">
        <v>35</v>
      </c>
      <c r="B42" s="55" t="s">
        <v>259</v>
      </c>
      <c r="C42" s="48">
        <v>1231410.3799999999</v>
      </c>
      <c r="D42" s="48">
        <f t="shared" si="0"/>
        <v>1231410.3799999999</v>
      </c>
      <c r="E42" s="61">
        <f t="shared" si="2"/>
        <v>1</v>
      </c>
      <c r="F42" s="48">
        <f t="shared" si="1"/>
        <v>433333.36</v>
      </c>
      <c r="G42" s="40">
        <v>0</v>
      </c>
      <c r="H42" s="48">
        <v>433333.36</v>
      </c>
      <c r="I42" s="40">
        <v>0</v>
      </c>
      <c r="J42" s="47">
        <v>798077.02</v>
      </c>
      <c r="K42" s="58"/>
    </row>
    <row r="43" spans="1:11" x14ac:dyDescent="0.3">
      <c r="A43" s="64">
        <v>36</v>
      </c>
      <c r="B43" s="55" t="s">
        <v>279</v>
      </c>
      <c r="C43" s="54">
        <v>544818.55999999994</v>
      </c>
      <c r="D43" s="48">
        <f t="shared" si="0"/>
        <v>38459.370000000003</v>
      </c>
      <c r="E43" s="61">
        <f t="shared" si="2"/>
        <v>7.0591152401269161E-2</v>
      </c>
      <c r="F43" s="48">
        <f t="shared" si="1"/>
        <v>38459.370000000003</v>
      </c>
      <c r="G43" s="40">
        <v>0</v>
      </c>
      <c r="H43" s="54">
        <v>38459.370000000003</v>
      </c>
      <c r="I43" s="40">
        <v>0</v>
      </c>
      <c r="J43" s="40">
        <v>0</v>
      </c>
      <c r="K43" s="58"/>
    </row>
    <row r="44" spans="1:11" x14ac:dyDescent="0.3">
      <c r="A44" s="64">
        <v>37</v>
      </c>
      <c r="B44" s="55" t="s">
        <v>262</v>
      </c>
      <c r="C44" s="54">
        <v>24497179.890000001</v>
      </c>
      <c r="D44" s="40">
        <f t="shared" si="0"/>
        <v>0</v>
      </c>
      <c r="E44" s="61">
        <f t="shared" si="2"/>
        <v>0</v>
      </c>
      <c r="F44" s="40">
        <f t="shared" si="1"/>
        <v>0</v>
      </c>
      <c r="G44" s="40">
        <v>0</v>
      </c>
      <c r="H44" s="40">
        <v>0</v>
      </c>
      <c r="I44" s="40">
        <v>0</v>
      </c>
      <c r="J44" s="38">
        <v>0</v>
      </c>
      <c r="K44" s="58"/>
    </row>
    <row r="45" spans="1:11" x14ac:dyDescent="0.3">
      <c r="A45" s="64">
        <v>38</v>
      </c>
      <c r="B45" s="76" t="s">
        <v>263</v>
      </c>
      <c r="C45" s="48">
        <v>728015141.27999997</v>
      </c>
      <c r="D45" s="40">
        <f t="shared" si="0"/>
        <v>0</v>
      </c>
      <c r="E45" s="61">
        <f t="shared" si="2"/>
        <v>0</v>
      </c>
      <c r="F45" s="40">
        <f t="shared" si="1"/>
        <v>0</v>
      </c>
      <c r="G45" s="40">
        <v>0</v>
      </c>
      <c r="H45" s="40">
        <v>0</v>
      </c>
      <c r="I45" s="40">
        <v>0</v>
      </c>
      <c r="J45" s="38">
        <v>0</v>
      </c>
      <c r="K45" s="58"/>
    </row>
    <row r="46" spans="1:11" x14ac:dyDescent="0.3">
      <c r="A46" s="64">
        <v>39</v>
      </c>
      <c r="B46" s="55" t="s">
        <v>265</v>
      </c>
      <c r="C46" s="54">
        <v>18000000</v>
      </c>
      <c r="D46" s="40">
        <f t="shared" si="0"/>
        <v>0</v>
      </c>
      <c r="E46" s="61">
        <f t="shared" si="2"/>
        <v>0</v>
      </c>
      <c r="F46" s="40">
        <f t="shared" si="1"/>
        <v>0</v>
      </c>
      <c r="G46" s="40">
        <v>0</v>
      </c>
      <c r="H46" s="40">
        <v>0</v>
      </c>
      <c r="I46" s="40">
        <v>0</v>
      </c>
      <c r="J46" s="40">
        <v>0</v>
      </c>
      <c r="K46" s="58"/>
    </row>
    <row r="47" spans="1:11" x14ac:dyDescent="0.3">
      <c r="A47" s="55"/>
      <c r="B47" s="56" t="s">
        <v>271</v>
      </c>
      <c r="C47" s="78">
        <v>65592730159.749977</v>
      </c>
      <c r="D47" s="59">
        <f t="shared" ref="D47" si="3">F47+I47+J47</f>
        <v>13831749902.099998</v>
      </c>
      <c r="E47" s="62">
        <f t="shared" si="2"/>
        <v>0.21087321519340646</v>
      </c>
      <c r="F47" s="59">
        <f t="shared" ref="F47" si="4">G47+H47</f>
        <v>4400827169.4200001</v>
      </c>
      <c r="G47" s="78">
        <v>1799047849.5800002</v>
      </c>
      <c r="H47" s="78">
        <v>2601779319.8400002</v>
      </c>
      <c r="I47" s="78">
        <v>2381981904.6599998</v>
      </c>
      <c r="J47" s="78">
        <v>7048940828.0199986</v>
      </c>
      <c r="K47" s="58"/>
    </row>
  </sheetData>
  <sortState xmlns:xlrd2="http://schemas.microsoft.com/office/spreadsheetml/2017/richdata2" ref="B8:J46">
    <sortCondition descending="1" ref="D8:D46"/>
  </sortState>
  <mergeCells count="2">
    <mergeCell ref="A1:J5"/>
    <mergeCell ref="A6:J6"/>
  </mergeCells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92C4D-6B58-48DD-A4EE-4A889A547F43}">
  <dimension ref="A1:K50"/>
  <sheetViews>
    <sheetView workbookViewId="0">
      <selection activeCell="K1" sqref="K1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3" style="57" bestFit="1" customWidth="1"/>
    <col min="5" max="5" width="14.59765625" style="57" bestFit="1" customWidth="1"/>
    <col min="6" max="6" width="18.1328125" style="57" bestFit="1" customWidth="1"/>
    <col min="7" max="7" width="12.86328125" style="57" customWidth="1"/>
    <col min="8" max="8" width="15.3984375" style="57" bestFit="1" customWidth="1"/>
    <col min="9" max="9" width="13" style="57" bestFit="1" customWidth="1"/>
    <col min="10" max="10" width="11.59765625" style="57" customWidth="1"/>
    <col min="11" max="16384" width="11.3984375" style="57"/>
  </cols>
  <sheetData>
    <row r="1" spans="1:11" x14ac:dyDescent="0.3">
      <c r="A1" s="96" t="s">
        <v>328</v>
      </c>
      <c r="B1" s="96"/>
      <c r="C1" s="96"/>
      <c r="D1" s="96"/>
      <c r="E1" s="96"/>
      <c r="F1" s="96"/>
      <c r="G1" s="96"/>
      <c r="H1" s="96"/>
      <c r="I1" s="96"/>
      <c r="J1" s="96"/>
    </row>
    <row r="2" spans="1:11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1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1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1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1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1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1" x14ac:dyDescent="0.3">
      <c r="A8" s="64">
        <v>1</v>
      </c>
      <c r="B8" s="55" t="s">
        <v>223</v>
      </c>
      <c r="C8" s="48">
        <v>11634580741.119999</v>
      </c>
      <c r="D8" s="48">
        <f t="shared" ref="D8:D46" si="0">F8+I8+J8</f>
        <v>2440377605.6000004</v>
      </c>
      <c r="E8" s="79">
        <f>D8/C8</f>
        <v>0.20975208818440658</v>
      </c>
      <c r="F8" s="48">
        <f t="shared" ref="F8:F46" si="1">G8+H8</f>
        <v>680193975.93000007</v>
      </c>
      <c r="G8" s="48">
        <v>252359340.15000001</v>
      </c>
      <c r="H8" s="54">
        <v>427834635.78000009</v>
      </c>
      <c r="I8" s="48">
        <v>542244497.81000006</v>
      </c>
      <c r="J8" s="47">
        <v>1217939131.8600001</v>
      </c>
      <c r="K8" s="58"/>
    </row>
    <row r="9" spans="1:11" x14ac:dyDescent="0.3">
      <c r="A9" s="64">
        <v>2</v>
      </c>
      <c r="B9" s="76" t="s">
        <v>228</v>
      </c>
      <c r="C9" s="48">
        <v>9137847866.920002</v>
      </c>
      <c r="D9" s="48">
        <f t="shared" si="0"/>
        <v>1949746924.3100004</v>
      </c>
      <c r="E9" s="79">
        <f t="shared" ref="E9:E47" si="2">D9/C9</f>
        <v>0.2133704733002062</v>
      </c>
      <c r="F9" s="48">
        <f t="shared" si="1"/>
        <v>531333754.48000002</v>
      </c>
      <c r="G9" s="48">
        <v>119631235.34</v>
      </c>
      <c r="H9" s="48">
        <v>411702519.13999999</v>
      </c>
      <c r="I9" s="48">
        <v>405539263.7300002</v>
      </c>
      <c r="J9" s="47">
        <v>1012873906.1000001</v>
      </c>
      <c r="K9" s="58"/>
    </row>
    <row r="10" spans="1:11" x14ac:dyDescent="0.3">
      <c r="A10" s="64">
        <v>3</v>
      </c>
      <c r="B10" s="76" t="s">
        <v>224</v>
      </c>
      <c r="C10" s="48">
        <v>7139511442.7699995</v>
      </c>
      <c r="D10" s="48">
        <f t="shared" si="0"/>
        <v>1587762761.5100002</v>
      </c>
      <c r="E10" s="79">
        <f t="shared" si="2"/>
        <v>0.22239095409222812</v>
      </c>
      <c r="F10" s="48">
        <f t="shared" si="1"/>
        <v>789327729.19000006</v>
      </c>
      <c r="G10" s="48">
        <v>333033287.37</v>
      </c>
      <c r="H10" s="48">
        <v>456294441.81999999</v>
      </c>
      <c r="I10" s="48">
        <v>360683619.41000009</v>
      </c>
      <c r="J10" s="47">
        <v>437751412.90999997</v>
      </c>
      <c r="K10" s="58"/>
    </row>
    <row r="11" spans="1:11" x14ac:dyDescent="0.3">
      <c r="A11" s="64">
        <v>4</v>
      </c>
      <c r="B11" s="76" t="s">
        <v>225</v>
      </c>
      <c r="C11" s="48">
        <v>5943633460.0599995</v>
      </c>
      <c r="D11" s="48">
        <f t="shared" si="0"/>
        <v>1169609014.8199999</v>
      </c>
      <c r="E11" s="79">
        <f t="shared" si="2"/>
        <v>0.19678350333672714</v>
      </c>
      <c r="F11" s="48">
        <f t="shared" si="1"/>
        <v>141779553.11999997</v>
      </c>
      <c r="G11" s="48">
        <v>49028671.919999994</v>
      </c>
      <c r="H11" s="48">
        <v>92750881.199999988</v>
      </c>
      <c r="I11" s="48">
        <v>226526583.00999993</v>
      </c>
      <c r="J11" s="47">
        <v>801302878.69000006</v>
      </c>
      <c r="K11" s="58"/>
    </row>
    <row r="12" spans="1:11" x14ac:dyDescent="0.3">
      <c r="A12" s="64">
        <v>5</v>
      </c>
      <c r="B12" s="54" t="s">
        <v>234</v>
      </c>
      <c r="C12" s="48">
        <v>2293137619.3499999</v>
      </c>
      <c r="D12" s="48">
        <f t="shared" si="0"/>
        <v>1029785153.2099998</v>
      </c>
      <c r="E12" s="79">
        <f t="shared" si="2"/>
        <v>0.44907254781415912</v>
      </c>
      <c r="F12" s="48">
        <f t="shared" si="1"/>
        <v>381506026.30999994</v>
      </c>
      <c r="G12" s="48">
        <v>152133438.06999999</v>
      </c>
      <c r="H12" s="48">
        <v>229372588.23999995</v>
      </c>
      <c r="I12" s="48">
        <v>201293627.40999994</v>
      </c>
      <c r="J12" s="47">
        <v>446985499.48999995</v>
      </c>
      <c r="K12" s="58"/>
    </row>
    <row r="13" spans="1:11" x14ac:dyDescent="0.3">
      <c r="A13" s="64">
        <v>6</v>
      </c>
      <c r="B13" s="55" t="s">
        <v>229</v>
      </c>
      <c r="C13" s="48">
        <v>1808153819.0999999</v>
      </c>
      <c r="D13" s="48">
        <f t="shared" si="0"/>
        <v>679255793.80999994</v>
      </c>
      <c r="E13" s="79">
        <f t="shared" si="2"/>
        <v>0.37566261599806611</v>
      </c>
      <c r="F13" s="48">
        <f t="shared" si="1"/>
        <v>243614494.14999998</v>
      </c>
      <c r="G13" s="48">
        <v>115000420.56999995</v>
      </c>
      <c r="H13" s="48">
        <v>128614073.58000001</v>
      </c>
      <c r="I13" s="48">
        <v>93526983.969999954</v>
      </c>
      <c r="J13" s="47">
        <v>342114315.69</v>
      </c>
      <c r="K13" s="58"/>
    </row>
    <row r="14" spans="1:11" x14ac:dyDescent="0.3">
      <c r="A14" s="64">
        <v>7</v>
      </c>
      <c r="B14" s="76" t="s">
        <v>235</v>
      </c>
      <c r="C14" s="48">
        <v>3064732158.9499998</v>
      </c>
      <c r="D14" s="48">
        <f t="shared" si="0"/>
        <v>670131276.94999993</v>
      </c>
      <c r="E14" s="79">
        <f t="shared" si="2"/>
        <v>0.21865900254709109</v>
      </c>
      <c r="F14" s="48">
        <f t="shared" si="1"/>
        <v>227303145.98000002</v>
      </c>
      <c r="G14" s="48">
        <v>108700907.89000002</v>
      </c>
      <c r="H14" s="48">
        <v>118602238.09</v>
      </c>
      <c r="I14" s="48">
        <v>80518858.929999977</v>
      </c>
      <c r="J14" s="47">
        <v>362309272.03999996</v>
      </c>
      <c r="K14" s="58"/>
    </row>
    <row r="15" spans="1:11" x14ac:dyDescent="0.3">
      <c r="A15" s="64">
        <v>8</v>
      </c>
      <c r="B15" s="55" t="s">
        <v>251</v>
      </c>
      <c r="C15" s="54">
        <v>1090682779.5599999</v>
      </c>
      <c r="D15" s="48">
        <f t="shared" si="0"/>
        <v>664131478.39999998</v>
      </c>
      <c r="E15" s="79">
        <f t="shared" si="2"/>
        <v>0.60891350890120588</v>
      </c>
      <c r="F15" s="48">
        <f t="shared" si="1"/>
        <v>255577665.79000002</v>
      </c>
      <c r="G15" s="54">
        <v>188755787.88000003</v>
      </c>
      <c r="H15" s="54">
        <v>66821877.910000011</v>
      </c>
      <c r="I15" s="54">
        <v>89326045.430000007</v>
      </c>
      <c r="J15" s="54">
        <v>319227767.17999995</v>
      </c>
      <c r="K15" s="58"/>
    </row>
    <row r="16" spans="1:11" x14ac:dyDescent="0.3">
      <c r="A16" s="64">
        <v>9</v>
      </c>
      <c r="B16" s="55" t="s">
        <v>231</v>
      </c>
      <c r="C16" s="48">
        <v>2875160104.1099997</v>
      </c>
      <c r="D16" s="48">
        <f t="shared" si="0"/>
        <v>524588673.5999999</v>
      </c>
      <c r="E16" s="79">
        <f t="shared" si="2"/>
        <v>0.1824554649496242</v>
      </c>
      <c r="F16" s="48">
        <f t="shared" si="1"/>
        <v>252041725.64999992</v>
      </c>
      <c r="G16" s="48">
        <v>80075341.769999996</v>
      </c>
      <c r="H16" s="48">
        <v>171966383.87999994</v>
      </c>
      <c r="I16" s="48">
        <v>124606850.56999999</v>
      </c>
      <c r="J16" s="47">
        <v>147940097.38</v>
      </c>
      <c r="K16" s="58"/>
    </row>
    <row r="17" spans="1:11" x14ac:dyDescent="0.3">
      <c r="A17" s="64">
        <v>10</v>
      </c>
      <c r="B17" s="76" t="s">
        <v>232</v>
      </c>
      <c r="C17" s="48">
        <v>6956785273.5200005</v>
      </c>
      <c r="D17" s="48">
        <f t="shared" si="0"/>
        <v>444609008.37</v>
      </c>
      <c r="E17" s="79">
        <f t="shared" si="2"/>
        <v>6.391012384158816E-2</v>
      </c>
      <c r="F17" s="48">
        <f t="shared" si="1"/>
        <v>17196678.729999997</v>
      </c>
      <c r="G17" s="48">
        <v>29527.47</v>
      </c>
      <c r="H17" s="48">
        <v>17167151.259999998</v>
      </c>
      <c r="I17" s="48">
        <v>30301217.98</v>
      </c>
      <c r="J17" s="47">
        <v>397111111.66000003</v>
      </c>
      <c r="K17" s="58"/>
    </row>
    <row r="18" spans="1:11" x14ac:dyDescent="0.3">
      <c r="A18" s="64">
        <v>11</v>
      </c>
      <c r="B18" s="55" t="s">
        <v>233</v>
      </c>
      <c r="C18" s="48">
        <v>827363466.34000003</v>
      </c>
      <c r="D18" s="48">
        <f t="shared" si="0"/>
        <v>358601292.79000002</v>
      </c>
      <c r="E18" s="79">
        <f t="shared" si="2"/>
        <v>0.43342654997366659</v>
      </c>
      <c r="F18" s="48">
        <f t="shared" si="1"/>
        <v>42672855.740000002</v>
      </c>
      <c r="G18" s="48">
        <v>22987079.93</v>
      </c>
      <c r="H18" s="54">
        <v>19685775.810000002</v>
      </c>
      <c r="I18" s="54">
        <v>62432127.690000013</v>
      </c>
      <c r="J18" s="47">
        <v>253496309.36000001</v>
      </c>
      <c r="K18" s="58"/>
    </row>
    <row r="19" spans="1:11" x14ac:dyDescent="0.3">
      <c r="A19" s="64">
        <v>12</v>
      </c>
      <c r="B19" s="76" t="s">
        <v>247</v>
      </c>
      <c r="C19" s="48">
        <v>1245412583.9100001</v>
      </c>
      <c r="D19" s="48">
        <f t="shared" si="0"/>
        <v>313133318.75999999</v>
      </c>
      <c r="E19" s="79">
        <f t="shared" si="2"/>
        <v>0.25142938396921533</v>
      </c>
      <c r="F19" s="48">
        <f t="shared" si="1"/>
        <v>209752023.09</v>
      </c>
      <c r="G19" s="48">
        <v>206752023.09</v>
      </c>
      <c r="H19" s="48">
        <v>3000000</v>
      </c>
      <c r="I19" s="48">
        <v>37414349.850000001</v>
      </c>
      <c r="J19" s="47">
        <v>65966945.819999993</v>
      </c>
      <c r="K19" s="58"/>
    </row>
    <row r="20" spans="1:11" x14ac:dyDescent="0.3">
      <c r="A20" s="64">
        <v>13</v>
      </c>
      <c r="B20" s="55" t="s">
        <v>237</v>
      </c>
      <c r="C20" s="54">
        <v>435485323.67000002</v>
      </c>
      <c r="D20" s="48">
        <f t="shared" si="0"/>
        <v>222767926.91</v>
      </c>
      <c r="E20" s="79">
        <f t="shared" si="2"/>
        <v>0.51153945908590026</v>
      </c>
      <c r="F20" s="48">
        <f t="shared" si="1"/>
        <v>114250642.44</v>
      </c>
      <c r="G20" s="54">
        <v>44793436.630000003</v>
      </c>
      <c r="H20" s="54">
        <v>69457205.809999987</v>
      </c>
      <c r="I20" s="54">
        <v>15361911.000000002</v>
      </c>
      <c r="J20" s="47">
        <v>93155373.469999999</v>
      </c>
      <c r="K20" s="58"/>
    </row>
    <row r="21" spans="1:11" x14ac:dyDescent="0.3">
      <c r="A21" s="64">
        <v>14</v>
      </c>
      <c r="B21" s="55" t="s">
        <v>242</v>
      </c>
      <c r="C21" s="48">
        <v>4801413550.8199997</v>
      </c>
      <c r="D21" s="48">
        <f t="shared" si="0"/>
        <v>220611577.23000002</v>
      </c>
      <c r="E21" s="79">
        <f t="shared" si="2"/>
        <v>4.5947214272414279E-2</v>
      </c>
      <c r="F21" s="48">
        <f t="shared" si="1"/>
        <v>96921966.25</v>
      </c>
      <c r="G21" s="54">
        <v>3416091.25</v>
      </c>
      <c r="H21" s="54">
        <v>93505875</v>
      </c>
      <c r="I21" s="54">
        <v>11356863.189999999</v>
      </c>
      <c r="J21" s="47">
        <v>112332747.79000001</v>
      </c>
      <c r="K21" s="58"/>
    </row>
    <row r="22" spans="1:11" x14ac:dyDescent="0.3">
      <c r="A22" s="64">
        <v>15</v>
      </c>
      <c r="B22" s="55" t="s">
        <v>238</v>
      </c>
      <c r="C22" s="48">
        <v>1398565706.71</v>
      </c>
      <c r="D22" s="48">
        <f t="shared" si="0"/>
        <v>192796246.06999999</v>
      </c>
      <c r="E22" s="79">
        <f t="shared" si="2"/>
        <v>0.1378528339033393</v>
      </c>
      <c r="F22" s="48">
        <f t="shared" si="1"/>
        <v>37384042.290000007</v>
      </c>
      <c r="G22" s="48">
        <v>11596512.460000001</v>
      </c>
      <c r="H22" s="48">
        <v>25787529.830000006</v>
      </c>
      <c r="I22" s="48">
        <v>77088231.989999995</v>
      </c>
      <c r="J22" s="47">
        <v>78323971.789999992</v>
      </c>
      <c r="K22" s="58"/>
    </row>
    <row r="23" spans="1:11" x14ac:dyDescent="0.3">
      <c r="A23" s="64">
        <v>16</v>
      </c>
      <c r="B23" s="55" t="s">
        <v>241</v>
      </c>
      <c r="C23" s="48">
        <v>324800481.26999998</v>
      </c>
      <c r="D23" s="48">
        <f t="shared" si="0"/>
        <v>178500478.12</v>
      </c>
      <c r="E23" s="79">
        <f t="shared" si="2"/>
        <v>0.54956962324084802</v>
      </c>
      <c r="F23" s="48">
        <f t="shared" si="1"/>
        <v>96176499.290000021</v>
      </c>
      <c r="G23" s="48">
        <v>48444629.670000009</v>
      </c>
      <c r="H23" s="48">
        <v>47731869.620000005</v>
      </c>
      <c r="I23" s="48">
        <v>6600245.5700000003</v>
      </c>
      <c r="J23" s="47">
        <v>75723733.260000005</v>
      </c>
      <c r="K23" s="58"/>
    </row>
    <row r="24" spans="1:11" x14ac:dyDescent="0.3">
      <c r="A24" s="64">
        <v>17</v>
      </c>
      <c r="B24" s="55" t="s">
        <v>239</v>
      </c>
      <c r="C24" s="48">
        <v>396681918.55000007</v>
      </c>
      <c r="D24" s="48">
        <f t="shared" si="0"/>
        <v>174043943.85000002</v>
      </c>
      <c r="E24" s="79">
        <f t="shared" si="2"/>
        <v>0.43874937503122546</v>
      </c>
      <c r="F24" s="48">
        <f t="shared" si="1"/>
        <v>41225982.780000009</v>
      </c>
      <c r="G24" s="48">
        <v>9448077.3400000017</v>
      </c>
      <c r="H24" s="48">
        <v>31777905.440000005</v>
      </c>
      <c r="I24" s="48">
        <v>2805877.8</v>
      </c>
      <c r="J24" s="47">
        <v>130012083.27000001</v>
      </c>
      <c r="K24" s="58"/>
    </row>
    <row r="25" spans="1:11" x14ac:dyDescent="0.3">
      <c r="A25" s="64">
        <v>18</v>
      </c>
      <c r="B25" s="88" t="s">
        <v>236</v>
      </c>
      <c r="C25" s="48">
        <v>344453254.43000001</v>
      </c>
      <c r="D25" s="48">
        <f t="shared" si="0"/>
        <v>145904177.13</v>
      </c>
      <c r="E25" s="79">
        <f t="shared" si="2"/>
        <v>0.42358193819780188</v>
      </c>
      <c r="F25" s="48">
        <f t="shared" si="1"/>
        <v>79082776.099999994</v>
      </c>
      <c r="G25" s="48">
        <v>34742236.619999997</v>
      </c>
      <c r="H25" s="48">
        <v>44340539.480000004</v>
      </c>
      <c r="I25" s="47">
        <v>10370560.579999998</v>
      </c>
      <c r="J25" s="47">
        <v>56450840.450000003</v>
      </c>
      <c r="K25" s="58"/>
    </row>
    <row r="26" spans="1:11" x14ac:dyDescent="0.3">
      <c r="A26" s="64">
        <v>19</v>
      </c>
      <c r="B26" s="76" t="s">
        <v>240</v>
      </c>
      <c r="C26" s="48">
        <v>454531281.42000002</v>
      </c>
      <c r="D26" s="48">
        <f t="shared" si="0"/>
        <v>124191793.02000003</v>
      </c>
      <c r="E26" s="79">
        <f t="shared" si="2"/>
        <v>0.27323046420922398</v>
      </c>
      <c r="F26" s="48">
        <f t="shared" si="1"/>
        <v>17265187.640000001</v>
      </c>
      <c r="G26" s="48">
        <v>580593.78999999992</v>
      </c>
      <c r="H26" s="48">
        <v>16684593.850000001</v>
      </c>
      <c r="I26" s="48">
        <v>12542003.279999999</v>
      </c>
      <c r="J26" s="47">
        <v>94384602.100000024</v>
      </c>
      <c r="K26" s="58"/>
    </row>
    <row r="27" spans="1:11" x14ac:dyDescent="0.3">
      <c r="A27" s="64">
        <v>20</v>
      </c>
      <c r="B27" s="55" t="s">
        <v>245</v>
      </c>
      <c r="C27" s="54">
        <v>182001491.16</v>
      </c>
      <c r="D27" s="48">
        <f t="shared" si="0"/>
        <v>120158071.71000001</v>
      </c>
      <c r="E27" s="79">
        <f t="shared" si="2"/>
        <v>0.66020377604690839</v>
      </c>
      <c r="F27" s="48">
        <f t="shared" si="1"/>
        <v>4466035.6300000008</v>
      </c>
      <c r="G27" s="54">
        <v>985437.67</v>
      </c>
      <c r="H27" s="54">
        <v>3480597.9600000009</v>
      </c>
      <c r="I27" s="54">
        <v>10733780.090000004</v>
      </c>
      <c r="J27" s="54">
        <v>104958255.99000001</v>
      </c>
      <c r="K27" s="58"/>
    </row>
    <row r="28" spans="1:11" x14ac:dyDescent="0.3">
      <c r="A28" s="64">
        <v>21</v>
      </c>
      <c r="B28" s="76" t="s">
        <v>252</v>
      </c>
      <c r="C28" s="48">
        <v>328643034.56</v>
      </c>
      <c r="D28" s="48">
        <f t="shared" si="0"/>
        <v>115737549.04999998</v>
      </c>
      <c r="E28" s="79">
        <f t="shared" si="2"/>
        <v>0.35216796608805018</v>
      </c>
      <c r="F28" s="48">
        <f t="shared" si="1"/>
        <v>51136562.370000005</v>
      </c>
      <c r="G28" s="48">
        <v>34847782.75</v>
      </c>
      <c r="H28" s="48">
        <v>16288779.620000001</v>
      </c>
      <c r="I28" s="48">
        <v>27414118.04999999</v>
      </c>
      <c r="J28" s="47">
        <v>37186868.630000003</v>
      </c>
      <c r="K28" s="58"/>
    </row>
    <row r="29" spans="1:11" x14ac:dyDescent="0.3">
      <c r="A29" s="64">
        <v>22</v>
      </c>
      <c r="B29" s="55" t="s">
        <v>105</v>
      </c>
      <c r="C29" s="54">
        <v>328207117.07999998</v>
      </c>
      <c r="D29" s="48">
        <f t="shared" si="0"/>
        <v>101037017.08000001</v>
      </c>
      <c r="E29" s="79">
        <f t="shared" si="2"/>
        <v>0.30784529591834658</v>
      </c>
      <c r="F29" s="48">
        <f t="shared" si="1"/>
        <v>27639853.510000005</v>
      </c>
      <c r="G29" s="54">
        <v>8008545.0600000005</v>
      </c>
      <c r="H29" s="54">
        <v>19631308.450000003</v>
      </c>
      <c r="I29" s="54">
        <v>3272103.54</v>
      </c>
      <c r="J29" s="54">
        <v>70125060.030000001</v>
      </c>
      <c r="K29" s="58"/>
    </row>
    <row r="30" spans="1:11" x14ac:dyDescent="0.3">
      <c r="A30" s="64">
        <v>23</v>
      </c>
      <c r="B30" s="55" t="s">
        <v>309</v>
      </c>
      <c r="C30" s="54">
        <v>104470052.95999999</v>
      </c>
      <c r="D30" s="48">
        <f t="shared" si="0"/>
        <v>88126163.479999989</v>
      </c>
      <c r="E30" s="79">
        <f t="shared" si="2"/>
        <v>0.84355431037966611</v>
      </c>
      <c r="F30" s="48">
        <f t="shared" si="1"/>
        <v>4025465.11</v>
      </c>
      <c r="G30" s="40">
        <v>0</v>
      </c>
      <c r="H30" s="48">
        <v>4025465.11</v>
      </c>
      <c r="I30" s="48">
        <v>2478937.33</v>
      </c>
      <c r="J30" s="47">
        <v>81621761.039999992</v>
      </c>
      <c r="K30" s="58"/>
    </row>
    <row r="31" spans="1:11" x14ac:dyDescent="0.3">
      <c r="A31" s="64">
        <v>24</v>
      </c>
      <c r="B31" s="76" t="s">
        <v>243</v>
      </c>
      <c r="C31" s="48">
        <v>149053341.36000001</v>
      </c>
      <c r="D31" s="48">
        <f t="shared" si="0"/>
        <v>83000500.5</v>
      </c>
      <c r="E31" s="79">
        <f t="shared" si="2"/>
        <v>0.5568509886640759</v>
      </c>
      <c r="F31" s="48">
        <f t="shared" si="1"/>
        <v>395659.01999999996</v>
      </c>
      <c r="G31" s="40">
        <v>0</v>
      </c>
      <c r="H31" s="48">
        <v>395659.01999999996</v>
      </c>
      <c r="I31" s="48">
        <v>631304.6</v>
      </c>
      <c r="J31" s="47">
        <v>81973536.879999995</v>
      </c>
      <c r="K31" s="58"/>
    </row>
    <row r="32" spans="1:11" x14ac:dyDescent="0.3">
      <c r="A32" s="64">
        <v>25</v>
      </c>
      <c r="B32" s="55" t="s">
        <v>246</v>
      </c>
      <c r="C32" s="54">
        <v>201934645.63999999</v>
      </c>
      <c r="D32" s="48">
        <f t="shared" si="0"/>
        <v>66993048.179999992</v>
      </c>
      <c r="E32" s="79">
        <f t="shared" si="2"/>
        <v>0.33175608854872873</v>
      </c>
      <c r="F32" s="48">
        <f t="shared" si="1"/>
        <v>4076441.0500000003</v>
      </c>
      <c r="G32" s="48">
        <v>1753521.1</v>
      </c>
      <c r="H32" s="54">
        <v>2322919.9500000002</v>
      </c>
      <c r="I32" s="48">
        <v>12418892.059999999</v>
      </c>
      <c r="J32" s="48">
        <v>50497715.069999993</v>
      </c>
      <c r="K32" s="58"/>
    </row>
    <row r="33" spans="1:11" x14ac:dyDescent="0.3">
      <c r="A33" s="64">
        <v>26</v>
      </c>
      <c r="B33" s="76" t="s">
        <v>248</v>
      </c>
      <c r="C33" s="48">
        <v>114714172.52</v>
      </c>
      <c r="D33" s="48">
        <f t="shared" si="0"/>
        <v>40826406.5</v>
      </c>
      <c r="E33" s="79">
        <f t="shared" si="2"/>
        <v>0.35589679638653249</v>
      </c>
      <c r="F33" s="48">
        <f t="shared" si="1"/>
        <v>21888412.940000001</v>
      </c>
      <c r="G33" s="48">
        <v>11617548.270000001</v>
      </c>
      <c r="H33" s="48">
        <v>10270864.67</v>
      </c>
      <c r="I33" s="48">
        <v>2203236.0900000003</v>
      </c>
      <c r="J33" s="47">
        <v>16734757.470000003</v>
      </c>
      <c r="K33" s="58"/>
    </row>
    <row r="34" spans="1:11" x14ac:dyDescent="0.3">
      <c r="A34" s="64">
        <v>27</v>
      </c>
      <c r="B34" s="55" t="s">
        <v>254</v>
      </c>
      <c r="C34" s="48">
        <v>524260314.52000004</v>
      </c>
      <c r="D34" s="48">
        <f t="shared" si="0"/>
        <v>37887781.899999991</v>
      </c>
      <c r="E34" s="79">
        <f t="shared" si="2"/>
        <v>7.2269025235467466E-2</v>
      </c>
      <c r="F34" s="48">
        <f t="shared" si="1"/>
        <v>11573078.919999998</v>
      </c>
      <c r="G34" s="40">
        <v>0</v>
      </c>
      <c r="H34" s="48">
        <v>11573078.919999998</v>
      </c>
      <c r="I34" s="48">
        <v>1000842.45</v>
      </c>
      <c r="J34" s="47">
        <v>25313860.529999997</v>
      </c>
      <c r="K34" s="58"/>
    </row>
    <row r="35" spans="1:11" x14ac:dyDescent="0.3">
      <c r="A35" s="64">
        <v>28</v>
      </c>
      <c r="B35" s="55" t="s">
        <v>264</v>
      </c>
      <c r="C35" s="54">
        <v>158768965.66</v>
      </c>
      <c r="D35" s="48">
        <f t="shared" si="0"/>
        <v>30988218.66</v>
      </c>
      <c r="E35" s="79">
        <f t="shared" si="2"/>
        <v>0.19517805971200028</v>
      </c>
      <c r="F35" s="40">
        <f t="shared" si="1"/>
        <v>0</v>
      </c>
      <c r="G35" s="40">
        <v>0</v>
      </c>
      <c r="H35" s="40">
        <v>0</v>
      </c>
      <c r="I35" s="40">
        <v>0</v>
      </c>
      <c r="J35" s="48">
        <v>30988218.66</v>
      </c>
      <c r="K35" s="58"/>
    </row>
    <row r="36" spans="1:11" x14ac:dyDescent="0.3">
      <c r="A36" s="64">
        <v>29</v>
      </c>
      <c r="B36" s="55" t="s">
        <v>256</v>
      </c>
      <c r="C36" s="48">
        <v>427858979.57999998</v>
      </c>
      <c r="D36" s="48">
        <f t="shared" si="0"/>
        <v>27632251.640000001</v>
      </c>
      <c r="E36" s="79">
        <f t="shared" si="2"/>
        <v>6.45826147370442E-2</v>
      </c>
      <c r="F36" s="48">
        <f t="shared" si="1"/>
        <v>1482240.9300000002</v>
      </c>
      <c r="G36" s="48">
        <v>579977.31000000006</v>
      </c>
      <c r="H36" s="48">
        <v>902263.62</v>
      </c>
      <c r="I36" s="40">
        <v>0</v>
      </c>
      <c r="J36" s="47">
        <v>26150010.710000001</v>
      </c>
      <c r="K36" s="58"/>
    </row>
    <row r="37" spans="1:11" x14ac:dyDescent="0.3">
      <c r="A37" s="64">
        <v>30</v>
      </c>
      <c r="B37" s="55" t="s">
        <v>250</v>
      </c>
      <c r="C37" s="48">
        <v>76757435.439999998</v>
      </c>
      <c r="D37" s="48">
        <f t="shared" si="0"/>
        <v>20778118.25</v>
      </c>
      <c r="E37" s="79">
        <f t="shared" si="2"/>
        <v>0.27069844284000222</v>
      </c>
      <c r="F37" s="48">
        <f t="shared" si="1"/>
        <v>8310763.0900000008</v>
      </c>
      <c r="G37" s="48">
        <v>1203167.8899999999</v>
      </c>
      <c r="H37" s="54">
        <v>7107595.2000000011</v>
      </c>
      <c r="I37" s="48">
        <v>1761465.99</v>
      </c>
      <c r="J37" s="47">
        <v>10705889.169999998</v>
      </c>
      <c r="K37" s="58"/>
    </row>
    <row r="38" spans="1:11" x14ac:dyDescent="0.3">
      <c r="A38" s="64">
        <v>31</v>
      </c>
      <c r="B38" s="55" t="s">
        <v>258</v>
      </c>
      <c r="C38" s="54">
        <v>60137447.960000001</v>
      </c>
      <c r="D38" s="48">
        <f t="shared" si="0"/>
        <v>18902545.009999998</v>
      </c>
      <c r="E38" s="79">
        <f t="shared" si="2"/>
        <v>0.31432236736372471</v>
      </c>
      <c r="F38" s="48">
        <f t="shared" si="1"/>
        <v>5611266.2199999997</v>
      </c>
      <c r="G38" s="40">
        <v>0</v>
      </c>
      <c r="H38" s="54">
        <v>5611266.2199999997</v>
      </c>
      <c r="I38" s="48">
        <v>2583595.94</v>
      </c>
      <c r="J38" s="47">
        <v>10707682.85</v>
      </c>
      <c r="K38" s="58"/>
    </row>
    <row r="39" spans="1:11" x14ac:dyDescent="0.3">
      <c r="A39" s="64">
        <v>32</v>
      </c>
      <c r="B39" s="55" t="s">
        <v>249</v>
      </c>
      <c r="C39" s="54">
        <v>51110783.259999998</v>
      </c>
      <c r="D39" s="48">
        <f t="shared" si="0"/>
        <v>13289731.77</v>
      </c>
      <c r="E39" s="79">
        <f t="shared" si="2"/>
        <v>0.26001815903300246</v>
      </c>
      <c r="F39" s="48">
        <f t="shared" si="1"/>
        <v>5401657.1000000006</v>
      </c>
      <c r="G39" s="54">
        <v>340003.95</v>
      </c>
      <c r="H39" s="54">
        <v>5061653.1500000004</v>
      </c>
      <c r="I39" s="54">
        <v>2504917.7199999997</v>
      </c>
      <c r="J39" s="54">
        <v>5383156.9500000002</v>
      </c>
      <c r="K39" s="58"/>
    </row>
    <row r="40" spans="1:11" x14ac:dyDescent="0.3">
      <c r="A40" s="64">
        <v>33</v>
      </c>
      <c r="B40" s="76" t="s">
        <v>255</v>
      </c>
      <c r="C40" s="48">
        <v>60395201.74000001</v>
      </c>
      <c r="D40" s="48">
        <f t="shared" si="0"/>
        <v>10919506.620000001</v>
      </c>
      <c r="E40" s="79">
        <f t="shared" si="2"/>
        <v>0.18080089651837297</v>
      </c>
      <c r="F40" s="48">
        <f t="shared" si="1"/>
        <v>4599098.8600000003</v>
      </c>
      <c r="G40" s="48">
        <v>749098.86</v>
      </c>
      <c r="H40" s="48">
        <v>3850000</v>
      </c>
      <c r="I40" s="48">
        <v>849686.97</v>
      </c>
      <c r="J40" s="47">
        <v>5470720.790000001</v>
      </c>
      <c r="K40" s="58"/>
    </row>
    <row r="41" spans="1:11" x14ac:dyDescent="0.3">
      <c r="A41" s="64">
        <v>34</v>
      </c>
      <c r="B41" s="55" t="s">
        <v>260</v>
      </c>
      <c r="C41" s="54">
        <v>9379105.5899999999</v>
      </c>
      <c r="D41" s="48">
        <f t="shared" si="0"/>
        <v>8299161.3700000001</v>
      </c>
      <c r="E41" s="79">
        <f t="shared" si="2"/>
        <v>0.88485637466845068</v>
      </c>
      <c r="F41" s="48">
        <f t="shared" si="1"/>
        <v>8190416.7300000004</v>
      </c>
      <c r="G41" s="40">
        <v>0</v>
      </c>
      <c r="H41" s="54">
        <v>8190416.7300000004</v>
      </c>
      <c r="I41" s="48">
        <v>8106.67</v>
      </c>
      <c r="J41" s="47">
        <v>100637.97</v>
      </c>
      <c r="K41" s="58"/>
    </row>
    <row r="42" spans="1:11" x14ac:dyDescent="0.3">
      <c r="A42" s="64">
        <v>35</v>
      </c>
      <c r="B42" s="55" t="s">
        <v>259</v>
      </c>
      <c r="C42" s="54">
        <v>1157211.67</v>
      </c>
      <c r="D42" s="48">
        <f t="shared" si="0"/>
        <v>1157211.67</v>
      </c>
      <c r="E42" s="79">
        <f t="shared" si="2"/>
        <v>1</v>
      </c>
      <c r="F42" s="48">
        <f t="shared" si="1"/>
        <v>425000.03</v>
      </c>
      <c r="G42" s="40">
        <v>0</v>
      </c>
      <c r="H42" s="48">
        <v>425000.03</v>
      </c>
      <c r="I42" s="40">
        <v>0</v>
      </c>
      <c r="J42" s="48">
        <v>732211.64</v>
      </c>
      <c r="K42" s="58"/>
    </row>
    <row r="43" spans="1:11" x14ac:dyDescent="0.3">
      <c r="A43" s="64">
        <v>36</v>
      </c>
      <c r="B43" s="55" t="s">
        <v>279</v>
      </c>
      <c r="C43" s="54">
        <v>544818.55999999994</v>
      </c>
      <c r="D43" s="48">
        <f t="shared" si="0"/>
        <v>38459.370000000003</v>
      </c>
      <c r="E43" s="79">
        <f t="shared" si="2"/>
        <v>7.0591152401269161E-2</v>
      </c>
      <c r="F43" s="48">
        <f t="shared" si="1"/>
        <v>38459.370000000003</v>
      </c>
      <c r="G43" s="40">
        <v>0</v>
      </c>
      <c r="H43" s="54">
        <v>38459.370000000003</v>
      </c>
      <c r="I43" s="40">
        <v>0</v>
      </c>
      <c r="J43" s="40">
        <v>0</v>
      </c>
      <c r="K43" s="58"/>
    </row>
    <row r="44" spans="1:11" x14ac:dyDescent="0.3">
      <c r="A44" s="64">
        <v>37</v>
      </c>
      <c r="B44" s="55" t="s">
        <v>262</v>
      </c>
      <c r="C44" s="54">
        <v>25659537.359999999</v>
      </c>
      <c r="D44" s="40">
        <f t="shared" si="0"/>
        <v>0</v>
      </c>
      <c r="E44" s="79">
        <f t="shared" si="2"/>
        <v>0</v>
      </c>
      <c r="F44" s="40">
        <f t="shared" si="1"/>
        <v>0</v>
      </c>
      <c r="G44" s="40">
        <v>0</v>
      </c>
      <c r="H44" s="40">
        <v>0</v>
      </c>
      <c r="I44" s="40">
        <v>0</v>
      </c>
      <c r="J44" s="40">
        <v>0</v>
      </c>
      <c r="K44" s="58"/>
    </row>
    <row r="45" spans="1:11" x14ac:dyDescent="0.3">
      <c r="A45" s="64">
        <v>38</v>
      </c>
      <c r="B45" s="55" t="s">
        <v>263</v>
      </c>
      <c r="C45" s="48">
        <v>733583157.51999998</v>
      </c>
      <c r="D45" s="40">
        <f t="shared" si="0"/>
        <v>0</v>
      </c>
      <c r="E45" s="79">
        <f t="shared" si="2"/>
        <v>0</v>
      </c>
      <c r="F45" s="40">
        <f t="shared" si="1"/>
        <v>0</v>
      </c>
      <c r="G45" s="40">
        <v>0</v>
      </c>
      <c r="H45" s="40">
        <v>0</v>
      </c>
      <c r="I45" s="40">
        <v>0</v>
      </c>
      <c r="J45" s="38">
        <v>0</v>
      </c>
      <c r="K45" s="58"/>
    </row>
    <row r="46" spans="1:11" x14ac:dyDescent="0.3">
      <c r="A46" s="64">
        <v>39</v>
      </c>
      <c r="B46" s="55" t="s">
        <v>265</v>
      </c>
      <c r="C46" s="54">
        <v>18000000</v>
      </c>
      <c r="D46" s="40">
        <f t="shared" si="0"/>
        <v>0</v>
      </c>
      <c r="E46" s="79">
        <f t="shared" si="2"/>
        <v>0</v>
      </c>
      <c r="F46" s="40">
        <f t="shared" si="1"/>
        <v>0</v>
      </c>
      <c r="G46" s="40">
        <v>0</v>
      </c>
      <c r="H46" s="40">
        <v>0</v>
      </c>
      <c r="I46" s="40">
        <v>0</v>
      </c>
      <c r="J46" s="40">
        <v>0</v>
      </c>
      <c r="K46" s="58"/>
    </row>
    <row r="47" spans="1:11" x14ac:dyDescent="0.3">
      <c r="A47" s="56"/>
      <c r="B47" s="56" t="s">
        <v>271</v>
      </c>
      <c r="C47" s="78">
        <v>65729569646.719971</v>
      </c>
      <c r="D47" s="59">
        <f t="shared" ref="D47" si="3">F47+I47+J47</f>
        <v>13876320187.220001</v>
      </c>
      <c r="E47" s="80">
        <f t="shared" si="2"/>
        <v>0.21111229332249942</v>
      </c>
      <c r="F47" s="59">
        <f t="shared" ref="F47" si="4">G47+H47</f>
        <v>4413867135.8299999</v>
      </c>
      <c r="G47" s="78">
        <v>1841593722.0699997</v>
      </c>
      <c r="H47" s="78">
        <v>2572273413.7599998</v>
      </c>
      <c r="I47" s="78">
        <v>2458400706.7000003</v>
      </c>
      <c r="J47" s="78">
        <v>7004052344.6900015</v>
      </c>
      <c r="K47" s="58"/>
    </row>
    <row r="49" s="57" customFormat="1" x14ac:dyDescent="0.3"/>
    <row r="50" s="57" customFormat="1" x14ac:dyDescent="0.3"/>
  </sheetData>
  <sortState xmlns:xlrd2="http://schemas.microsoft.com/office/spreadsheetml/2017/richdata2" ref="B8:J46">
    <sortCondition descending="1" ref="D8:D46"/>
  </sortState>
  <mergeCells count="2">
    <mergeCell ref="A1:J5"/>
    <mergeCell ref="A6:J6"/>
  </mergeCells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03B90-74F0-4172-B974-BBFE462EBE5B}">
  <dimension ref="A1:K47"/>
  <sheetViews>
    <sheetView tabSelected="1" workbookViewId="0">
      <selection activeCell="L43" sqref="L43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3" style="57" bestFit="1" customWidth="1"/>
    <col min="5" max="5" width="14.59765625" style="57" bestFit="1" customWidth="1"/>
    <col min="6" max="6" width="18.1328125" style="57" bestFit="1" customWidth="1"/>
    <col min="7" max="7" width="12.86328125" style="57" customWidth="1"/>
    <col min="8" max="8" width="15.3984375" style="57" bestFit="1" customWidth="1"/>
    <col min="9" max="9" width="13" style="57" bestFit="1" customWidth="1"/>
    <col min="10" max="10" width="11.59765625" style="57" customWidth="1"/>
    <col min="11" max="16384" width="11.3984375" style="57"/>
  </cols>
  <sheetData>
    <row r="1" spans="1:11" x14ac:dyDescent="0.3">
      <c r="A1" s="96" t="s">
        <v>329</v>
      </c>
      <c r="B1" s="96"/>
      <c r="C1" s="96"/>
      <c r="D1" s="96"/>
      <c r="E1" s="96"/>
      <c r="F1" s="96"/>
      <c r="G1" s="96"/>
      <c r="H1" s="96"/>
      <c r="I1" s="96"/>
      <c r="J1" s="96"/>
    </row>
    <row r="2" spans="1:11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1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1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1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1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1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1" x14ac:dyDescent="0.3">
      <c r="A8" s="64">
        <v>1</v>
      </c>
      <c r="B8" s="76" t="s">
        <v>223</v>
      </c>
      <c r="C8" s="48">
        <v>11721963399.540001</v>
      </c>
      <c r="D8" s="48">
        <f t="shared" ref="D8:D46" si="0">F8+I8+J8</f>
        <v>2466073681.8699999</v>
      </c>
      <c r="E8" s="79">
        <f>D8/C8</f>
        <v>0.21038059903571912</v>
      </c>
      <c r="F8" s="48">
        <f t="shared" ref="F8:F46" si="1">G8+H8</f>
        <v>696664839.23999989</v>
      </c>
      <c r="G8" s="48">
        <v>267431773.94999996</v>
      </c>
      <c r="H8" s="48">
        <v>429233065.2899999</v>
      </c>
      <c r="I8" s="48">
        <v>558424136.75000024</v>
      </c>
      <c r="J8" s="47">
        <v>1210984705.8799999</v>
      </c>
      <c r="K8" s="58"/>
    </row>
    <row r="9" spans="1:11" x14ac:dyDescent="0.3">
      <c r="A9" s="64">
        <v>2</v>
      </c>
      <c r="B9" s="55" t="s">
        <v>228</v>
      </c>
      <c r="C9" s="48">
        <v>9145015101.5100021</v>
      </c>
      <c r="D9" s="48">
        <f t="shared" si="0"/>
        <v>1990696527.52</v>
      </c>
      <c r="E9" s="79">
        <f t="shared" ref="E9:E47" si="2">D9/C9</f>
        <v>0.217681054150616</v>
      </c>
      <c r="F9" s="48">
        <f t="shared" si="1"/>
        <v>524478127.23999995</v>
      </c>
      <c r="G9" s="48">
        <v>124064603.44999999</v>
      </c>
      <c r="H9" s="48">
        <v>400413523.78999996</v>
      </c>
      <c r="I9" s="48">
        <v>394559383.13000023</v>
      </c>
      <c r="J9" s="47">
        <v>1071659017.15</v>
      </c>
      <c r="K9" s="58"/>
    </row>
    <row r="10" spans="1:11" x14ac:dyDescent="0.3">
      <c r="A10" s="64">
        <v>3</v>
      </c>
      <c r="B10" s="76" t="s">
        <v>224</v>
      </c>
      <c r="C10" s="48">
        <v>7194237178.6900005</v>
      </c>
      <c r="D10" s="48">
        <f t="shared" si="0"/>
        <v>1654765797.5799999</v>
      </c>
      <c r="E10" s="79">
        <f t="shared" si="2"/>
        <v>0.23001268327399188</v>
      </c>
      <c r="F10" s="48">
        <f t="shared" si="1"/>
        <v>860358584.54999995</v>
      </c>
      <c r="G10" s="48">
        <v>355499746.16999996</v>
      </c>
      <c r="H10" s="48">
        <v>504858838.38</v>
      </c>
      <c r="I10" s="48">
        <v>368431562.75000006</v>
      </c>
      <c r="J10" s="47">
        <v>425975650.27999997</v>
      </c>
      <c r="K10" s="58"/>
    </row>
    <row r="11" spans="1:11" x14ac:dyDescent="0.3">
      <c r="A11" s="64">
        <v>4</v>
      </c>
      <c r="B11" s="55" t="s">
        <v>225</v>
      </c>
      <c r="C11" s="48">
        <v>5892271627.9200001</v>
      </c>
      <c r="D11" s="48">
        <f t="shared" si="0"/>
        <v>1102411181.1900001</v>
      </c>
      <c r="E11" s="79">
        <f t="shared" si="2"/>
        <v>0.18709442653090255</v>
      </c>
      <c r="F11" s="48">
        <f t="shared" si="1"/>
        <v>147923972.41999999</v>
      </c>
      <c r="G11" s="48">
        <v>48261695.329999998</v>
      </c>
      <c r="H11" s="48">
        <v>99662277.089999989</v>
      </c>
      <c r="I11" s="48">
        <v>214727485.38000005</v>
      </c>
      <c r="J11" s="47">
        <v>739759723.38999987</v>
      </c>
      <c r="K11" s="58"/>
    </row>
    <row r="12" spans="1:11" x14ac:dyDescent="0.3">
      <c r="A12" s="64">
        <v>5</v>
      </c>
      <c r="B12" s="55" t="s">
        <v>234</v>
      </c>
      <c r="C12" s="48">
        <v>2394448112.2199998</v>
      </c>
      <c r="D12" s="48">
        <f t="shared" si="0"/>
        <v>1085609611.04</v>
      </c>
      <c r="E12" s="79">
        <f t="shared" si="2"/>
        <v>0.45338615002748289</v>
      </c>
      <c r="F12" s="48">
        <f t="shared" si="1"/>
        <v>422149573.56999993</v>
      </c>
      <c r="G12" s="48">
        <v>155891437.90000001</v>
      </c>
      <c r="H12" s="48">
        <v>266258135.66999996</v>
      </c>
      <c r="I12" s="48">
        <v>209740877.88</v>
      </c>
      <c r="J12" s="47">
        <v>453719159.59000003</v>
      </c>
      <c r="K12" s="58"/>
    </row>
    <row r="13" spans="1:11" x14ac:dyDescent="0.3">
      <c r="A13" s="64">
        <v>6</v>
      </c>
      <c r="B13" s="55" t="s">
        <v>251</v>
      </c>
      <c r="C13" s="54">
        <v>1126737179.5500002</v>
      </c>
      <c r="D13" s="48">
        <f t="shared" si="0"/>
        <v>688805887.22000003</v>
      </c>
      <c r="E13" s="79">
        <f t="shared" si="2"/>
        <v>0.61132791188722246</v>
      </c>
      <c r="F13" s="48">
        <f t="shared" si="1"/>
        <v>274954009.88999999</v>
      </c>
      <c r="G13" s="54">
        <v>204613467.24999997</v>
      </c>
      <c r="H13" s="54">
        <v>70340542.640000001</v>
      </c>
      <c r="I13" s="54">
        <v>92443284.160000026</v>
      </c>
      <c r="J13" s="54">
        <v>321408593.17000008</v>
      </c>
      <c r="K13" s="58"/>
    </row>
    <row r="14" spans="1:11" x14ac:dyDescent="0.3">
      <c r="A14" s="64">
        <v>7</v>
      </c>
      <c r="B14" s="76" t="s">
        <v>229</v>
      </c>
      <c r="C14" s="48">
        <v>1824024064.8999999</v>
      </c>
      <c r="D14" s="48">
        <f t="shared" si="0"/>
        <v>686303966.12999988</v>
      </c>
      <c r="E14" s="79">
        <f t="shared" si="2"/>
        <v>0.3762581751725001</v>
      </c>
      <c r="F14" s="48">
        <f t="shared" si="1"/>
        <v>252710916.55000001</v>
      </c>
      <c r="G14" s="48">
        <v>116134551.18999998</v>
      </c>
      <c r="H14" s="48">
        <v>136576365.36000004</v>
      </c>
      <c r="I14" s="48">
        <v>94673915.839999974</v>
      </c>
      <c r="J14" s="47">
        <v>338919133.73999995</v>
      </c>
      <c r="K14" s="58"/>
    </row>
    <row r="15" spans="1:11" x14ac:dyDescent="0.3">
      <c r="A15" s="64">
        <v>8</v>
      </c>
      <c r="B15" s="76" t="s">
        <v>235</v>
      </c>
      <c r="C15" s="48">
        <v>3076845748.1500006</v>
      </c>
      <c r="D15" s="48">
        <f t="shared" si="0"/>
        <v>660227558.87</v>
      </c>
      <c r="E15" s="79">
        <f t="shared" si="2"/>
        <v>0.21457934940904064</v>
      </c>
      <c r="F15" s="48">
        <f t="shared" si="1"/>
        <v>231161302.33000004</v>
      </c>
      <c r="G15" s="48">
        <v>105683602.75000001</v>
      </c>
      <c r="H15" s="48">
        <v>125477699.58000001</v>
      </c>
      <c r="I15" s="48">
        <v>68366222.739999995</v>
      </c>
      <c r="J15" s="47">
        <v>360700033.79999995</v>
      </c>
      <c r="K15" s="58"/>
    </row>
    <row r="16" spans="1:11" x14ac:dyDescent="0.3">
      <c r="A16" s="64">
        <v>9</v>
      </c>
      <c r="B16" s="76" t="s">
        <v>231</v>
      </c>
      <c r="C16" s="48">
        <v>2868877495.3100004</v>
      </c>
      <c r="D16" s="48">
        <f t="shared" si="0"/>
        <v>541577212.91000009</v>
      </c>
      <c r="E16" s="79">
        <f t="shared" si="2"/>
        <v>0.18877669534351421</v>
      </c>
      <c r="F16" s="48">
        <f t="shared" si="1"/>
        <v>263958011.48000002</v>
      </c>
      <c r="G16" s="48">
        <v>80044693.339999989</v>
      </c>
      <c r="H16" s="48">
        <v>183913318.14000002</v>
      </c>
      <c r="I16" s="48">
        <v>126080057.07000004</v>
      </c>
      <c r="J16" s="47">
        <v>151539144.35999998</v>
      </c>
      <c r="K16" s="58"/>
    </row>
    <row r="17" spans="1:11" s="115" customFormat="1" x14ac:dyDescent="0.3">
      <c r="A17" s="64">
        <v>10</v>
      </c>
      <c r="B17" s="116" t="s">
        <v>232</v>
      </c>
      <c r="C17" s="49">
        <v>7130147339.9200001</v>
      </c>
      <c r="D17" s="49">
        <f t="shared" si="0"/>
        <v>441737290.69</v>
      </c>
      <c r="E17" s="79">
        <f t="shared" si="2"/>
        <v>6.1953458972273674E-2</v>
      </c>
      <c r="F17" s="49">
        <f t="shared" si="1"/>
        <v>20900422.729999997</v>
      </c>
      <c r="G17" s="39">
        <v>0</v>
      </c>
      <c r="H17" s="117">
        <v>20900422.729999997</v>
      </c>
      <c r="I17" s="49">
        <v>32128355.660000004</v>
      </c>
      <c r="J17" s="47">
        <v>388708512.30000001</v>
      </c>
      <c r="K17" s="114"/>
    </row>
    <row r="18" spans="1:11" x14ac:dyDescent="0.3">
      <c r="A18" s="64">
        <v>11</v>
      </c>
      <c r="B18" s="55" t="s">
        <v>233</v>
      </c>
      <c r="C18" s="48">
        <v>817414107.92000008</v>
      </c>
      <c r="D18" s="48">
        <f t="shared" si="0"/>
        <v>355023871.09000003</v>
      </c>
      <c r="E18" s="79">
        <f t="shared" si="2"/>
        <v>0.43432559782139957</v>
      </c>
      <c r="F18" s="48">
        <f t="shared" si="1"/>
        <v>43888065.019999996</v>
      </c>
      <c r="G18" s="54">
        <v>23559567.27</v>
      </c>
      <c r="H18" s="54">
        <v>20328497.75</v>
      </c>
      <c r="I18" s="54">
        <v>61692899.780000001</v>
      </c>
      <c r="J18" s="47">
        <v>249442906.29000002</v>
      </c>
      <c r="K18" s="58"/>
    </row>
    <row r="19" spans="1:11" x14ac:dyDescent="0.3">
      <c r="A19" s="64">
        <v>12</v>
      </c>
      <c r="B19" s="55" t="s">
        <v>247</v>
      </c>
      <c r="C19" s="48">
        <v>1477061649.28</v>
      </c>
      <c r="D19" s="48">
        <f t="shared" si="0"/>
        <v>340486662.89999998</v>
      </c>
      <c r="E19" s="79">
        <f t="shared" si="2"/>
        <v>0.23051621648017986</v>
      </c>
      <c r="F19" s="48">
        <f t="shared" si="1"/>
        <v>239341850.18000001</v>
      </c>
      <c r="G19" s="48">
        <v>231341850.18000001</v>
      </c>
      <c r="H19" s="48">
        <v>8000000</v>
      </c>
      <c r="I19" s="48">
        <v>37274703.870000005</v>
      </c>
      <c r="J19" s="47">
        <v>63870108.849999994</v>
      </c>
      <c r="K19" s="58"/>
    </row>
    <row r="20" spans="1:11" x14ac:dyDescent="0.3">
      <c r="A20" s="64">
        <v>13</v>
      </c>
      <c r="B20" s="76" t="s">
        <v>237</v>
      </c>
      <c r="C20" s="48">
        <v>436776073.12</v>
      </c>
      <c r="D20" s="48">
        <f t="shared" si="0"/>
        <v>226226426.69</v>
      </c>
      <c r="E20" s="79">
        <f t="shared" si="2"/>
        <v>0.51794601538955287</v>
      </c>
      <c r="F20" s="48">
        <f t="shared" si="1"/>
        <v>114358473.28999999</v>
      </c>
      <c r="G20" s="48">
        <v>45270246.410000004</v>
      </c>
      <c r="H20" s="48">
        <v>69088226.879999995</v>
      </c>
      <c r="I20" s="48">
        <v>14786617.480000002</v>
      </c>
      <c r="J20" s="47">
        <v>97081335.920000002</v>
      </c>
      <c r="K20" s="58"/>
    </row>
    <row r="21" spans="1:11" x14ac:dyDescent="0.3">
      <c r="A21" s="64">
        <v>14</v>
      </c>
      <c r="B21" s="76" t="s">
        <v>242</v>
      </c>
      <c r="C21" s="48">
        <v>4453689744.7000008</v>
      </c>
      <c r="D21" s="48">
        <f t="shared" si="0"/>
        <v>220422762.88</v>
      </c>
      <c r="E21" s="79">
        <f t="shared" si="2"/>
        <v>4.9492168407623917E-2</v>
      </c>
      <c r="F21" s="48">
        <f t="shared" si="1"/>
        <v>96622589.649999991</v>
      </c>
      <c r="G21" s="48">
        <v>3327101.82</v>
      </c>
      <c r="H21" s="48">
        <v>93295487.829999998</v>
      </c>
      <c r="I21" s="48">
        <v>11386758.400000002</v>
      </c>
      <c r="J21" s="47">
        <v>112413414.83</v>
      </c>
      <c r="K21" s="58"/>
    </row>
    <row r="22" spans="1:11" x14ac:dyDescent="0.3">
      <c r="A22" s="64">
        <v>15</v>
      </c>
      <c r="B22" s="54" t="s">
        <v>241</v>
      </c>
      <c r="C22" s="48">
        <v>334230657.75999993</v>
      </c>
      <c r="D22" s="48">
        <f t="shared" si="0"/>
        <v>185985764.93000001</v>
      </c>
      <c r="E22" s="79">
        <f t="shared" si="2"/>
        <v>0.55645932116601426</v>
      </c>
      <c r="F22" s="48">
        <f t="shared" si="1"/>
        <v>99347869.50999999</v>
      </c>
      <c r="G22" s="48">
        <v>50573564.369999997</v>
      </c>
      <c r="H22" s="48">
        <v>48774305.139999993</v>
      </c>
      <c r="I22" s="48">
        <v>7610149.5199999996</v>
      </c>
      <c r="J22" s="47">
        <v>79027745.900000006</v>
      </c>
      <c r="K22" s="58"/>
    </row>
    <row r="23" spans="1:11" x14ac:dyDescent="0.3">
      <c r="A23" s="64">
        <v>16</v>
      </c>
      <c r="B23" s="55" t="s">
        <v>238</v>
      </c>
      <c r="C23" s="48">
        <v>1401247536.0999999</v>
      </c>
      <c r="D23" s="48">
        <f t="shared" si="0"/>
        <v>184779588.31999999</v>
      </c>
      <c r="E23" s="79">
        <f t="shared" si="2"/>
        <v>0.13186791309855564</v>
      </c>
      <c r="F23" s="48">
        <f t="shared" si="1"/>
        <v>32943532.689999998</v>
      </c>
      <c r="G23" s="48">
        <v>10405874.430000002</v>
      </c>
      <c r="H23" s="48">
        <v>22537658.259999998</v>
      </c>
      <c r="I23" s="48">
        <v>73962906.020000011</v>
      </c>
      <c r="J23" s="47">
        <v>77873149.609999985</v>
      </c>
      <c r="K23" s="58"/>
    </row>
    <row r="24" spans="1:11" x14ac:dyDescent="0.3">
      <c r="A24" s="64">
        <v>17</v>
      </c>
      <c r="B24" s="76" t="s">
        <v>239</v>
      </c>
      <c r="C24" s="48">
        <v>400726424.83999997</v>
      </c>
      <c r="D24" s="48">
        <f t="shared" si="0"/>
        <v>181848170.32999998</v>
      </c>
      <c r="E24" s="79">
        <f t="shared" si="2"/>
        <v>0.45379630355699002</v>
      </c>
      <c r="F24" s="48">
        <f t="shared" si="1"/>
        <v>39880800.769999996</v>
      </c>
      <c r="G24" s="48">
        <v>9090854.1400000006</v>
      </c>
      <c r="H24" s="48">
        <v>30789946.629999999</v>
      </c>
      <c r="I24" s="48">
        <v>2949349.55</v>
      </c>
      <c r="J24" s="47">
        <v>139018020.00999999</v>
      </c>
      <c r="K24" s="58"/>
    </row>
    <row r="25" spans="1:11" x14ac:dyDescent="0.3">
      <c r="A25" s="64">
        <v>18</v>
      </c>
      <c r="B25" s="55" t="s">
        <v>236</v>
      </c>
      <c r="C25" s="54">
        <v>354743773.27000004</v>
      </c>
      <c r="D25" s="48">
        <f t="shared" si="0"/>
        <v>160602373.09999999</v>
      </c>
      <c r="E25" s="79">
        <f t="shared" si="2"/>
        <v>0.45272781427445513</v>
      </c>
      <c r="F25" s="48">
        <f t="shared" si="1"/>
        <v>90646374.969999999</v>
      </c>
      <c r="G25" s="48">
        <v>43568972.280000001</v>
      </c>
      <c r="H25" s="48">
        <v>47077402.689999998</v>
      </c>
      <c r="I25" s="48">
        <v>13639298.08</v>
      </c>
      <c r="J25" s="48">
        <v>56316700.049999997</v>
      </c>
      <c r="K25" s="58"/>
    </row>
    <row r="26" spans="1:11" x14ac:dyDescent="0.3">
      <c r="A26" s="64">
        <v>19</v>
      </c>
      <c r="B26" s="55" t="s">
        <v>240</v>
      </c>
      <c r="C26" s="54">
        <v>455827114.94999999</v>
      </c>
      <c r="D26" s="48">
        <f t="shared" si="0"/>
        <v>123810191.46999998</v>
      </c>
      <c r="E26" s="79">
        <f t="shared" si="2"/>
        <v>0.27161655682457769</v>
      </c>
      <c r="F26" s="48">
        <f t="shared" si="1"/>
        <v>16821364.549999997</v>
      </c>
      <c r="G26" s="54">
        <v>348551.38</v>
      </c>
      <c r="H26" s="54">
        <v>16472813.169999998</v>
      </c>
      <c r="I26" s="54">
        <v>13107945.629999999</v>
      </c>
      <c r="J26" s="54">
        <v>93880881.289999992</v>
      </c>
      <c r="K26" s="58"/>
    </row>
    <row r="27" spans="1:11" x14ac:dyDescent="0.3">
      <c r="A27" s="64">
        <v>20</v>
      </c>
      <c r="B27" s="55" t="s">
        <v>252</v>
      </c>
      <c r="C27" s="54">
        <v>339206453.56</v>
      </c>
      <c r="D27" s="48">
        <f t="shared" si="0"/>
        <v>123047029.52000001</v>
      </c>
      <c r="E27" s="79">
        <f t="shared" si="2"/>
        <v>0.36274967126542312</v>
      </c>
      <c r="F27" s="48">
        <f t="shared" si="1"/>
        <v>52716389.38000001</v>
      </c>
      <c r="G27" s="48">
        <v>38811073.540000007</v>
      </c>
      <c r="H27" s="54">
        <v>13905315.840000004</v>
      </c>
      <c r="I27" s="48">
        <v>30956532.499999996</v>
      </c>
      <c r="J27" s="47">
        <v>39374107.640000001</v>
      </c>
      <c r="K27" s="58"/>
    </row>
    <row r="28" spans="1:11" x14ac:dyDescent="0.3">
      <c r="A28" s="64">
        <v>21</v>
      </c>
      <c r="B28" s="55" t="s">
        <v>105</v>
      </c>
      <c r="C28" s="54">
        <v>324507257.64999998</v>
      </c>
      <c r="D28" s="48">
        <f t="shared" si="0"/>
        <v>99762655.170000002</v>
      </c>
      <c r="E28" s="79">
        <f t="shared" si="2"/>
        <v>0.30742811699330264</v>
      </c>
      <c r="F28" s="48">
        <f t="shared" si="1"/>
        <v>27435712.809999999</v>
      </c>
      <c r="G28" s="54">
        <v>7843129.5700000003</v>
      </c>
      <c r="H28" s="54">
        <v>19592583.239999998</v>
      </c>
      <c r="I28" s="54">
        <v>3147362.72</v>
      </c>
      <c r="J28" s="54">
        <v>69179579.640000001</v>
      </c>
      <c r="K28" s="58"/>
    </row>
    <row r="29" spans="1:11" x14ac:dyDescent="0.3">
      <c r="A29" s="64">
        <v>22</v>
      </c>
      <c r="B29" s="55" t="s">
        <v>309</v>
      </c>
      <c r="C29" s="54">
        <v>104509034.15000001</v>
      </c>
      <c r="D29" s="48">
        <f t="shared" si="0"/>
        <v>87916432.430000007</v>
      </c>
      <c r="E29" s="79">
        <f t="shared" si="2"/>
        <v>0.84123284790686204</v>
      </c>
      <c r="F29" s="48">
        <f t="shared" si="1"/>
        <v>4045465.11</v>
      </c>
      <c r="G29" s="40">
        <v>0</v>
      </c>
      <c r="H29" s="48">
        <v>4045465.11</v>
      </c>
      <c r="I29" s="48">
        <v>2261414.9</v>
      </c>
      <c r="J29" s="48">
        <v>81609552.420000002</v>
      </c>
      <c r="K29" s="58"/>
    </row>
    <row r="30" spans="1:11" x14ac:dyDescent="0.3">
      <c r="A30" s="64">
        <v>23</v>
      </c>
      <c r="B30" s="55" t="s">
        <v>243</v>
      </c>
      <c r="C30" s="48">
        <v>162175582.81</v>
      </c>
      <c r="D30" s="48">
        <f t="shared" si="0"/>
        <v>85257581.789999992</v>
      </c>
      <c r="E30" s="79">
        <f t="shared" si="2"/>
        <v>0.52571157946683744</v>
      </c>
      <c r="F30" s="48">
        <f t="shared" si="1"/>
        <v>391128.67</v>
      </c>
      <c r="G30" s="40">
        <v>0</v>
      </c>
      <c r="H30" s="54">
        <v>391128.67</v>
      </c>
      <c r="I30" s="48">
        <v>588886.94999999995</v>
      </c>
      <c r="J30" s="47">
        <v>84277566.169999987</v>
      </c>
      <c r="K30" s="58"/>
    </row>
    <row r="31" spans="1:11" x14ac:dyDescent="0.3">
      <c r="A31" s="64">
        <v>24</v>
      </c>
      <c r="B31" s="76" t="s">
        <v>245</v>
      </c>
      <c r="C31" s="48">
        <v>132251106.98000002</v>
      </c>
      <c r="D31" s="48">
        <f t="shared" si="0"/>
        <v>82094162.599999994</v>
      </c>
      <c r="E31" s="79">
        <f t="shared" si="2"/>
        <v>0.6207446158648402</v>
      </c>
      <c r="F31" s="48">
        <f t="shared" si="1"/>
        <v>5275389.0999999996</v>
      </c>
      <c r="G31" s="48">
        <v>1271812.55</v>
      </c>
      <c r="H31" s="48">
        <v>4003576.55</v>
      </c>
      <c r="I31" s="48">
        <v>5049562.76</v>
      </c>
      <c r="J31" s="47">
        <v>71769210.739999995</v>
      </c>
      <c r="K31" s="58"/>
    </row>
    <row r="32" spans="1:11" x14ac:dyDescent="0.3">
      <c r="A32" s="64">
        <v>25</v>
      </c>
      <c r="B32" s="55" t="s">
        <v>246</v>
      </c>
      <c r="C32" s="54">
        <v>200473929.55000001</v>
      </c>
      <c r="D32" s="48">
        <f t="shared" si="0"/>
        <v>66844327.739999995</v>
      </c>
      <c r="E32" s="79">
        <f t="shared" si="2"/>
        <v>0.33343152344069965</v>
      </c>
      <c r="F32" s="48">
        <f t="shared" si="1"/>
        <v>3761463.4</v>
      </c>
      <c r="G32" s="48">
        <v>1447029</v>
      </c>
      <c r="H32" s="48">
        <v>2314434.4</v>
      </c>
      <c r="I32" s="48">
        <v>12228958.399999999</v>
      </c>
      <c r="J32" s="47">
        <v>50853905.939999998</v>
      </c>
      <c r="K32" s="58"/>
    </row>
    <row r="33" spans="1:11" x14ac:dyDescent="0.3">
      <c r="A33" s="64">
        <v>26</v>
      </c>
      <c r="B33" s="55" t="s">
        <v>248</v>
      </c>
      <c r="C33" s="48">
        <v>121851166.82000001</v>
      </c>
      <c r="D33" s="48">
        <f t="shared" si="0"/>
        <v>43046017.020000003</v>
      </c>
      <c r="E33" s="79">
        <f t="shared" si="2"/>
        <v>0.35326717128271812</v>
      </c>
      <c r="F33" s="48">
        <f t="shared" si="1"/>
        <v>23414390.370000001</v>
      </c>
      <c r="G33" s="48">
        <v>11547109.09</v>
      </c>
      <c r="H33" s="48">
        <v>11867281.280000001</v>
      </c>
      <c r="I33" s="48">
        <v>2357545.0099999998</v>
      </c>
      <c r="J33" s="47">
        <v>17274081.640000001</v>
      </c>
      <c r="K33" s="58"/>
    </row>
    <row r="34" spans="1:11" x14ac:dyDescent="0.3">
      <c r="A34" s="64">
        <v>27</v>
      </c>
      <c r="B34" s="55" t="s">
        <v>254</v>
      </c>
      <c r="C34" s="54">
        <v>514454952.70000005</v>
      </c>
      <c r="D34" s="48">
        <f t="shared" si="0"/>
        <v>37995047.939999998</v>
      </c>
      <c r="E34" s="79">
        <f t="shared" si="2"/>
        <v>7.385495608622604E-2</v>
      </c>
      <c r="F34" s="48">
        <f t="shared" si="1"/>
        <v>11615504.970000001</v>
      </c>
      <c r="G34" s="48">
        <v>0</v>
      </c>
      <c r="H34" s="54">
        <v>11615504.970000001</v>
      </c>
      <c r="I34" s="48">
        <v>1000900.12</v>
      </c>
      <c r="J34" s="48">
        <v>25378642.850000001</v>
      </c>
      <c r="K34" s="58"/>
    </row>
    <row r="35" spans="1:11" x14ac:dyDescent="0.3">
      <c r="A35" s="64">
        <v>28</v>
      </c>
      <c r="B35" s="55" t="s">
        <v>256</v>
      </c>
      <c r="C35" s="54">
        <v>436872860.79000002</v>
      </c>
      <c r="D35" s="48">
        <f t="shared" si="0"/>
        <v>36690629.300000004</v>
      </c>
      <c r="E35" s="79">
        <f t="shared" si="2"/>
        <v>8.398468431674172E-2</v>
      </c>
      <c r="F35" s="48">
        <f t="shared" si="1"/>
        <v>1417809.38</v>
      </c>
      <c r="G35" s="54">
        <v>532673.62</v>
      </c>
      <c r="H35" s="54">
        <v>885135.76</v>
      </c>
      <c r="I35" s="40">
        <v>0</v>
      </c>
      <c r="J35" s="47">
        <v>35272819.920000002</v>
      </c>
      <c r="K35" s="58"/>
    </row>
    <row r="36" spans="1:11" x14ac:dyDescent="0.3">
      <c r="A36" s="64">
        <v>29</v>
      </c>
      <c r="B36" s="55" t="s">
        <v>264</v>
      </c>
      <c r="C36" s="54">
        <v>163892644.94</v>
      </c>
      <c r="D36" s="48">
        <f t="shared" si="0"/>
        <v>36111897.939999998</v>
      </c>
      <c r="E36" s="79">
        <f t="shared" si="2"/>
        <v>0.22033873425631956</v>
      </c>
      <c r="F36" s="40">
        <f t="shared" si="1"/>
        <v>0</v>
      </c>
      <c r="G36" s="40">
        <v>0</v>
      </c>
      <c r="H36" s="40">
        <v>0</v>
      </c>
      <c r="I36" s="40">
        <v>0</v>
      </c>
      <c r="J36" s="48">
        <v>36111897.939999998</v>
      </c>
      <c r="K36" s="58"/>
    </row>
    <row r="37" spans="1:11" x14ac:dyDescent="0.3">
      <c r="A37" s="64">
        <v>30</v>
      </c>
      <c r="B37" s="88" t="s">
        <v>250</v>
      </c>
      <c r="C37" s="48">
        <v>76169471.429999992</v>
      </c>
      <c r="D37" s="48">
        <f t="shared" si="0"/>
        <v>20644614.440000001</v>
      </c>
      <c r="E37" s="79">
        <f t="shared" si="2"/>
        <v>0.27103528556020601</v>
      </c>
      <c r="F37" s="48">
        <f t="shared" si="1"/>
        <v>8235195.5999999996</v>
      </c>
      <c r="G37" s="48">
        <v>1196178.8999999999</v>
      </c>
      <c r="H37" s="48">
        <v>7039016.7000000002</v>
      </c>
      <c r="I37" s="47">
        <v>1751491.2099999997</v>
      </c>
      <c r="J37" s="47">
        <v>10657927.630000003</v>
      </c>
      <c r="K37" s="58"/>
    </row>
    <row r="38" spans="1:11" x14ac:dyDescent="0.3">
      <c r="A38" s="64">
        <v>31</v>
      </c>
      <c r="B38" s="55" t="s">
        <v>258</v>
      </c>
      <c r="C38" s="54">
        <v>56146141.839999996</v>
      </c>
      <c r="D38" s="48">
        <f t="shared" si="0"/>
        <v>18792775.939999998</v>
      </c>
      <c r="E38" s="79">
        <f t="shared" si="2"/>
        <v>0.33471179539911905</v>
      </c>
      <c r="F38" s="48">
        <f t="shared" si="1"/>
        <v>5598766.2199999997</v>
      </c>
      <c r="G38" s="54">
        <v>0</v>
      </c>
      <c r="H38" s="54">
        <v>5598766.2199999997</v>
      </c>
      <c r="I38" s="54">
        <v>2580762.96</v>
      </c>
      <c r="J38" s="54">
        <v>10613246.76</v>
      </c>
      <c r="K38" s="58"/>
    </row>
    <row r="39" spans="1:11" x14ac:dyDescent="0.3">
      <c r="A39" s="64">
        <v>32</v>
      </c>
      <c r="B39" s="55" t="s">
        <v>249</v>
      </c>
      <c r="C39" s="48">
        <v>60990565.929999992</v>
      </c>
      <c r="D39" s="48">
        <f t="shared" si="0"/>
        <v>13192818.989999998</v>
      </c>
      <c r="E39" s="79">
        <f t="shared" si="2"/>
        <v>0.21630917485077353</v>
      </c>
      <c r="F39" s="48">
        <f t="shared" si="1"/>
        <v>5316015.84</v>
      </c>
      <c r="G39" s="48">
        <v>317686.26</v>
      </c>
      <c r="H39" s="54">
        <v>4998329.58</v>
      </c>
      <c r="I39" s="54">
        <v>2502485.71</v>
      </c>
      <c r="J39" s="47">
        <v>5374317.4399999995</v>
      </c>
      <c r="K39" s="58"/>
    </row>
    <row r="40" spans="1:11" x14ac:dyDescent="0.3">
      <c r="A40" s="64">
        <v>33</v>
      </c>
      <c r="B40" s="55" t="s">
        <v>255</v>
      </c>
      <c r="C40" s="54">
        <v>59957213.669999994</v>
      </c>
      <c r="D40" s="48">
        <f t="shared" si="0"/>
        <v>10865149.710000001</v>
      </c>
      <c r="E40" s="79">
        <f t="shared" si="2"/>
        <v>0.18121505395165574</v>
      </c>
      <c r="F40" s="48">
        <f t="shared" si="1"/>
        <v>4583999.3600000003</v>
      </c>
      <c r="G40" s="54">
        <v>733999.36</v>
      </c>
      <c r="H40" s="54">
        <v>3850000</v>
      </c>
      <c r="I40" s="54">
        <v>849674.97</v>
      </c>
      <c r="J40" s="54">
        <v>5431475.3800000018</v>
      </c>
      <c r="K40" s="58"/>
    </row>
    <row r="41" spans="1:11" x14ac:dyDescent="0.3">
      <c r="A41" s="64">
        <v>34</v>
      </c>
      <c r="B41" s="55" t="s">
        <v>260</v>
      </c>
      <c r="C41" s="48">
        <v>9762218.9600000009</v>
      </c>
      <c r="D41" s="48">
        <f t="shared" si="0"/>
        <v>8683255.0500000007</v>
      </c>
      <c r="E41" s="79">
        <f t="shared" si="2"/>
        <v>0.8894755470635336</v>
      </c>
      <c r="F41" s="48">
        <f t="shared" si="1"/>
        <v>8573333.4000000004</v>
      </c>
      <c r="G41" s="40">
        <v>0</v>
      </c>
      <c r="H41" s="48">
        <v>8573333.4000000004</v>
      </c>
      <c r="I41" s="48">
        <v>6671.02</v>
      </c>
      <c r="J41" s="47">
        <v>103250.63</v>
      </c>
      <c r="K41" s="58"/>
    </row>
    <row r="42" spans="1:11" x14ac:dyDescent="0.3">
      <c r="A42" s="64">
        <v>35</v>
      </c>
      <c r="B42" s="55" t="s">
        <v>259</v>
      </c>
      <c r="C42" s="54">
        <v>1133012.96</v>
      </c>
      <c r="D42" s="48">
        <f t="shared" si="0"/>
        <v>1133012.96</v>
      </c>
      <c r="E42" s="79">
        <f t="shared" si="2"/>
        <v>1</v>
      </c>
      <c r="F42" s="48">
        <f t="shared" si="1"/>
        <v>416666.7</v>
      </c>
      <c r="G42" s="40">
        <v>0</v>
      </c>
      <c r="H42" s="48">
        <v>416666.7</v>
      </c>
      <c r="I42" s="40">
        <v>0</v>
      </c>
      <c r="J42" s="48">
        <v>716346.26</v>
      </c>
      <c r="K42" s="58"/>
    </row>
    <row r="43" spans="1:11" x14ac:dyDescent="0.3">
      <c r="A43" s="64">
        <v>36</v>
      </c>
      <c r="B43" s="55" t="s">
        <v>279</v>
      </c>
      <c r="C43" s="54">
        <v>544818.55999999994</v>
      </c>
      <c r="D43" s="48">
        <f t="shared" si="0"/>
        <v>38459.370000000003</v>
      </c>
      <c r="E43" s="79">
        <f t="shared" si="2"/>
        <v>7.0591152401269161E-2</v>
      </c>
      <c r="F43" s="48">
        <f t="shared" si="1"/>
        <v>38459.370000000003</v>
      </c>
      <c r="G43" s="40">
        <v>0</v>
      </c>
      <c r="H43" s="54">
        <v>38459.370000000003</v>
      </c>
      <c r="I43" s="40">
        <v>0</v>
      </c>
      <c r="J43" s="40">
        <v>0</v>
      </c>
      <c r="K43" s="58"/>
    </row>
    <row r="44" spans="1:11" s="115" customFormat="1" x14ac:dyDescent="0.3">
      <c r="A44" s="64">
        <v>37</v>
      </c>
      <c r="B44" s="113" t="s">
        <v>262</v>
      </c>
      <c r="C44" s="49">
        <v>26790455.59</v>
      </c>
      <c r="D44" s="39">
        <f t="shared" si="0"/>
        <v>0</v>
      </c>
      <c r="E44" s="79">
        <f t="shared" si="2"/>
        <v>0</v>
      </c>
      <c r="F44" s="39">
        <f t="shared" si="1"/>
        <v>0</v>
      </c>
      <c r="G44" s="39">
        <v>0</v>
      </c>
      <c r="H44" s="39">
        <v>0</v>
      </c>
      <c r="I44" s="39">
        <v>0</v>
      </c>
      <c r="J44" s="38">
        <v>0</v>
      </c>
      <c r="K44" s="114"/>
    </row>
    <row r="45" spans="1:11" x14ac:dyDescent="0.3">
      <c r="A45" s="64">
        <v>38</v>
      </c>
      <c r="B45" s="55" t="s">
        <v>263</v>
      </c>
      <c r="C45" s="54">
        <v>736863846.40999997</v>
      </c>
      <c r="D45" s="40">
        <f t="shared" si="0"/>
        <v>0</v>
      </c>
      <c r="E45" s="79">
        <f t="shared" si="2"/>
        <v>0</v>
      </c>
      <c r="F45" s="40">
        <f t="shared" si="1"/>
        <v>0</v>
      </c>
      <c r="G45" s="40">
        <v>0</v>
      </c>
      <c r="H45" s="40">
        <v>0</v>
      </c>
      <c r="I45" s="40">
        <v>0</v>
      </c>
      <c r="J45" s="40">
        <v>0</v>
      </c>
      <c r="K45" s="58"/>
    </row>
    <row r="46" spans="1:11" x14ac:dyDescent="0.3">
      <c r="A46" s="64">
        <v>39</v>
      </c>
      <c r="B46" s="55" t="s">
        <v>265</v>
      </c>
      <c r="C46" s="54">
        <v>18000000</v>
      </c>
      <c r="D46" s="40">
        <f t="shared" si="0"/>
        <v>0</v>
      </c>
      <c r="E46" s="79">
        <f t="shared" si="2"/>
        <v>0</v>
      </c>
      <c r="F46" s="40">
        <f t="shared" si="1"/>
        <v>0</v>
      </c>
      <c r="G46" s="40">
        <v>0</v>
      </c>
      <c r="H46" s="40">
        <v>0</v>
      </c>
      <c r="I46" s="40">
        <v>0</v>
      </c>
      <c r="J46" s="40">
        <v>0</v>
      </c>
      <c r="K46" s="58"/>
    </row>
    <row r="47" spans="1:11" x14ac:dyDescent="0.3">
      <c r="A47" s="55"/>
      <c r="B47" s="56" t="s">
        <v>271</v>
      </c>
      <c r="C47" s="78">
        <f>SUM(C8:C46)</f>
        <v>66052837064.949997</v>
      </c>
      <c r="D47" s="59">
        <f t="shared" ref="D47" si="3">F47+I47+J47</f>
        <v>14069510394.640003</v>
      </c>
      <c r="E47" s="80">
        <f t="shared" si="2"/>
        <v>0.21300387719615135</v>
      </c>
      <c r="F47" s="59">
        <f t="shared" ref="F47" si="4">G47+H47</f>
        <v>4631946370.3100004</v>
      </c>
      <c r="G47" s="78">
        <f>SUM(G8:G46)</f>
        <v>1938812845.4999998</v>
      </c>
      <c r="H47" s="78">
        <f>SUM(H8:H46)</f>
        <v>2693133524.8100004</v>
      </c>
      <c r="I47" s="78">
        <f>SUM(I8:I46)</f>
        <v>2461268158.920001</v>
      </c>
      <c r="J47" s="78">
        <f>SUM(J8:J46)</f>
        <v>6976295865.4100008</v>
      </c>
      <c r="K47" s="58"/>
    </row>
  </sheetData>
  <sortState xmlns:xlrd2="http://schemas.microsoft.com/office/spreadsheetml/2017/richdata2" ref="B8:J46">
    <sortCondition descending="1" ref="D8:D46"/>
  </sortState>
  <mergeCells count="2">
    <mergeCell ref="A1:J5"/>
    <mergeCell ref="A6: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116</vt:i4>
      </vt:variant>
    </vt:vector>
  </HeadingPairs>
  <TitlesOfParts>
    <vt:vector size="116" baseType="lpstr">
      <vt:lpstr>Ene 2017</vt:lpstr>
      <vt:lpstr>Feb 2017</vt:lpstr>
      <vt:lpstr>Mar 2017</vt:lpstr>
      <vt:lpstr>Abr 2017</vt:lpstr>
      <vt:lpstr>May 2017</vt:lpstr>
      <vt:lpstr>Jun 2017</vt:lpstr>
      <vt:lpstr>Jul 2017</vt:lpstr>
      <vt:lpstr>Ago 2017</vt:lpstr>
      <vt:lpstr>Sep 2017</vt:lpstr>
      <vt:lpstr>Oct 2017</vt:lpstr>
      <vt:lpstr>Nov 2017</vt:lpstr>
      <vt:lpstr>Dic 2017</vt:lpstr>
      <vt:lpstr>Ene 2018</vt:lpstr>
      <vt:lpstr>Feb 2018</vt:lpstr>
      <vt:lpstr>Mar 2018</vt:lpstr>
      <vt:lpstr>Abril 2018</vt:lpstr>
      <vt:lpstr>Mayo 2018</vt:lpstr>
      <vt:lpstr>Junio 2018</vt:lpstr>
      <vt:lpstr>Julio 2018</vt:lpstr>
      <vt:lpstr>Agosto 2018</vt:lpstr>
      <vt:lpstr>Septiembre 2018</vt:lpstr>
      <vt:lpstr>Octubre 2018</vt:lpstr>
      <vt:lpstr>Noviembre 2018</vt:lpstr>
      <vt:lpstr>Diciembre 2018</vt:lpstr>
      <vt:lpstr>Enero 2019</vt:lpstr>
      <vt:lpstr>Febrero 2019</vt:lpstr>
      <vt:lpstr>Marzo 2019</vt:lpstr>
      <vt:lpstr>Abril 2019</vt:lpstr>
      <vt:lpstr>Mayo 2019</vt:lpstr>
      <vt:lpstr>Junio 2019</vt:lpstr>
      <vt:lpstr>Julio 2019</vt:lpstr>
      <vt:lpstr>Agosto 2019</vt:lpstr>
      <vt:lpstr>Septiembre 2019</vt:lpstr>
      <vt:lpstr>Octubre 2019</vt:lpstr>
      <vt:lpstr>Noviembre 2019</vt:lpstr>
      <vt:lpstr>Diciembre 2019</vt:lpstr>
      <vt:lpstr>Enero 2020</vt:lpstr>
      <vt:lpstr>Febrero 2020</vt:lpstr>
      <vt:lpstr>Marzo 2020 Pre3</vt:lpstr>
      <vt:lpstr>Abril 2020</vt:lpstr>
      <vt:lpstr>Mayo 2020</vt:lpstr>
      <vt:lpstr>Junio 2020</vt:lpstr>
      <vt:lpstr>Julio 2020</vt:lpstr>
      <vt:lpstr>Agosto 2020</vt:lpstr>
      <vt:lpstr>Septiembre 2020</vt:lpstr>
      <vt:lpstr>Octubre 2020</vt:lpstr>
      <vt:lpstr>Noviembre 2020</vt:lpstr>
      <vt:lpstr>Diciembre 2020</vt:lpstr>
      <vt:lpstr>Enero 2021</vt:lpstr>
      <vt:lpstr>Febrero 2021</vt:lpstr>
      <vt:lpstr>Marzo 2021</vt:lpstr>
      <vt:lpstr>Abril 2021</vt:lpstr>
      <vt:lpstr>Mayo 2021</vt:lpstr>
      <vt:lpstr>Junio 2021</vt:lpstr>
      <vt:lpstr>Julio 2021</vt:lpstr>
      <vt:lpstr>Agosto 2021</vt:lpstr>
      <vt:lpstr>Sept 2021</vt:lpstr>
      <vt:lpstr>Oct 2021</vt:lpstr>
      <vt:lpstr>Nov 2021</vt:lpstr>
      <vt:lpstr>Dic 2021</vt:lpstr>
      <vt:lpstr>Enero 2022</vt:lpstr>
      <vt:lpstr>Febrero 2022</vt:lpstr>
      <vt:lpstr>Marzo 2022</vt:lpstr>
      <vt:lpstr>Abril 2022</vt:lpstr>
      <vt:lpstr>Mayo 2022</vt:lpstr>
      <vt:lpstr>Junio 2022</vt:lpstr>
      <vt:lpstr>Julio 2022</vt:lpstr>
      <vt:lpstr>Agosto 2022</vt:lpstr>
      <vt:lpstr>Sept 2022</vt:lpstr>
      <vt:lpstr>Octubre 2022</vt:lpstr>
      <vt:lpstr>Noviembre 2022</vt:lpstr>
      <vt:lpstr>Diciembre 2022</vt:lpstr>
      <vt:lpstr>Enero 2023</vt:lpstr>
      <vt:lpstr>Febrero 2023</vt:lpstr>
      <vt:lpstr>Marzo 2023</vt:lpstr>
      <vt:lpstr>Abril 2023</vt:lpstr>
      <vt:lpstr>Mayo 2023</vt:lpstr>
      <vt:lpstr>Junio 2023</vt:lpstr>
      <vt:lpstr>Julio 2023</vt:lpstr>
      <vt:lpstr>Agosto 2023</vt:lpstr>
      <vt:lpstr>Septiembre 2023</vt:lpstr>
      <vt:lpstr>Octubre 2023</vt:lpstr>
      <vt:lpstr>Noviembre 2023</vt:lpstr>
      <vt:lpstr>Diciembre 2023</vt:lpstr>
      <vt:lpstr>Enero 2024</vt:lpstr>
      <vt:lpstr>Febrero 2024</vt:lpstr>
      <vt:lpstr>Marzo 2024</vt:lpstr>
      <vt:lpstr>Abril 2024</vt:lpstr>
      <vt:lpstr>Mayo 2024</vt:lpstr>
      <vt:lpstr>Junio 2024</vt:lpstr>
      <vt:lpstr>Julio 2024</vt:lpstr>
      <vt:lpstr>Agosto 2024</vt:lpstr>
      <vt:lpstr>Septiembre 2024</vt:lpstr>
      <vt:lpstr>Octubre 2024</vt:lpstr>
      <vt:lpstr>Noviembre 2024</vt:lpstr>
      <vt:lpstr>Diciembre 2024</vt:lpstr>
      <vt:lpstr>Enero 2025</vt:lpstr>
      <vt:lpstr>Febrero 2025</vt:lpstr>
      <vt:lpstr>Marzo 2025</vt:lpstr>
      <vt:lpstr>Abril 2025</vt:lpstr>
      <vt:lpstr>Mayo 2025</vt:lpstr>
      <vt:lpstr>Junio 2025</vt:lpstr>
      <vt:lpstr>Julio 2025</vt:lpstr>
      <vt:lpstr>Agosto 2025</vt:lpstr>
      <vt:lpstr>Septiembre 2025</vt:lpstr>
      <vt:lpstr>Octubre 2025</vt:lpstr>
      <vt:lpstr>Noviembre 2025</vt:lpstr>
      <vt:lpstr>Diciembre 2025</vt:lpstr>
      <vt:lpstr>Enero 2026</vt:lpstr>
      <vt:lpstr>Febrero 2026</vt:lpstr>
      <vt:lpstr>Marzo 2026</vt:lpstr>
      <vt:lpstr>Abril 2026</vt:lpstr>
      <vt:lpstr>Mayo 2026</vt:lpstr>
      <vt:lpstr>Junio 2026</vt:lpstr>
      <vt:lpstr>Julio 2026</vt:lpstr>
      <vt:lpstr>Agosto 2026</vt:lpstr>
    </vt:vector>
  </TitlesOfParts>
  <Company>Superintendencia de Bancos de Panamá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RUIZ MOSLEY, KATHERINE</dc:creator>
  <cp:lastModifiedBy>TEJEIRA, SANDRA</cp:lastModifiedBy>
  <cp:lastPrinted>2025-02-26T15:27:29Z</cp:lastPrinted>
  <dcterms:created xsi:type="dcterms:W3CDTF">2016-08-02T19:13:51Z</dcterms:created>
  <dcterms:modified xsi:type="dcterms:W3CDTF">2026-09-18T13:18:57Z</dcterms:modified>
</cp:coreProperties>
</file>