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mayo 2026/"/>
    </mc:Choice>
  </mc:AlternateContent>
  <xr:revisionPtr revIDLastSave="212" documentId="8_{0841E36A-072F-4681-8173-CF3E2D72107D}" xr6:coauthVersionLast="47" xr6:coauthVersionMax="47" xr10:uidLastSave="{CDD42E96-4BC2-4A1F-AF62-65E2D43C0696}"/>
  <bookViews>
    <workbookView xWindow="-98" yWindow="-98" windowWidth="23236" windowHeight="13875" tabRatio="728" firstSheet="106" activeTab="11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  <sheet name="Noviembre 2025" sheetId="112" r:id="rId108"/>
    <sheet name="Diciembre 2025" sheetId="113" r:id="rId109"/>
    <sheet name="Enero 2026" sheetId="114" r:id="rId110"/>
    <sheet name="Febrero 2026" sheetId="115" r:id="rId111"/>
    <sheet name="Marzo 2026" sheetId="116" r:id="rId112"/>
    <sheet name="Abril 2026" sheetId="117" r:id="rId113"/>
    <sheet name="Mayo 2026" sheetId="118" r:id="rId1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8" l="1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8" i="118"/>
  <c r="D19" i="118"/>
  <c r="D8" i="118"/>
  <c r="D16" i="118"/>
  <c r="D25" i="118"/>
  <c r="D13" i="118"/>
  <c r="D22" i="118"/>
  <c r="D34" i="118"/>
  <c r="D18" i="118"/>
  <c r="D39" i="118"/>
  <c r="D35" i="118"/>
  <c r="D40" i="118"/>
  <c r="D23" i="118"/>
  <c r="D24" i="118"/>
  <c r="D12" i="118"/>
  <c r="D9" i="118"/>
  <c r="D33" i="118"/>
  <c r="D10" i="118"/>
  <c r="D26" i="118"/>
  <c r="D41" i="118"/>
  <c r="D29" i="118"/>
  <c r="D37" i="118"/>
  <c r="D15" i="118"/>
  <c r="D27" i="118"/>
  <c r="D14" i="118"/>
  <c r="D21" i="118"/>
  <c r="D42" i="118"/>
  <c r="D36" i="118"/>
  <c r="D28" i="118"/>
  <c r="D43" i="118"/>
  <c r="D31" i="118"/>
  <c r="D44" i="118"/>
  <c r="D38" i="118"/>
  <c r="D30" i="118"/>
  <c r="D45" i="118"/>
  <c r="D32" i="118"/>
  <c r="D20" i="118"/>
  <c r="D46" i="118"/>
  <c r="D17" i="118"/>
  <c r="D47" i="118"/>
  <c r="D48" i="118"/>
  <c r="D11" i="118"/>
  <c r="E9" i="117" l="1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8" i="117"/>
  <c r="D42" i="117"/>
  <c r="D43" i="117"/>
  <c r="D44" i="117"/>
  <c r="D45" i="117"/>
  <c r="D46" i="117"/>
  <c r="D22" i="117"/>
  <c r="D47" i="117"/>
  <c r="D18" i="117"/>
  <c r="D24" i="117"/>
  <c r="D48" i="117"/>
  <c r="D17" i="117"/>
  <c r="D8" i="117"/>
  <c r="D14" i="117"/>
  <c r="D27" i="117"/>
  <c r="D13" i="117"/>
  <c r="D20" i="117"/>
  <c r="D38" i="117"/>
  <c r="D19" i="117"/>
  <c r="D30" i="117"/>
  <c r="D39" i="117"/>
  <c r="D21" i="117"/>
  <c r="D25" i="117"/>
  <c r="D28" i="117"/>
  <c r="D12" i="117"/>
  <c r="D9" i="117"/>
  <c r="D36" i="117"/>
  <c r="D11" i="117"/>
  <c r="D29" i="117"/>
  <c r="D33" i="117"/>
  <c r="D40" i="117"/>
  <c r="D16" i="117"/>
  <c r="D35" i="117"/>
  <c r="D15" i="117"/>
  <c r="D23" i="117"/>
  <c r="D37" i="117"/>
  <c r="D31" i="117"/>
  <c r="D32" i="117"/>
  <c r="D41" i="117"/>
  <c r="D26" i="117"/>
  <c r="D34" i="117"/>
  <c r="D10" i="117"/>
  <c r="E47" i="116"/>
  <c r="E8" i="116"/>
  <c r="D48" i="116"/>
  <c r="E48" i="116" s="1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9" i="115"/>
  <c r="E10" i="115"/>
  <c r="E11" i="115"/>
  <c r="E12" i="115"/>
  <c r="E13" i="115"/>
  <c r="E14" i="115"/>
  <c r="E15" i="115"/>
  <c r="E16" i="115"/>
  <c r="E17" i="115"/>
  <c r="E18" i="115"/>
  <c r="E19" i="115"/>
  <c r="E20" i="115"/>
  <c r="E21" i="115"/>
  <c r="E22" i="115"/>
  <c r="E23" i="115"/>
  <c r="E24" i="115"/>
  <c r="E25" i="115"/>
  <c r="E26" i="115"/>
  <c r="E27" i="115"/>
  <c r="E28" i="115"/>
  <c r="E29" i="115"/>
  <c r="E30" i="115"/>
  <c r="E31" i="115"/>
  <c r="E32" i="115"/>
  <c r="E33" i="115"/>
  <c r="E34" i="115"/>
  <c r="E35" i="115"/>
  <c r="E36" i="115"/>
  <c r="E37" i="115"/>
  <c r="E38" i="115"/>
  <c r="E39" i="115"/>
  <c r="E40" i="115"/>
  <c r="E41" i="115"/>
  <c r="E42" i="115"/>
  <c r="E43" i="115"/>
  <c r="E44" i="115"/>
  <c r="E45" i="115"/>
  <c r="E46" i="115"/>
  <c r="E47" i="115"/>
  <c r="E48" i="115"/>
  <c r="E49" i="115"/>
  <c r="E8" i="115"/>
  <c r="D17" i="115"/>
  <c r="D8" i="115"/>
  <c r="D13" i="115"/>
  <c r="D26" i="115"/>
  <c r="D14" i="115"/>
  <c r="D20" i="115"/>
  <c r="D40" i="115"/>
  <c r="D19" i="115"/>
  <c r="D29" i="115"/>
  <c r="D38" i="115"/>
  <c r="D21" i="115"/>
  <c r="D25" i="115"/>
  <c r="D27" i="115"/>
  <c r="D12" i="115"/>
  <c r="D9" i="115"/>
  <c r="D35" i="115"/>
  <c r="D11" i="115"/>
  <c r="D28" i="115"/>
  <c r="D42" i="115"/>
  <c r="D34" i="115"/>
  <c r="D39" i="115"/>
  <c r="D16" i="115"/>
  <c r="D31" i="115"/>
  <c r="D15" i="115"/>
  <c r="D23" i="115"/>
  <c r="D43" i="115"/>
  <c r="D37" i="115"/>
  <c r="D30" i="115"/>
  <c r="D44" i="115"/>
  <c r="D32" i="115"/>
  <c r="D45" i="115"/>
  <c r="D46" i="115"/>
  <c r="D41" i="115"/>
  <c r="D36" i="115"/>
  <c r="D47" i="115"/>
  <c r="D33" i="115"/>
  <c r="D22" i="115"/>
  <c r="D48" i="115"/>
  <c r="D18" i="115"/>
  <c r="D24" i="115"/>
  <c r="D49" i="115"/>
  <c r="D10" i="115"/>
  <c r="C49" i="114"/>
  <c r="E49" i="114" s="1"/>
  <c r="D48" i="114"/>
  <c r="E48" i="114" s="1"/>
  <c r="E27" i="114"/>
  <c r="E29" i="114"/>
  <c r="E30" i="114"/>
  <c r="E36" i="114"/>
  <c r="E38" i="114"/>
  <c r="E40" i="114"/>
  <c r="E41" i="114"/>
  <c r="E43" i="114"/>
  <c r="E46" i="114"/>
  <c r="E47" i="114"/>
  <c r="D17" i="114"/>
  <c r="E17" i="114" s="1"/>
  <c r="D8" i="114"/>
  <c r="E8" i="114" s="1"/>
  <c r="D14" i="114"/>
  <c r="E14" i="114" s="1"/>
  <c r="D27" i="114"/>
  <c r="D13" i="114"/>
  <c r="E13" i="114" s="1"/>
  <c r="D20" i="114"/>
  <c r="E20" i="114" s="1"/>
  <c r="D40" i="114"/>
  <c r="D19" i="114"/>
  <c r="E19" i="114" s="1"/>
  <c r="D30" i="114"/>
  <c r="D38" i="114"/>
  <c r="D21" i="114"/>
  <c r="E21" i="114" s="1"/>
  <c r="D25" i="114"/>
  <c r="E25" i="114" s="1"/>
  <c r="D26" i="114"/>
  <c r="E26" i="114" s="1"/>
  <c r="D12" i="114"/>
  <c r="E12" i="114" s="1"/>
  <c r="D9" i="114"/>
  <c r="E9" i="114" s="1"/>
  <c r="D35" i="114"/>
  <c r="E35" i="114" s="1"/>
  <c r="D11" i="114"/>
  <c r="E11" i="114" s="1"/>
  <c r="D28" i="114"/>
  <c r="E28" i="114" s="1"/>
  <c r="D42" i="114"/>
  <c r="E42" i="114" s="1"/>
  <c r="D33" i="114"/>
  <c r="E33" i="114" s="1"/>
  <c r="D39" i="114"/>
  <c r="E39" i="114" s="1"/>
  <c r="D16" i="114"/>
  <c r="E16" i="114" s="1"/>
  <c r="D31" i="114"/>
  <c r="E31" i="114" s="1"/>
  <c r="D15" i="114"/>
  <c r="E15" i="114" s="1"/>
  <c r="D24" i="114"/>
  <c r="E24" i="114" s="1"/>
  <c r="D43" i="114"/>
  <c r="D37" i="114"/>
  <c r="E37" i="114" s="1"/>
  <c r="D29" i="114"/>
  <c r="D44" i="114"/>
  <c r="E44" i="114" s="1"/>
  <c r="D32" i="114"/>
  <c r="E32" i="114" s="1"/>
  <c r="D45" i="114"/>
  <c r="E45" i="114" s="1"/>
  <c r="D41" i="114"/>
  <c r="D36" i="114"/>
  <c r="D46" i="114"/>
  <c r="D34" i="114"/>
  <c r="E34" i="114" s="1"/>
  <c r="D22" i="114"/>
  <c r="E22" i="114" s="1"/>
  <c r="D47" i="114"/>
  <c r="D18" i="114"/>
  <c r="E18" i="114" s="1"/>
  <c r="D23" i="114"/>
  <c r="E23" i="114" s="1"/>
  <c r="D49" i="114"/>
  <c r="D10" i="114"/>
  <c r="E10" i="114" s="1"/>
  <c r="D42" i="113"/>
  <c r="E42" i="113" s="1"/>
  <c r="D43" i="113"/>
  <c r="E43" i="113" s="1"/>
  <c r="D44" i="113"/>
  <c r="E44" i="113" s="1"/>
  <c r="D45" i="113"/>
  <c r="E45" i="113" s="1"/>
  <c r="D46" i="113"/>
  <c r="E46" i="113" s="1"/>
  <c r="D47" i="113"/>
  <c r="E47" i="113" s="1"/>
  <c r="D48" i="113"/>
  <c r="E48" i="113" s="1"/>
  <c r="D18" i="113"/>
  <c r="E18" i="113" s="1"/>
  <c r="D23" i="113"/>
  <c r="E23" i="113" s="1"/>
  <c r="D49" i="113"/>
  <c r="E49" i="113" s="1"/>
  <c r="D17" i="113"/>
  <c r="E17" i="113" s="1"/>
  <c r="D8" i="113"/>
  <c r="E8" i="113" s="1"/>
  <c r="D13" i="113"/>
  <c r="E13" i="113" s="1"/>
  <c r="D27" i="113"/>
  <c r="E27" i="113" s="1"/>
  <c r="D14" i="113"/>
  <c r="E14" i="113" s="1"/>
  <c r="D19" i="113"/>
  <c r="E19" i="113" s="1"/>
  <c r="D40" i="113"/>
  <c r="E40" i="113" s="1"/>
  <c r="D20" i="113"/>
  <c r="E20" i="113" s="1"/>
  <c r="D30" i="113"/>
  <c r="E30" i="113" s="1"/>
  <c r="D38" i="113"/>
  <c r="E38" i="113" s="1"/>
  <c r="D21" i="113"/>
  <c r="E21" i="113" s="1"/>
  <c r="D25" i="113"/>
  <c r="E25" i="113" s="1"/>
  <c r="D26" i="113"/>
  <c r="E26" i="113" s="1"/>
  <c r="D11" i="113"/>
  <c r="E11" i="113" s="1"/>
  <c r="D9" i="113"/>
  <c r="E9" i="113" s="1"/>
  <c r="D35" i="113"/>
  <c r="E35" i="113" s="1"/>
  <c r="D12" i="113"/>
  <c r="E12" i="113" s="1"/>
  <c r="D28" i="113"/>
  <c r="E28" i="113" s="1"/>
  <c r="D32" i="113"/>
  <c r="E32" i="113" s="1"/>
  <c r="D39" i="113"/>
  <c r="E39" i="113" s="1"/>
  <c r="D16" i="113"/>
  <c r="E16" i="113" s="1"/>
  <c r="D31" i="113"/>
  <c r="E31" i="113" s="1"/>
  <c r="D15" i="113"/>
  <c r="E15" i="113" s="1"/>
  <c r="D24" i="113"/>
  <c r="E24" i="113" s="1"/>
  <c r="D36" i="113"/>
  <c r="E36" i="113" s="1"/>
  <c r="D29" i="113"/>
  <c r="E29" i="113" s="1"/>
  <c r="D34" i="113"/>
  <c r="E34" i="113" s="1"/>
  <c r="D41" i="113"/>
  <c r="E41" i="113" s="1"/>
  <c r="D37" i="113"/>
  <c r="E37" i="113" s="1"/>
  <c r="D33" i="113"/>
  <c r="E33" i="113" s="1"/>
  <c r="D22" i="113"/>
  <c r="E22" i="113" s="1"/>
  <c r="D10" i="113"/>
  <c r="E10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8" i="112"/>
  <c r="D15" i="112"/>
  <c r="D8" i="112"/>
  <c r="D20" i="112"/>
  <c r="D29" i="112"/>
  <c r="D18" i="112"/>
  <c r="D21" i="112"/>
  <c r="D41" i="112"/>
  <c r="D11" i="112"/>
  <c r="D19" i="112"/>
  <c r="D30" i="112"/>
  <c r="D38" i="112"/>
  <c r="D22" i="112"/>
  <c r="D26" i="112"/>
  <c r="D27" i="112"/>
  <c r="D13" i="112"/>
  <c r="D9" i="112"/>
  <c r="D35" i="112"/>
  <c r="D12" i="112"/>
  <c r="D28" i="112"/>
  <c r="D43" i="112"/>
  <c r="D32" i="112"/>
  <c r="D39" i="112"/>
  <c r="D16" i="112"/>
  <c r="D36" i="112"/>
  <c r="D14" i="112"/>
  <c r="D25" i="112"/>
  <c r="D44" i="112"/>
  <c r="D40" i="112"/>
  <c r="D31" i="112"/>
  <c r="D45" i="112"/>
  <c r="D34" i="112"/>
  <c r="D46" i="112"/>
  <c r="D47" i="112"/>
  <c r="D42" i="112"/>
  <c r="D37" i="112"/>
  <c r="D48" i="112"/>
  <c r="D33" i="112"/>
  <c r="D23" i="112"/>
  <c r="D49" i="112"/>
  <c r="D17" i="112"/>
  <c r="D24" i="112"/>
  <c r="D50" i="112"/>
  <c r="D10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<sst xmlns="http://schemas.openxmlformats.org/spreadsheetml/2006/main" count="8271" uniqueCount="343">
  <si>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</si>
  <si>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</si>
  <si>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</si>
  <si>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</si>
  <si>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</si>
  <si>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</si>
  <si>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</si>
  <si>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</si>
  <si>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</si>
  <si>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</si>
  <si>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</si>
  <si>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</si>
  <si>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</si>
  <si>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</si>
  <si>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</si>
  <si>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</si>
  <si>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</si>
  <si>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</si>
  <si>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</si>
  <si>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</si>
  <si>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</si>
  <si>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</si>
  <si>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</si>
  <si>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</si>
  <si>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</si>
  <si>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</si>
  <si>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</si>
  <si>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</si>
  <si>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</si>
  <si>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</si>
  <si>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</si>
  <si>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</si>
  <si>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</si>
  <si>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</si>
  <si>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</si>
  <si>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</si>
  <si>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</si>
  <si>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</si>
  <si>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</si>
  <si>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</si>
  <si>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</si>
  <si>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</si>
  <si>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</si>
  <si>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</si>
  <si>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</si>
  <si>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</si>
  <si>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</si>
  <si>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</si>
  <si>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</si>
  <si>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</si>
  <si>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</si>
  <si>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</si>
  <si>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</si>
  <si>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</si>
  <si>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</si>
  <si>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</si>
  <si>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</si>
  <si>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</si>
  <si>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</si>
  <si>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</si>
  <si>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</si>
  <si>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</si>
  <si>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</si>
  <si>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</si>
  <si>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</si>
  <si>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</si>
  <si>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</si>
  <si>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</si>
  <si>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</si>
  <si>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</si>
  <si>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</si>
  <si>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</si>
  <si>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</si>
  <si>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</si>
  <si>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</si>
  <si>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</si>
  <si>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</si>
  <si>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</si>
  <si>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</si>
  <si>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</si>
  <si>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</si>
  <si>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</si>
  <si>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</si>
  <si>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</si>
  <si>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</si>
  <si>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</si>
  <si>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</si>
  <si>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</si>
  <si>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</si>
  <si>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</si>
  <si>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</si>
  <si>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</si>
  <si>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</si>
  <si>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</si>
  <si>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</si>
  <si>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</si>
  <si>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</si>
  <si>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</si>
  <si>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</si>
  <si>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</si>
  <si>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</si>
  <si>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</si>
  <si>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</si>
  <si>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</si>
  <si>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</si>
  <si>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</si>
  <si>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</si>
  <si>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</si>
  <si>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</si>
  <si>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</si>
  <si>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</si>
  <si>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</si>
  <si>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</si>
  <si>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</si>
  <si>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</si>
  <si>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</si>
  <si>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</si>
  <si>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</si>
  <si>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</si>
  <si>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</si>
  <si>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</si>
  <si>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</si>
  <si>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</si>
  <si>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</si>
  <si>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</si>
  <si>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</si>
  <si>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</si>
  <si>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</si>
  <si>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</si>
  <si>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</si>
  <si>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</si>
  <si>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</si>
  <si>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</si>
  <si>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</si>
  <si>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</si>
  <si>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</si>
  <si>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</si>
  <si>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</si>
  <si>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</si>
  <si>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</si>
  <si>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</si>
  <si>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</si>
  <si>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</si>
  <si>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</si>
  <si>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</si>
  <si>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</si>
  <si>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</si>
  <si>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</si>
  <si>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</si>
  <si>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</si>
  <si>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</si>
  <si>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</si>
  <si>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</si>
  <si>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</si>
  <si>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</si>
  <si>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</si>
  <si>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</si>
  <si>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</si>
  <si>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</si>
  <si>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</si>
  <si>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</si>
  <si>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</si>
  <si>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</si>
  <si>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</si>
  <si>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</si>
  <si>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</si>
  <si>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</si>
  <si>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</si>
  <si>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</si>
  <si>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</si>
  <si>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</si>
  <si>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</si>
  <si>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</si>
  <si>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</si>
  <si>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</si>
  <si>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</si>
  <si>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</si>
  <si>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</si>
  <si>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</si>
  <si>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</si>
  <si>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</si>
  <si>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</si>
  <si>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</si>
  <si>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</si>
  <si>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</si>
  <si>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</si>
  <si>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</si>
  <si>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</si>
  <si>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</si>
  <si>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</si>
  <si>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</si>
  <si>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</si>
  <si>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</si>
  <si>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</si>
  <si>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</si>
  <si>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</si>
  <si>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</si>
  <si>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</si>
  <si>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</si>
  <si>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</si>
  <si>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</si>
  <si>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</si>
  <si>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</si>
  <si>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</si>
  <si>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</si>
  <si>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</si>
  <si>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</si>
  <si>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</si>
  <si>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</si>
  <si>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</si>
  <si>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</si>
  <si>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</si>
  <si>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</si>
  <si>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</si>
  <si>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</si>
  <si>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</si>
  <si>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</si>
  <si>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</si>
  <si>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</si>
  <si>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</si>
  <si>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</si>
  <si>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</si>
  <si>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</si>
  <si>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</si>
  <si>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</si>
  <si>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</si>
  <si>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</si>
  <si>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</si>
  <si>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</si>
  <si>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</si>
  <si>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</si>
  <si>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</si>
  <si>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</si>
  <si>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</si>
  <si>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</si>
  <si>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</si>
  <si>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</si>
  <si>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</si>
  <si>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</si>
  <si>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</si>
  <si>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</si>
  <si>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</si>
  <si>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</si>
  <si>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</si>
  <si>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</si>
  <si>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</si>
  <si>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</si>
  <si>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</si>
  <si>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</si>
  <si>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</si>
  <si>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</si>
  <si>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</si>
  <si>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</si>
  <si>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</si>
  <si>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</si>
  <si>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</si>
  <si>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</si>
  <si>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</si>
  <si>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</si>
  <si>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</si>
  <si>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</si>
  <si>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</si>
  <si>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</si>
  <si>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</si>
  <si>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</si>
  <si>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</si>
  <si>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</si>
  <si>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</si>
  <si>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</si>
  <si>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</si>
  <si>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</si>
  <si>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</si>
  <si>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</si>
  <si>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</si>
  <si>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</si>
  <si>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</si>
  <si>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</si>
  <si>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</si>
  <si>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</si>
  <si>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</si>
  <si>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</si>
  <si>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</si>
  <si>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</si>
  <si>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</si>
  <si>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</si>
  <si>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</si>
  <si>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</si>
  <si>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</si>
  <si>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</si>
  <si>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</si>
  <si>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</si>
  <si>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</si>
  <si>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</si>
  <si>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</si>
  <si>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</si>
  <si>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</si>
  <si>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</si>
  <si>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</si>
  <si>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</si>
  <si>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</si>
  <si>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</si>
  <si>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</si>
  <si>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</si>
  <si>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</si>
  <si>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</si>
  <si>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</si>
  <si>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</si>
  <si>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</si>
  <si>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</si>
  <si>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</si>
  <si>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</si>
  <si>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</si>
  <si>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</si>
  <si>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</si>
  <si>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</si>
  <si>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</si>
  <si>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</si>
  <si>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</si>
  <si>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</si>
  <si>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</si>
  <si>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</si>
  <si>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</si>
  <si>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</si>
  <si>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</si>
  <si>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</si>
  <si>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</si>
  <si>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</si>
  <si>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</si>
  <si>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</si>
  <si>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</si>
  <si>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</si>
  <si>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</si>
  <si>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</si>
  <si>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</si>
  <si>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</si>
  <si>
    <t>SISTEMA BANCARIO NACIONAL
SALDO DE CREDITOS PARA INDUSTRIA LOCAL 
NOVIEMBRE 2025
(En Miles de Balboas)</t>
  </si>
  <si>
    <t>SISTEMA BANCARIO NACIONAL
SALDO DE CREDITOS PARA INDUSTRIA LOCAL 
DICIEMBRE 2025
(En Miles de Balboas)</t>
  </si>
  <si>
    <t>SISTEMA BANCARIO NACIONAL
SALDO DE CREDITOS PARA INDUSTRIA LOCAL 
ENERO 2026
(En Miles de Balboas)</t>
  </si>
  <si>
    <t>SISTEMA BANCARIO NACIONAL
SALDO DE CREDITOS PARA INDUSTRIA LOCAL 
FEBRERO 2026
(En Miles de Balboas)</t>
  </si>
  <si>
    <t>SISTEMA BANCARIO NACIONAL
SALDO DE CREDITOS PARA INDUSTRIA LOCAL 
MARZO 2026
(En Miles de Balboas)</t>
  </si>
  <si>
    <t>SISTEMA BANCARIO NACIONAL
SALDO DE CREDITOS PARA INDUSTRIA LOCAL 
ABRIL 2026
(En Miles de Balboas)</t>
  </si>
  <si>
    <t>SISTEMA BANCARIO NACIONAL
SALDO DE CREDITOS PARA INDUSTRIA LOCAL 
MAYO 2026
(En Miles de Balboas)</t>
  </si>
  <si>
    <t>Bladex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</si>
</sst>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165" fontId="24" fillId="0" borderId="11" xfId="1" applyNumberFormat="1" applyFont="1" applyFill="1" applyBorder="1"/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" customWidth="1"/>
    <col min="4" max="12" width="12" customWidth="1"/>
  </cols>
  <sheetData>
    <row r="2" spans="1:12" x14ac:dyDescent="0.45">
      <c r="A2" s="127" t="s">
        <v>106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1" t="s">
        <v>104</v>
      </c>
      <c r="B56" s="132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2" bestFit="1" customWidth="1"/>
    <col min="14" max="14" width="13" bestFit="1" customWidth="1"/>
  </cols>
  <sheetData>
    <row r="2" spans="1:15" x14ac:dyDescent="0.45">
      <c r="A2" s="127" t="s">
        <v>118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5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5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5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5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5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5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5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5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5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5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5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5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5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5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5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5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5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5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5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5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5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5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5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5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5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5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5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5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5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5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5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5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5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5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5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5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5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5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5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5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5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5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5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5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5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5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5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5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5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5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5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5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45">
      <c r="A57" s="8" t="s">
        <v>105</v>
      </c>
      <c r="N57" s="12"/>
      <c r="O57" s="13"/>
    </row>
    <row r="58" spans="1:15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3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3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3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3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3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3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3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3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3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3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3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3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3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3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3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3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3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3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3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3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3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3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3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3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3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3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3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3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3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3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3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3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3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3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3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3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3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3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3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3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3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3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3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3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3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3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3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3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3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3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3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3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3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3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3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3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3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3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3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3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3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3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3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3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3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3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3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3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3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3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3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3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3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3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3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3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3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3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3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3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3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3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3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3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3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3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3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3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3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3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3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3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3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3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3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3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3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3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3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3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3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3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3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3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3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3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3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3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3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3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3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3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3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3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3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3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3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3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3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3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3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3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3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3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3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3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3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3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3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3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3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3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3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3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3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3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3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3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3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3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3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3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3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3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3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3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3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3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3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3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0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241</v>
      </c>
      <c r="C8" s="70">
        <v>5430331300.9200001</v>
      </c>
      <c r="D8" s="70">
        <f t="shared" ref="D8:D49" si="0"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x14ac:dyDescent="0.3">
      <c r="A9" s="57">
        <v>2</v>
      </c>
      <c r="B9" s="69" t="s">
        <v>238</v>
      </c>
      <c r="C9" s="84">
        <v>11328810016.659998</v>
      </c>
      <c r="D9" s="70">
        <f t="shared" si="0"/>
        <v>639346801.09000003</v>
      </c>
      <c r="E9" s="106">
        <f t="shared" ref="E9:E50" si="1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x14ac:dyDescent="0.3">
      <c r="A10" s="57">
        <v>3</v>
      </c>
      <c r="B10" s="118" t="s">
        <v>237</v>
      </c>
      <c r="C10" s="84">
        <v>2767534027.3999996</v>
      </c>
      <c r="D10" s="70">
        <f t="shared" si="0"/>
        <v>449701055.23000002</v>
      </c>
      <c r="E10" s="106">
        <f t="shared" si="1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x14ac:dyDescent="0.3">
      <c r="A11" s="57">
        <v>4</v>
      </c>
      <c r="B11" s="69" t="s">
        <v>242</v>
      </c>
      <c r="C11" s="84">
        <v>7085632502.4300003</v>
      </c>
      <c r="D11" s="70">
        <f t="shared" si="0"/>
        <v>405785015.56</v>
      </c>
      <c r="E11" s="106">
        <f t="shared" si="1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70">
        <v>7443441465.8200006</v>
      </c>
      <c r="D12" s="70">
        <f t="shared" si="0"/>
        <v>327433613.60000002</v>
      </c>
      <c r="E12" s="106">
        <f t="shared" si="1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x14ac:dyDescent="0.3">
      <c r="A13" s="57">
        <v>6</v>
      </c>
      <c r="B13" s="69" t="s">
        <v>240</v>
      </c>
      <c r="C13" s="84">
        <v>5743835264.6099997</v>
      </c>
      <c r="D13" s="70">
        <f t="shared" si="0"/>
        <v>291828525.17000002</v>
      </c>
      <c r="E13" s="106">
        <f t="shared" si="1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x14ac:dyDescent="0.3">
      <c r="A14" s="57">
        <v>7</v>
      </c>
      <c r="B14" s="69" t="s">
        <v>247</v>
      </c>
      <c r="C14" s="70">
        <v>2090042005.2</v>
      </c>
      <c r="D14" s="70">
        <f t="shared" si="0"/>
        <v>156936076.55000001</v>
      </c>
      <c r="E14" s="106">
        <f t="shared" si="1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x14ac:dyDescent="0.3">
      <c r="A15" s="57">
        <v>8</v>
      </c>
      <c r="B15" s="69" t="s">
        <v>261</v>
      </c>
      <c r="C15" s="84">
        <v>4892082858.999999</v>
      </c>
      <c r="D15" s="70">
        <f t="shared" si="0"/>
        <v>152594208.14000002</v>
      </c>
      <c r="E15" s="106">
        <f t="shared" si="1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x14ac:dyDescent="0.3">
      <c r="A16" s="57">
        <v>9</v>
      </c>
      <c r="B16" s="118" t="s">
        <v>243</v>
      </c>
      <c r="C16" s="84">
        <v>761883320.63</v>
      </c>
      <c r="D16" s="70">
        <f t="shared" si="0"/>
        <v>151843172.28</v>
      </c>
      <c r="E16" s="106">
        <f t="shared" si="1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x14ac:dyDescent="0.3">
      <c r="A17" s="57">
        <v>10</v>
      </c>
      <c r="B17" s="118" t="s">
        <v>246</v>
      </c>
      <c r="C17" s="84">
        <v>2845647115.7999997</v>
      </c>
      <c r="D17" s="70">
        <f t="shared" si="0"/>
        <v>147765835.47999999</v>
      </c>
      <c r="E17" s="106">
        <f t="shared" si="1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x14ac:dyDescent="0.3">
      <c r="A18" s="57">
        <v>11</v>
      </c>
      <c r="B18" s="69" t="s">
        <v>249</v>
      </c>
      <c r="C18" s="84">
        <v>3550620171.9000001</v>
      </c>
      <c r="D18" s="70">
        <f t="shared" si="0"/>
        <v>137732355</v>
      </c>
      <c r="E18" s="106">
        <f t="shared" si="1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x14ac:dyDescent="0.3">
      <c r="A19" s="57">
        <v>12</v>
      </c>
      <c r="B19" s="69" t="s">
        <v>245</v>
      </c>
      <c r="C19" s="84">
        <v>1843335035.7200003</v>
      </c>
      <c r="D19" s="70">
        <f t="shared" si="0"/>
        <v>113715883.28999999</v>
      </c>
      <c r="E19" s="106">
        <f t="shared" si="1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x14ac:dyDescent="0.3">
      <c r="A20" s="57">
        <v>13</v>
      </c>
      <c r="B20" s="118" t="s">
        <v>255</v>
      </c>
      <c r="C20" s="70">
        <v>839982092.33000004</v>
      </c>
      <c r="D20" s="70">
        <f t="shared" si="0"/>
        <v>86591789.270000011</v>
      </c>
      <c r="E20" s="106">
        <f t="shared" si="1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x14ac:dyDescent="0.3">
      <c r="A21" s="57">
        <v>14</v>
      </c>
      <c r="B21" s="65" t="s">
        <v>244</v>
      </c>
      <c r="C21" s="84">
        <v>164709770.67000002</v>
      </c>
      <c r="D21" s="70">
        <f t="shared" si="0"/>
        <v>74964766.109999999</v>
      </c>
      <c r="E21" s="106">
        <f t="shared" si="1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x14ac:dyDescent="0.3">
      <c r="A22" s="57">
        <v>15</v>
      </c>
      <c r="B22" s="118" t="s">
        <v>259</v>
      </c>
      <c r="C22" s="70">
        <v>341947301.39999998</v>
      </c>
      <c r="D22" s="70">
        <f t="shared" si="0"/>
        <v>69245933.549999997</v>
      </c>
      <c r="E22" s="106">
        <f t="shared" si="1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70">
        <v>955456992.51999998</v>
      </c>
      <c r="D23" s="70">
        <f t="shared" si="0"/>
        <v>59172793.450000003</v>
      </c>
      <c r="E23" s="106">
        <f t="shared" si="1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341347155.40000004</v>
      </c>
      <c r="D25" s="70">
        <f t="shared" si="0"/>
        <v>49621498.350000009</v>
      </c>
      <c r="E25" s="106">
        <f t="shared" si="1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x14ac:dyDescent="0.3">
      <c r="A26" s="57">
        <v>19</v>
      </c>
      <c r="B26" s="69" t="s">
        <v>250</v>
      </c>
      <c r="C26" s="84">
        <v>760436355.5999999</v>
      </c>
      <c r="D26" s="70">
        <f t="shared" si="0"/>
        <v>29850369.68</v>
      </c>
      <c r="E26" s="106">
        <f t="shared" si="1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x14ac:dyDescent="0.3">
      <c r="A27" s="57">
        <v>20</v>
      </c>
      <c r="B27" s="69" t="s">
        <v>265</v>
      </c>
      <c r="C27" s="70">
        <v>1379272300.2799997</v>
      </c>
      <c r="D27" s="70">
        <f t="shared" si="0"/>
        <v>24570496.769999996</v>
      </c>
      <c r="E27" s="106">
        <f t="shared" si="1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x14ac:dyDescent="0.3">
      <c r="A28" s="57">
        <v>21</v>
      </c>
      <c r="B28" s="118" t="s">
        <v>256</v>
      </c>
      <c r="C28" s="70">
        <v>176077170.03999999</v>
      </c>
      <c r="D28" s="70">
        <f t="shared" si="0"/>
        <v>22108105.449999999</v>
      </c>
      <c r="E28" s="106">
        <f t="shared" si="1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x14ac:dyDescent="0.3">
      <c r="A29" s="57">
        <v>22</v>
      </c>
      <c r="B29" s="118" t="s">
        <v>251</v>
      </c>
      <c r="C29" s="84">
        <v>248535827.73000002</v>
      </c>
      <c r="D29" s="70">
        <f t="shared" si="0"/>
        <v>22097258.950000003</v>
      </c>
      <c r="E29" s="106">
        <f t="shared" si="1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x14ac:dyDescent="0.3">
      <c r="A30" s="57">
        <v>23</v>
      </c>
      <c r="B30" s="118" t="s">
        <v>264</v>
      </c>
      <c r="C30" s="84">
        <v>286268823.73000002</v>
      </c>
      <c r="D30" s="70">
        <f t="shared" si="0"/>
        <v>21863670.530000005</v>
      </c>
      <c r="E30" s="106">
        <f t="shared" si="1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x14ac:dyDescent="0.3">
      <c r="A31" s="57">
        <v>24</v>
      </c>
      <c r="B31" s="119" t="s">
        <v>253</v>
      </c>
      <c r="C31" s="70">
        <v>470962024.07000005</v>
      </c>
      <c r="D31" s="70">
        <f t="shared" si="0"/>
        <v>21209875.020000003</v>
      </c>
      <c r="E31" s="106">
        <f t="shared" si="1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65546916.760000005</v>
      </c>
      <c r="D32" s="70">
        <f t="shared" si="0"/>
        <v>19852064.700000003</v>
      </c>
      <c r="E32" s="106">
        <f t="shared" si="1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60729789.719999999</v>
      </c>
      <c r="D33" s="70">
        <f t="shared" si="0"/>
        <v>16235015.809999999</v>
      </c>
      <c r="E33" s="106">
        <f t="shared" si="1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369445993.81999999</v>
      </c>
      <c r="D34" s="70">
        <f t="shared" si="0"/>
        <v>12883678.4</v>
      </c>
      <c r="E34" s="106">
        <f t="shared" si="1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x14ac:dyDescent="0.3">
      <c r="A35" s="57">
        <v>28</v>
      </c>
      <c r="B35" s="69" t="s">
        <v>272</v>
      </c>
      <c r="C35" s="84">
        <v>473697242.95999992</v>
      </c>
      <c r="D35" s="70">
        <f t="shared" si="0"/>
        <v>10725354.279999999</v>
      </c>
      <c r="E35" s="106">
        <f t="shared" si="1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x14ac:dyDescent="0.3">
      <c r="A36" s="57">
        <v>29</v>
      </c>
      <c r="B36" s="118" t="s">
        <v>270</v>
      </c>
      <c r="C36" s="84">
        <v>78706902.88000001</v>
      </c>
      <c r="D36" s="70">
        <f t="shared" si="0"/>
        <v>10419438.32</v>
      </c>
      <c r="E36" s="106">
        <f t="shared" si="1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x14ac:dyDescent="0.3">
      <c r="A37" s="57">
        <v>30</v>
      </c>
      <c r="B37" s="69" t="s">
        <v>257</v>
      </c>
      <c r="C37" s="84">
        <v>405907328.42999995</v>
      </c>
      <c r="D37" s="70">
        <f t="shared" si="0"/>
        <v>9960513.0300000012</v>
      </c>
      <c r="E37" s="106">
        <f t="shared" si="1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x14ac:dyDescent="0.3">
      <c r="A38" s="57">
        <v>31</v>
      </c>
      <c r="B38" s="118" t="s">
        <v>254</v>
      </c>
      <c r="C38" s="70">
        <v>158167006.01999998</v>
      </c>
      <c r="D38" s="70">
        <f t="shared" si="0"/>
        <v>5325067.13</v>
      </c>
      <c r="E38" s="106">
        <f t="shared" si="1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x14ac:dyDescent="0.3">
      <c r="A39" s="57">
        <v>32</v>
      </c>
      <c r="B39" s="69" t="s">
        <v>271</v>
      </c>
      <c r="C39" s="70">
        <v>405058189.25</v>
      </c>
      <c r="D39" s="70">
        <f t="shared" si="0"/>
        <v>5315956.4790000003</v>
      </c>
      <c r="E39" s="106">
        <f t="shared" si="1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x14ac:dyDescent="0.3">
      <c r="A40" s="57">
        <v>33</v>
      </c>
      <c r="B40" s="69" t="s">
        <v>267</v>
      </c>
      <c r="C40" s="70">
        <v>209576622.19</v>
      </c>
      <c r="D40" s="70">
        <f t="shared" si="0"/>
        <v>4768763.3900000006</v>
      </c>
      <c r="E40" s="106">
        <f t="shared" si="1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65771846.180000007</v>
      </c>
      <c r="D41" s="70">
        <f t="shared" si="0"/>
        <v>3628580</v>
      </c>
      <c r="E41" s="106">
        <f t="shared" si="1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84">
        <v>103700391.77000001</v>
      </c>
      <c r="D42" s="70">
        <f t="shared" si="0"/>
        <v>1350000</v>
      </c>
      <c r="E42" s="106">
        <f t="shared" si="1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69" t="s">
        <v>273</v>
      </c>
      <c r="C43" s="70">
        <v>22522227.5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8376691.6100000003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696784957.74000001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27466152.780000001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84">
        <v>1475000.06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65123349927.199982</v>
      </c>
      <c r="D50" s="72">
        <f t="shared" ref="D50" si="2">F50+G50+H50+I50+J50+K50+L50</f>
        <v>4262946332.0600009</v>
      </c>
      <c r="E50" s="107">
        <f t="shared" si="1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FE8C-030E-4F1C-AFE9-5D54DAF5DDCA}">
  <dimension ref="A1:M50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11392714027.780001</v>
      </c>
      <c r="D8" s="70">
        <f t="shared" ref="D8:D49" si="0">F8+G8+H8+I8+J8+K8+L8</f>
        <v>674060008.83000004</v>
      </c>
      <c r="E8" s="106">
        <f>D8/C8</f>
        <v>5.9165885072369209E-2</v>
      </c>
      <c r="F8" s="70">
        <v>151811113.42999998</v>
      </c>
      <c r="G8" s="70">
        <v>10571124.52</v>
      </c>
      <c r="H8" s="70">
        <v>60080288.290000007</v>
      </c>
      <c r="I8" s="70">
        <v>3632864.87</v>
      </c>
      <c r="J8" s="84">
        <v>333056776.88999999</v>
      </c>
      <c r="K8" s="70">
        <v>109838474.47000001</v>
      </c>
      <c r="L8" s="70">
        <v>5069366.3600000003</v>
      </c>
    </row>
    <row r="9" spans="1:12" x14ac:dyDescent="0.3">
      <c r="A9" s="57">
        <v>2</v>
      </c>
      <c r="B9" s="69" t="s">
        <v>241</v>
      </c>
      <c r="C9" s="84">
        <v>5547154856.6300001</v>
      </c>
      <c r="D9" s="70">
        <f t="shared" si="0"/>
        <v>636307734.63999999</v>
      </c>
      <c r="E9" s="106">
        <f t="shared" ref="E9:E50" si="1">D9/C9</f>
        <v>0.11470884644215049</v>
      </c>
      <c r="F9" s="70">
        <v>147661536.01999998</v>
      </c>
      <c r="G9" s="70">
        <v>65235.34</v>
      </c>
      <c r="H9" s="70">
        <v>95611099.979999989</v>
      </c>
      <c r="I9" s="74">
        <v>0</v>
      </c>
      <c r="J9" s="84">
        <v>326584645.44999999</v>
      </c>
      <c r="K9" s="70">
        <v>66385217.849999994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7097323402.25</v>
      </c>
      <c r="D10" s="70">
        <f t="shared" si="0"/>
        <v>402002570.59000009</v>
      </c>
      <c r="E10" s="106">
        <f t="shared" si="1"/>
        <v>5.6641433369452612E-2</v>
      </c>
      <c r="F10" s="70">
        <v>60195489.149999999</v>
      </c>
      <c r="G10" s="70">
        <v>1340582.27</v>
      </c>
      <c r="H10" s="92">
        <v>715611.83</v>
      </c>
      <c r="I10" s="70">
        <v>4396481.04</v>
      </c>
      <c r="J10" s="70">
        <v>319043220.91000003</v>
      </c>
      <c r="K10" s="70">
        <v>4603263.67</v>
      </c>
      <c r="L10" s="70">
        <v>11707921.720000001</v>
      </c>
    </row>
    <row r="11" spans="1:12" x14ac:dyDescent="0.3">
      <c r="A11" s="57">
        <v>4</v>
      </c>
      <c r="B11" s="118" t="s">
        <v>237</v>
      </c>
      <c r="C11" s="84">
        <v>2430655845.3800001</v>
      </c>
      <c r="D11" s="70">
        <f t="shared" si="0"/>
        <v>339709703.96999997</v>
      </c>
      <c r="E11" s="106">
        <f t="shared" si="1"/>
        <v>0.13976051139271464</v>
      </c>
      <c r="F11" s="70">
        <v>1910685.2</v>
      </c>
      <c r="G11" s="70">
        <v>0</v>
      </c>
      <c r="H11" s="70">
        <v>20000000</v>
      </c>
      <c r="I11" s="74">
        <v>0</v>
      </c>
      <c r="J11" s="84">
        <v>316402052.06999999</v>
      </c>
      <c r="K11" s="70">
        <v>1396966.7</v>
      </c>
      <c r="L11" s="74">
        <v>0</v>
      </c>
    </row>
    <row r="12" spans="1:12" x14ac:dyDescent="0.3">
      <c r="A12" s="57">
        <v>5</v>
      </c>
      <c r="B12" s="69" t="s">
        <v>239</v>
      </c>
      <c r="C12" s="84">
        <v>7579841624.7600002</v>
      </c>
      <c r="D12" s="70">
        <f t="shared" si="0"/>
        <v>329878132.71053004</v>
      </c>
      <c r="E12" s="106">
        <f t="shared" si="1"/>
        <v>4.3520451882921092E-2</v>
      </c>
      <c r="F12" s="70">
        <v>4655276.6900000004</v>
      </c>
      <c r="G12" s="70">
        <v>256306.76</v>
      </c>
      <c r="H12" s="70">
        <v>16630570.909999998</v>
      </c>
      <c r="I12" s="70">
        <v>38181082.030000001</v>
      </c>
      <c r="J12" s="70">
        <v>201528599.47</v>
      </c>
      <c r="K12" s="70">
        <v>68626296.599999994</v>
      </c>
      <c r="L12" s="100">
        <v>0.25052999999999997</v>
      </c>
    </row>
    <row r="13" spans="1:12" x14ac:dyDescent="0.3">
      <c r="A13" s="57">
        <v>6</v>
      </c>
      <c r="B13" s="119" t="s">
        <v>240</v>
      </c>
      <c r="C13" s="70">
        <v>5760048753.5100002</v>
      </c>
      <c r="D13" s="70">
        <f t="shared" si="0"/>
        <v>299548085.40999997</v>
      </c>
      <c r="E13" s="106">
        <f t="shared" si="1"/>
        <v>5.2004435765836944E-2</v>
      </c>
      <c r="F13" s="70">
        <v>101041755.58999999</v>
      </c>
      <c r="G13" s="70">
        <v>14561667.390000001</v>
      </c>
      <c r="H13" s="92">
        <v>14165102.91</v>
      </c>
      <c r="I13" s="70">
        <v>10316.530000000001</v>
      </c>
      <c r="J13" s="70">
        <v>151512377.02000001</v>
      </c>
      <c r="K13" s="70">
        <v>18256865.969999999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2091845187.3900001</v>
      </c>
      <c r="D14" s="70">
        <f t="shared" si="0"/>
        <v>162440696.91999999</v>
      </c>
      <c r="E14" s="106">
        <f t="shared" si="1"/>
        <v>7.7654263278764721E-2</v>
      </c>
      <c r="F14" s="70">
        <v>57239135.190000005</v>
      </c>
      <c r="G14" s="70">
        <v>2971511.3600000003</v>
      </c>
      <c r="H14" s="92">
        <v>28253951.32</v>
      </c>
      <c r="I14" s="74">
        <v>0</v>
      </c>
      <c r="J14" s="70">
        <v>36032454.310000002</v>
      </c>
      <c r="K14" s="70">
        <v>36406647.640000001</v>
      </c>
      <c r="L14" s="70">
        <v>1536997.0999999999</v>
      </c>
    </row>
    <row r="15" spans="1:12" x14ac:dyDescent="0.3">
      <c r="A15" s="57">
        <v>8</v>
      </c>
      <c r="B15" s="69" t="s">
        <v>261</v>
      </c>
      <c r="C15" s="84">
        <v>4903063469.46</v>
      </c>
      <c r="D15" s="70">
        <f t="shared" si="0"/>
        <v>151249260.98999998</v>
      </c>
      <c r="E15" s="106">
        <f t="shared" si="1"/>
        <v>3.0847910073384763E-2</v>
      </c>
      <c r="F15" s="70">
        <v>26636921.890000001</v>
      </c>
      <c r="G15" s="70">
        <v>33111.31</v>
      </c>
      <c r="H15" s="70">
        <v>1348989.75</v>
      </c>
      <c r="I15" s="74">
        <v>0</v>
      </c>
      <c r="J15" s="84">
        <v>118153562.41</v>
      </c>
      <c r="K15" s="70">
        <v>5076675.63</v>
      </c>
      <c r="L15" s="74">
        <v>0</v>
      </c>
    </row>
    <row r="16" spans="1:12" x14ac:dyDescent="0.3">
      <c r="A16" s="57">
        <v>9</v>
      </c>
      <c r="B16" s="119" t="s">
        <v>246</v>
      </c>
      <c r="C16" s="70">
        <v>2842407214.71</v>
      </c>
      <c r="D16" s="70">
        <f t="shared" si="0"/>
        <v>145250012.96999997</v>
      </c>
      <c r="E16" s="106">
        <f t="shared" si="1"/>
        <v>5.1101056955633738E-2</v>
      </c>
      <c r="F16" s="70">
        <v>10715403.249999998</v>
      </c>
      <c r="G16" s="70">
        <v>562081.42000000004</v>
      </c>
      <c r="H16" s="92">
        <v>1180676.75</v>
      </c>
      <c r="I16" s="70">
        <v>359222.93000000005</v>
      </c>
      <c r="J16" s="70">
        <v>111827568.33999999</v>
      </c>
      <c r="K16" s="70">
        <v>8628763.2799999993</v>
      </c>
      <c r="L16" s="70">
        <v>11976297</v>
      </c>
    </row>
    <row r="17" spans="1:12" x14ac:dyDescent="0.3">
      <c r="A17" s="57">
        <v>10</v>
      </c>
      <c r="B17" s="69" t="s">
        <v>249</v>
      </c>
      <c r="C17" s="84">
        <v>3548357658.77</v>
      </c>
      <c r="D17" s="70">
        <f t="shared" si="0"/>
        <v>137786853.45999998</v>
      </c>
      <c r="E17" s="106">
        <f t="shared" si="1"/>
        <v>3.8831162670271042E-2</v>
      </c>
      <c r="F17" s="84">
        <v>40334233.659999996</v>
      </c>
      <c r="G17" s="84">
        <v>310063.35999999999</v>
      </c>
      <c r="H17" s="84">
        <v>11797569.77</v>
      </c>
      <c r="I17" s="84">
        <v>9600.5499999999993</v>
      </c>
      <c r="J17" s="84">
        <v>25046235.07</v>
      </c>
      <c r="K17" s="84">
        <v>60270472.989999995</v>
      </c>
      <c r="L17" s="84">
        <v>18678.060000000001</v>
      </c>
    </row>
    <row r="18" spans="1:12" x14ac:dyDescent="0.3">
      <c r="A18" s="57">
        <v>11</v>
      </c>
      <c r="B18" s="69" t="s">
        <v>243</v>
      </c>
      <c r="C18" s="84">
        <v>778362534.51999998</v>
      </c>
      <c r="D18" s="70">
        <f t="shared" si="0"/>
        <v>124495574.11</v>
      </c>
      <c r="E18" s="106">
        <f t="shared" si="1"/>
        <v>0.15994548631091787</v>
      </c>
      <c r="F18" s="70">
        <v>12804123.930000002</v>
      </c>
      <c r="G18" s="74">
        <v>0</v>
      </c>
      <c r="H18" s="70">
        <v>51993971.100000001</v>
      </c>
      <c r="I18" s="74">
        <v>0</v>
      </c>
      <c r="J18" s="84">
        <v>49697479.079999998</v>
      </c>
      <c r="K18" s="70">
        <v>10000000</v>
      </c>
      <c r="L18" s="74">
        <v>0</v>
      </c>
    </row>
    <row r="19" spans="1:12" x14ac:dyDescent="0.3">
      <c r="A19" s="57">
        <v>12</v>
      </c>
      <c r="B19" s="118" t="s">
        <v>245</v>
      </c>
      <c r="C19" s="84">
        <v>1826763478.8200002</v>
      </c>
      <c r="D19" s="70">
        <f t="shared" si="0"/>
        <v>111580995.7</v>
      </c>
      <c r="E19" s="106">
        <f t="shared" si="1"/>
        <v>6.1081249430318077E-2</v>
      </c>
      <c r="F19" s="84">
        <v>15899092.899999999</v>
      </c>
      <c r="G19" s="70">
        <v>160996.25</v>
      </c>
      <c r="H19" s="70">
        <v>26858259.789999999</v>
      </c>
      <c r="I19" s="70">
        <v>15247.8</v>
      </c>
      <c r="J19" s="70">
        <v>48052397.980000004</v>
      </c>
      <c r="K19" s="70">
        <v>17619910.760000002</v>
      </c>
      <c r="L19" s="70">
        <v>2975090.2199999997</v>
      </c>
    </row>
    <row r="20" spans="1:12" x14ac:dyDescent="0.3">
      <c r="A20" s="57">
        <v>13</v>
      </c>
      <c r="B20" s="69" t="s">
        <v>255</v>
      </c>
      <c r="C20" s="84">
        <v>854704097.56999993</v>
      </c>
      <c r="D20" s="70">
        <f t="shared" si="0"/>
        <v>86101853.010000005</v>
      </c>
      <c r="E20" s="106">
        <f t="shared" si="1"/>
        <v>0.10073878580294077</v>
      </c>
      <c r="F20" s="70">
        <v>5444322.2400000002</v>
      </c>
      <c r="G20" s="70">
        <v>28422.75</v>
      </c>
      <c r="H20" s="70">
        <v>11818239.68</v>
      </c>
      <c r="I20" s="74">
        <v>0</v>
      </c>
      <c r="J20" s="84">
        <v>60243429.259999998</v>
      </c>
      <c r="K20" s="70">
        <v>8567439.0800000001</v>
      </c>
      <c r="L20" s="74">
        <v>0</v>
      </c>
    </row>
    <row r="21" spans="1:12" x14ac:dyDescent="0.3">
      <c r="A21" s="57">
        <v>14</v>
      </c>
      <c r="B21" s="69" t="s">
        <v>244</v>
      </c>
      <c r="C21" s="70">
        <v>154338933.25999999</v>
      </c>
      <c r="D21" s="70">
        <f t="shared" si="0"/>
        <v>83458517.479999989</v>
      </c>
      <c r="E21" s="106">
        <f t="shared" si="1"/>
        <v>0.54074831098777543</v>
      </c>
      <c r="F21" s="70">
        <v>42216538.840000004</v>
      </c>
      <c r="G21" s="70">
        <v>135226.04</v>
      </c>
      <c r="H21" s="92">
        <v>15626624.51</v>
      </c>
      <c r="I21" s="70">
        <v>839642.48</v>
      </c>
      <c r="J21" s="70">
        <v>23333579.859999999</v>
      </c>
      <c r="K21" s="70">
        <v>1231586.18</v>
      </c>
      <c r="L21" s="70">
        <v>75319.570000000007</v>
      </c>
    </row>
    <row r="22" spans="1:12" x14ac:dyDescent="0.3">
      <c r="A22" s="57">
        <v>15</v>
      </c>
      <c r="B22" s="118" t="s">
        <v>259</v>
      </c>
      <c r="C22" s="70">
        <v>190041547.22999999</v>
      </c>
      <c r="D22" s="70">
        <f t="shared" si="0"/>
        <v>67204987.379999995</v>
      </c>
      <c r="E22" s="106">
        <f t="shared" si="1"/>
        <v>0.35363313106825206</v>
      </c>
      <c r="F22" s="74">
        <v>0</v>
      </c>
      <c r="G22" s="74">
        <v>0</v>
      </c>
      <c r="H22" s="86">
        <v>0</v>
      </c>
      <c r="I22" s="74">
        <v>0</v>
      </c>
      <c r="J22" s="70">
        <v>67204987.379999995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84">
        <v>977782229.49000001</v>
      </c>
      <c r="D23" s="70">
        <f t="shared" si="0"/>
        <v>60428723.319999993</v>
      </c>
      <c r="E23" s="106">
        <f t="shared" si="1"/>
        <v>6.1801822018711594E-2</v>
      </c>
      <c r="F23" s="70">
        <v>10673163.51</v>
      </c>
      <c r="G23" s="70">
        <v>1942130.24</v>
      </c>
      <c r="H23" s="70">
        <v>3295207.79</v>
      </c>
      <c r="I23" s="74">
        <v>0</v>
      </c>
      <c r="J23" s="70">
        <v>37474357.399999999</v>
      </c>
      <c r="K23" s="70">
        <v>6987324.3300000001</v>
      </c>
      <c r="L23" s="70">
        <v>56540.05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333215513.28000003</v>
      </c>
      <c r="D25" s="70">
        <f t="shared" si="0"/>
        <v>49139120.149999999</v>
      </c>
      <c r="E25" s="106">
        <f t="shared" si="1"/>
        <v>0.14746948503777654</v>
      </c>
      <c r="F25" s="70">
        <v>30962255.579999994</v>
      </c>
      <c r="G25" s="70">
        <v>10959.07</v>
      </c>
      <c r="H25" s="70">
        <v>514567.76</v>
      </c>
      <c r="I25" s="74">
        <v>0</v>
      </c>
      <c r="J25" s="70">
        <v>12268881.390000001</v>
      </c>
      <c r="K25" s="70">
        <v>5382456.3499999996</v>
      </c>
      <c r="L25" s="74">
        <v>0</v>
      </c>
    </row>
    <row r="26" spans="1:12" x14ac:dyDescent="0.3">
      <c r="A26" s="57">
        <v>19</v>
      </c>
      <c r="B26" s="65" t="s">
        <v>250</v>
      </c>
      <c r="C26" s="84">
        <v>766861346.97000003</v>
      </c>
      <c r="D26" s="70">
        <f t="shared" si="0"/>
        <v>30400136.599999994</v>
      </c>
      <c r="E26" s="106">
        <f t="shared" si="1"/>
        <v>3.9642285688431318E-2</v>
      </c>
      <c r="F26" s="70">
        <v>7175456.4000000004</v>
      </c>
      <c r="G26" s="74">
        <v>0</v>
      </c>
      <c r="H26" s="70">
        <v>1372574.2</v>
      </c>
      <c r="I26" s="70">
        <v>742814.27</v>
      </c>
      <c r="J26" s="74">
        <v>0</v>
      </c>
      <c r="K26" s="70">
        <v>21109291.729999997</v>
      </c>
      <c r="L26" s="74">
        <v>0</v>
      </c>
    </row>
    <row r="27" spans="1:12" x14ac:dyDescent="0.3">
      <c r="A27" s="57">
        <v>20</v>
      </c>
      <c r="B27" s="118" t="s">
        <v>265</v>
      </c>
      <c r="C27" s="70">
        <v>1389051463.79</v>
      </c>
      <c r="D27" s="70">
        <f t="shared" si="0"/>
        <v>24821148.670000002</v>
      </c>
      <c r="E27" s="106">
        <f t="shared" si="1"/>
        <v>1.7869135389898354E-2</v>
      </c>
      <c r="F27" s="70">
        <v>2584061.79</v>
      </c>
      <c r="G27" s="74">
        <v>0</v>
      </c>
      <c r="H27" s="92">
        <v>1223409.3700000001</v>
      </c>
      <c r="I27" s="74">
        <v>0</v>
      </c>
      <c r="J27" s="70">
        <v>5731087.5199999996</v>
      </c>
      <c r="K27" s="70">
        <v>15282589.990000002</v>
      </c>
      <c r="L27" s="74">
        <v>0</v>
      </c>
    </row>
    <row r="28" spans="1:12" x14ac:dyDescent="0.3">
      <c r="A28" s="57">
        <v>21</v>
      </c>
      <c r="B28" s="69" t="s">
        <v>253</v>
      </c>
      <c r="C28" s="70">
        <v>473566793.17999995</v>
      </c>
      <c r="D28" s="70">
        <f t="shared" si="0"/>
        <v>21116097.219999999</v>
      </c>
      <c r="E28" s="106">
        <f t="shared" si="1"/>
        <v>4.4589480352297199E-2</v>
      </c>
      <c r="F28" s="70">
        <v>12361364.039999999</v>
      </c>
      <c r="G28" s="74">
        <v>0</v>
      </c>
      <c r="H28" s="92">
        <v>4231116.12</v>
      </c>
      <c r="I28" s="70">
        <v>24025.4</v>
      </c>
      <c r="J28" s="74">
        <v>0</v>
      </c>
      <c r="K28" s="70">
        <v>4499591.6599999992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259100180.73000005</v>
      </c>
      <c r="D29" s="70">
        <f t="shared" si="0"/>
        <v>20860040.240000002</v>
      </c>
      <c r="E29" s="106">
        <f t="shared" si="1"/>
        <v>8.0509554957576723E-2</v>
      </c>
      <c r="F29" s="70">
        <v>2086043.16</v>
      </c>
      <c r="G29" s="74">
        <v>0</v>
      </c>
      <c r="H29" s="92">
        <v>997939.22</v>
      </c>
      <c r="I29" s="74">
        <v>0</v>
      </c>
      <c r="J29" s="70">
        <v>7039265.1500000004</v>
      </c>
      <c r="K29" s="70">
        <v>10736792.710000001</v>
      </c>
      <c r="L29" s="74">
        <v>0</v>
      </c>
    </row>
    <row r="30" spans="1:12" x14ac:dyDescent="0.3">
      <c r="A30" s="57">
        <v>23</v>
      </c>
      <c r="B30" s="69" t="s">
        <v>266</v>
      </c>
      <c r="C30" s="84">
        <v>64840810.580000006</v>
      </c>
      <c r="D30" s="70">
        <f t="shared" si="0"/>
        <v>19268937.220000003</v>
      </c>
      <c r="E30" s="106">
        <f t="shared" si="1"/>
        <v>0.29717298484765486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286081842.20999998</v>
      </c>
      <c r="D31" s="70">
        <f t="shared" si="0"/>
        <v>18066262.310000006</v>
      </c>
      <c r="E31" s="106">
        <f t="shared" si="1"/>
        <v>6.3150678038273969E-2</v>
      </c>
      <c r="F31" s="70">
        <v>38614.71</v>
      </c>
      <c r="G31" s="70">
        <v>507123.37</v>
      </c>
      <c r="H31" s="92">
        <v>4103.66</v>
      </c>
      <c r="I31" s="74">
        <v>0</v>
      </c>
      <c r="J31" s="70">
        <v>133015.15</v>
      </c>
      <c r="K31" s="70">
        <v>17383405.410000004</v>
      </c>
      <c r="L31" s="102">
        <v>0.01</v>
      </c>
    </row>
    <row r="32" spans="1:12" x14ac:dyDescent="0.3">
      <c r="A32" s="57">
        <v>25</v>
      </c>
      <c r="B32" s="118" t="s">
        <v>268</v>
      </c>
      <c r="C32" s="84">
        <v>44785139.230000004</v>
      </c>
      <c r="D32" s="70">
        <f t="shared" si="0"/>
        <v>13281373.789999999</v>
      </c>
      <c r="E32" s="106">
        <f t="shared" si="1"/>
        <v>0.29655760858064428</v>
      </c>
      <c r="F32" s="70">
        <v>2638218.34</v>
      </c>
      <c r="G32" s="74">
        <v>0</v>
      </c>
      <c r="H32" s="74">
        <v>0</v>
      </c>
      <c r="I32" s="74">
        <v>0</v>
      </c>
      <c r="J32" s="74">
        <v>0</v>
      </c>
      <c r="K32" s="70">
        <v>10643155.449999999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367984977.42000008</v>
      </c>
      <c r="D33" s="70">
        <f t="shared" si="0"/>
        <v>12984707.5</v>
      </c>
      <c r="E33" s="106">
        <f t="shared" si="1"/>
        <v>3.5285971701991221E-2</v>
      </c>
      <c r="F33" s="70">
        <v>413043.05000000005</v>
      </c>
      <c r="G33" s="74">
        <v>0</v>
      </c>
      <c r="H33" s="86">
        <v>0</v>
      </c>
      <c r="I33" s="74">
        <v>0</v>
      </c>
      <c r="J33" s="70">
        <v>10952481.09</v>
      </c>
      <c r="K33" s="70">
        <v>1619183.3599999999</v>
      </c>
      <c r="L33" s="74">
        <v>0</v>
      </c>
    </row>
    <row r="34" spans="1:13" x14ac:dyDescent="0.3">
      <c r="A34" s="57">
        <v>27</v>
      </c>
      <c r="B34" s="69" t="s">
        <v>257</v>
      </c>
      <c r="C34" s="70">
        <v>404627830.76999998</v>
      </c>
      <c r="D34" s="70">
        <f t="shared" si="0"/>
        <v>10857865.449999999</v>
      </c>
      <c r="E34" s="106">
        <f t="shared" si="1"/>
        <v>2.6834203246320607E-2</v>
      </c>
      <c r="F34" s="70">
        <v>4646992.3899999997</v>
      </c>
      <c r="G34" s="70">
        <v>416079.26</v>
      </c>
      <c r="H34" s="92">
        <v>2388848.34</v>
      </c>
      <c r="I34" s="74">
        <v>0</v>
      </c>
      <c r="J34" s="74">
        <v>0</v>
      </c>
      <c r="K34" s="70">
        <v>3405945.46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74973778.300000012</v>
      </c>
      <c r="D35" s="70">
        <f t="shared" si="0"/>
        <v>10835282.23</v>
      </c>
      <c r="E35" s="106">
        <f t="shared" si="1"/>
        <v>0.14452095753589625</v>
      </c>
      <c r="F35" s="70">
        <v>428396.72000000003</v>
      </c>
      <c r="G35" s="70">
        <v>280050.24</v>
      </c>
      <c r="H35" s="70">
        <v>200000</v>
      </c>
      <c r="I35" s="70">
        <v>17473.23</v>
      </c>
      <c r="J35" s="70">
        <v>7405823.8899999997</v>
      </c>
      <c r="K35" s="70">
        <v>2503538.15</v>
      </c>
      <c r="L35" s="74">
        <v>0</v>
      </c>
    </row>
    <row r="36" spans="1:13" x14ac:dyDescent="0.3">
      <c r="A36" s="57">
        <v>29</v>
      </c>
      <c r="B36" s="118" t="s">
        <v>272</v>
      </c>
      <c r="C36" s="70">
        <v>474487083.08000004</v>
      </c>
      <c r="D36" s="70">
        <f t="shared" si="0"/>
        <v>10725191.699999999</v>
      </c>
      <c r="E36" s="106">
        <f t="shared" si="1"/>
        <v>2.2603759053629911E-2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10725191.699999999</v>
      </c>
      <c r="L36" s="74">
        <v>0</v>
      </c>
    </row>
    <row r="37" spans="1:13" x14ac:dyDescent="0.3">
      <c r="A37" s="57">
        <v>30</v>
      </c>
      <c r="B37" s="69" t="s">
        <v>256</v>
      </c>
      <c r="C37" s="70">
        <v>120855244.61999999</v>
      </c>
      <c r="D37" s="70">
        <f t="shared" si="0"/>
        <v>7895263.0299999993</v>
      </c>
      <c r="E37" s="106">
        <f t="shared" si="1"/>
        <v>6.5328261548141656E-2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3511526.94</v>
      </c>
      <c r="L37" s="74">
        <v>0</v>
      </c>
    </row>
    <row r="38" spans="1:13" x14ac:dyDescent="0.3">
      <c r="A38" s="57">
        <v>31</v>
      </c>
      <c r="B38" s="69" t="s">
        <v>271</v>
      </c>
      <c r="C38" s="84">
        <v>405961807.73000002</v>
      </c>
      <c r="D38" s="70">
        <f t="shared" si="0"/>
        <v>5711616.8092499999</v>
      </c>
      <c r="E38" s="106">
        <f t="shared" si="1"/>
        <v>1.4069345195764629E-2</v>
      </c>
      <c r="F38" s="74">
        <v>0</v>
      </c>
      <c r="G38" s="74">
        <v>0</v>
      </c>
      <c r="H38" s="100">
        <v>9.9250000000000005E-2</v>
      </c>
      <c r="I38" s="74">
        <v>0</v>
      </c>
      <c r="J38" s="84">
        <v>5000000</v>
      </c>
      <c r="K38" s="84">
        <v>711616.71</v>
      </c>
      <c r="L38" s="74">
        <v>0</v>
      </c>
    </row>
    <row r="39" spans="1:13" x14ac:dyDescent="0.3">
      <c r="A39" s="57">
        <v>32</v>
      </c>
      <c r="B39" s="118" t="s">
        <v>267</v>
      </c>
      <c r="C39" s="84">
        <v>210029678.42000002</v>
      </c>
      <c r="D39" s="70">
        <f t="shared" si="0"/>
        <v>4862009.4300000006</v>
      </c>
      <c r="E39" s="106">
        <f t="shared" si="1"/>
        <v>2.3149154284173856E-2</v>
      </c>
      <c r="F39" s="70">
        <v>1771809.2999999998</v>
      </c>
      <c r="G39" s="70">
        <v>339095.5</v>
      </c>
      <c r="H39" s="70">
        <v>1695.97</v>
      </c>
      <c r="I39" s="74">
        <v>0</v>
      </c>
      <c r="J39" s="70">
        <v>15194.140000000001</v>
      </c>
      <c r="K39" s="70">
        <v>2734214.5200000005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158503890.21999997</v>
      </c>
      <c r="D40" s="70">
        <f t="shared" si="0"/>
        <v>3927604.5300000003</v>
      </c>
      <c r="E40" s="106">
        <f t="shared" si="1"/>
        <v>2.4779231125170303E-2</v>
      </c>
      <c r="F40" s="70">
        <v>3571465.04</v>
      </c>
      <c r="G40" s="74">
        <v>0</v>
      </c>
      <c r="H40" s="74">
        <v>0</v>
      </c>
      <c r="I40" s="74">
        <v>0</v>
      </c>
      <c r="J40" s="74">
        <v>0</v>
      </c>
      <c r="K40" s="70">
        <v>356139.49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62934577.269999996</v>
      </c>
      <c r="D41" s="70">
        <f t="shared" si="0"/>
        <v>3628580</v>
      </c>
      <c r="E41" s="106">
        <f t="shared" si="1"/>
        <v>5.7656381553701029E-2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69" t="s">
        <v>325</v>
      </c>
      <c r="C42" s="84">
        <v>103691404.58999999</v>
      </c>
      <c r="D42" s="70">
        <f t="shared" si="0"/>
        <v>1350000</v>
      </c>
      <c r="E42" s="106">
        <f t="shared" si="1"/>
        <v>1.3019401225568838E-2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22748171.77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8293711.7000000002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700491517.15999997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27511226.700000003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1450801.35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64957988350.579979</v>
      </c>
      <c r="D50" s="72">
        <f t="shared" ref="D50" si="2">F50+G50+H50+I50+J50+K50+L50</f>
        <v>4136919430.2200007</v>
      </c>
      <c r="E50" s="107">
        <f t="shared" si="1"/>
        <v>6.3686076728437735E-2</v>
      </c>
      <c r="F50" s="67">
        <v>757916512.00999999</v>
      </c>
      <c r="G50" s="67">
        <v>34559278.710000001</v>
      </c>
      <c r="H50" s="67">
        <v>370310518.27000004</v>
      </c>
      <c r="I50" s="67">
        <v>48228771.129999995</v>
      </c>
      <c r="J50" s="67">
        <v>2353008764.7000012</v>
      </c>
      <c r="K50" s="67">
        <v>539479124.77999985</v>
      </c>
      <c r="L50" s="67">
        <v>33416460.620000005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697F-DDB8-4E12-91FB-254D6DBB32F4}">
  <dimension ref="A1:L52"/>
  <sheetViews>
    <sheetView topLeftCell="A8" workbookViewId="0">
      <selection activeCell="A45" sqref="A45:L45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11344214373.140001</v>
      </c>
      <c r="D8" s="70">
        <f t="shared" ref="D8:D48" si="0">F8+G8+H8+I8+J8+K8+L8</f>
        <v>683219019.91000009</v>
      </c>
      <c r="E8" s="106">
        <f>D8/C8</f>
        <v>6.0226208482773033E-2</v>
      </c>
      <c r="F8" s="70">
        <v>147329180.06</v>
      </c>
      <c r="G8" s="70">
        <v>10939467.619999999</v>
      </c>
      <c r="H8" s="92">
        <v>50965218.399999999</v>
      </c>
      <c r="I8" s="70">
        <v>3137035.51</v>
      </c>
      <c r="J8" s="70">
        <v>355361821.11000001</v>
      </c>
      <c r="K8" s="70">
        <v>111470606.47000001</v>
      </c>
      <c r="L8" s="70">
        <v>4015690.7399999998</v>
      </c>
    </row>
    <row r="9" spans="1:12" x14ac:dyDescent="0.3">
      <c r="A9" s="57">
        <v>2</v>
      </c>
      <c r="B9" s="69" t="s">
        <v>241</v>
      </c>
      <c r="C9" s="84">
        <v>5400085966.5499992</v>
      </c>
      <c r="D9" s="70">
        <f t="shared" si="0"/>
        <v>539244612.29000008</v>
      </c>
      <c r="E9" s="106">
        <f t="shared" ref="E9:E48" si="1">D9/C9</f>
        <v>9.9858523666154164E-2</v>
      </c>
      <c r="F9" s="70">
        <v>141881767.78999999</v>
      </c>
      <c r="G9" s="70">
        <v>64440.3</v>
      </c>
      <c r="H9" s="70">
        <v>95345518.420000017</v>
      </c>
      <c r="I9" s="74">
        <v>0</v>
      </c>
      <c r="J9" s="84">
        <v>234055006.89000002</v>
      </c>
      <c r="K9" s="70">
        <v>67897878.890000015</v>
      </c>
      <c r="L9" s="74">
        <v>0</v>
      </c>
    </row>
    <row r="10" spans="1:12" x14ac:dyDescent="0.3">
      <c r="A10" s="57">
        <v>3</v>
      </c>
      <c r="B10" s="118" t="s">
        <v>242</v>
      </c>
      <c r="C10" s="84">
        <v>6555578820.5900002</v>
      </c>
      <c r="D10" s="70">
        <f t="shared" si="0"/>
        <v>386934930.63</v>
      </c>
      <c r="E10" s="106">
        <f t="shared" si="1"/>
        <v>5.9023762999340458E-2</v>
      </c>
      <c r="F10" s="70">
        <v>60815317.239999995</v>
      </c>
      <c r="G10" s="70">
        <v>1321961.79</v>
      </c>
      <c r="H10" s="70">
        <v>744401.29999999993</v>
      </c>
      <c r="I10" s="70">
        <v>530388.32999999996</v>
      </c>
      <c r="J10" s="84">
        <v>319043220.91000003</v>
      </c>
      <c r="K10" s="70">
        <v>4479641.0599999996</v>
      </c>
      <c r="L10" s="74">
        <v>0</v>
      </c>
    </row>
    <row r="11" spans="1:12" x14ac:dyDescent="0.3">
      <c r="A11" s="57">
        <v>4</v>
      </c>
      <c r="B11" s="119" t="s">
        <v>240</v>
      </c>
      <c r="C11" s="84">
        <v>5971684724.7299995</v>
      </c>
      <c r="D11" s="70">
        <f t="shared" si="0"/>
        <v>299090954.41999996</v>
      </c>
      <c r="E11" s="106">
        <f t="shared" si="1"/>
        <v>5.0084853472153607E-2</v>
      </c>
      <c r="F11" s="70">
        <v>102687571.65000001</v>
      </c>
      <c r="G11" s="70">
        <v>12999035.4</v>
      </c>
      <c r="H11" s="70">
        <v>13993461.780000001</v>
      </c>
      <c r="I11" s="70">
        <v>25082.57</v>
      </c>
      <c r="J11" s="70">
        <v>152266495.25999999</v>
      </c>
      <c r="K11" s="70">
        <v>17119307.759999998</v>
      </c>
      <c r="L11" s="74">
        <v>0</v>
      </c>
    </row>
    <row r="12" spans="1:12" x14ac:dyDescent="0.3">
      <c r="A12" s="57">
        <v>5</v>
      </c>
      <c r="B12" s="65" t="s">
        <v>239</v>
      </c>
      <c r="C12" s="84">
        <v>7312654054.3899994</v>
      </c>
      <c r="D12" s="70">
        <f t="shared" si="0"/>
        <v>256997975.09897998</v>
      </c>
      <c r="E12" s="106">
        <f t="shared" si="1"/>
        <v>3.5144281841788562E-2</v>
      </c>
      <c r="F12" s="70">
        <v>4689423.1100000003</v>
      </c>
      <c r="G12" s="70">
        <v>190199.65000000002</v>
      </c>
      <c r="H12" s="70">
        <v>22931148.640000001</v>
      </c>
      <c r="I12" s="70">
        <v>28338277.899999999</v>
      </c>
      <c r="J12" s="70">
        <v>126316965.52</v>
      </c>
      <c r="K12" s="70">
        <v>74531960.189999998</v>
      </c>
      <c r="L12" s="100">
        <v>8.8980000000000004E-2</v>
      </c>
    </row>
    <row r="13" spans="1:12" x14ac:dyDescent="0.3">
      <c r="A13" s="57">
        <v>6</v>
      </c>
      <c r="B13" s="118" t="s">
        <v>255</v>
      </c>
      <c r="C13" s="84">
        <v>2883640630.0300002</v>
      </c>
      <c r="D13" s="70">
        <f t="shared" si="0"/>
        <v>245693917.06</v>
      </c>
      <c r="E13" s="106">
        <f t="shared" si="1"/>
        <v>8.5202682505359173E-2</v>
      </c>
      <c r="F13" s="70">
        <v>3983369.75</v>
      </c>
      <c r="G13" s="70">
        <v>27974.22</v>
      </c>
      <c r="H13" s="70">
        <v>5584852.5899999999</v>
      </c>
      <c r="I13" s="74">
        <v>0</v>
      </c>
      <c r="J13" s="84">
        <v>229810058.62</v>
      </c>
      <c r="K13" s="70">
        <v>6287661.8800000008</v>
      </c>
      <c r="L13" s="74">
        <v>0</v>
      </c>
    </row>
    <row r="14" spans="1:12" x14ac:dyDescent="0.3">
      <c r="A14" s="57">
        <v>7</v>
      </c>
      <c r="B14" s="119" t="s">
        <v>243</v>
      </c>
      <c r="C14" s="70">
        <v>840102869.49000001</v>
      </c>
      <c r="D14" s="70">
        <f t="shared" si="0"/>
        <v>220337343.57999998</v>
      </c>
      <c r="E14" s="106">
        <f t="shared" si="1"/>
        <v>0.26227424233625085</v>
      </c>
      <c r="F14" s="70">
        <v>11804123.93</v>
      </c>
      <c r="G14" s="74">
        <v>0</v>
      </c>
      <c r="H14" s="92">
        <v>51993971.100000001</v>
      </c>
      <c r="I14" s="70">
        <v>20380306.359999999</v>
      </c>
      <c r="J14" s="70">
        <v>121158942.19</v>
      </c>
      <c r="K14" s="70">
        <v>15000000</v>
      </c>
      <c r="L14" s="74">
        <v>0</v>
      </c>
    </row>
    <row r="15" spans="1:12" x14ac:dyDescent="0.3">
      <c r="A15" s="57">
        <v>8</v>
      </c>
      <c r="B15" s="69" t="s">
        <v>247</v>
      </c>
      <c r="C15" s="70">
        <v>2198799588.02</v>
      </c>
      <c r="D15" s="70">
        <f t="shared" si="0"/>
        <v>162705551.53999999</v>
      </c>
      <c r="E15" s="106">
        <f t="shared" si="1"/>
        <v>7.3997444981566018E-2</v>
      </c>
      <c r="F15" s="70">
        <v>55867291.139999993</v>
      </c>
      <c r="G15" s="70">
        <v>2142431.4900000002</v>
      </c>
      <c r="H15" s="92">
        <v>28628591.899999999</v>
      </c>
      <c r="I15" s="74">
        <v>0</v>
      </c>
      <c r="J15" s="70">
        <v>37507934.93</v>
      </c>
      <c r="K15" s="70">
        <v>36947055.859999999</v>
      </c>
      <c r="L15" s="70">
        <v>1612246.22</v>
      </c>
    </row>
    <row r="16" spans="1:12" x14ac:dyDescent="0.3">
      <c r="A16" s="57">
        <v>9</v>
      </c>
      <c r="B16" s="118" t="s">
        <v>246</v>
      </c>
      <c r="C16" s="70">
        <v>2839830908.8100004</v>
      </c>
      <c r="D16" s="70">
        <f t="shared" si="0"/>
        <v>158822391.5</v>
      </c>
      <c r="E16" s="106">
        <f t="shared" si="1"/>
        <v>5.5926707117415229E-2</v>
      </c>
      <c r="F16" s="70">
        <v>10722771.989999998</v>
      </c>
      <c r="G16" s="70">
        <v>559323.08000000007</v>
      </c>
      <c r="H16" s="92">
        <v>1172598.2700000003</v>
      </c>
      <c r="I16" s="70">
        <v>347006.56</v>
      </c>
      <c r="J16" s="70">
        <v>124934991.98</v>
      </c>
      <c r="K16" s="70">
        <v>9108578.1099999994</v>
      </c>
      <c r="L16" s="70">
        <v>11977121.51</v>
      </c>
    </row>
    <row r="17" spans="1:12" x14ac:dyDescent="0.3">
      <c r="A17" s="57">
        <v>10</v>
      </c>
      <c r="B17" s="69" t="s">
        <v>261</v>
      </c>
      <c r="C17" s="84">
        <v>4943554087.2300005</v>
      </c>
      <c r="D17" s="70">
        <f t="shared" si="0"/>
        <v>133861515.27</v>
      </c>
      <c r="E17" s="106">
        <f t="shared" si="1"/>
        <v>2.7077991442591057E-2</v>
      </c>
      <c r="F17" s="70">
        <v>29270217.649999999</v>
      </c>
      <c r="G17" s="70">
        <v>32563.64</v>
      </c>
      <c r="H17" s="70">
        <v>1340067.1000000001</v>
      </c>
      <c r="I17" s="74">
        <v>0</v>
      </c>
      <c r="J17" s="84">
        <v>98152436.719999999</v>
      </c>
      <c r="K17" s="70">
        <v>5066230.16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3524879140.1199999</v>
      </c>
      <c r="D18" s="70">
        <f t="shared" si="0"/>
        <v>115960898.30000003</v>
      </c>
      <c r="E18" s="106">
        <f t="shared" si="1"/>
        <v>3.2897836688962984E-2</v>
      </c>
      <c r="F18" s="84">
        <v>42049943.63000001</v>
      </c>
      <c r="G18" s="84">
        <v>554306.94999999995</v>
      </c>
      <c r="H18" s="84">
        <v>11942817.35</v>
      </c>
      <c r="I18" s="84">
        <v>19165.88</v>
      </c>
      <c r="J18" s="84">
        <v>48144.33</v>
      </c>
      <c r="K18" s="84">
        <v>61315093.400000013</v>
      </c>
      <c r="L18" s="84">
        <v>31426.76</v>
      </c>
    </row>
    <row r="19" spans="1:12" x14ac:dyDescent="0.3">
      <c r="A19" s="57">
        <v>12</v>
      </c>
      <c r="B19" s="65" t="s">
        <v>244</v>
      </c>
      <c r="C19" s="84">
        <v>180324649.39999998</v>
      </c>
      <c r="D19" s="70">
        <f t="shared" si="0"/>
        <v>110118478.72999999</v>
      </c>
      <c r="E19" s="106">
        <f t="shared" si="1"/>
        <v>0.61066792086606436</v>
      </c>
      <c r="F19" s="70">
        <v>39285532.739999995</v>
      </c>
      <c r="G19" s="70">
        <v>334083.3</v>
      </c>
      <c r="H19" s="92">
        <v>15566342.459999999</v>
      </c>
      <c r="I19" s="70">
        <v>2821736.18</v>
      </c>
      <c r="J19" s="70">
        <v>48792444.670000002</v>
      </c>
      <c r="K19" s="70">
        <v>3260759.14</v>
      </c>
      <c r="L19" s="70">
        <v>57580.24</v>
      </c>
    </row>
    <row r="20" spans="1:12" x14ac:dyDescent="0.3">
      <c r="A20" s="57">
        <v>13</v>
      </c>
      <c r="B20" s="69" t="s">
        <v>245</v>
      </c>
      <c r="C20" s="84">
        <v>1801724691.1400001</v>
      </c>
      <c r="D20" s="70">
        <f t="shared" si="0"/>
        <v>108744815.16</v>
      </c>
      <c r="E20" s="106">
        <f t="shared" si="1"/>
        <v>6.035595543245522E-2</v>
      </c>
      <c r="F20" s="84">
        <v>15107195.02</v>
      </c>
      <c r="G20" s="84">
        <v>192602.26</v>
      </c>
      <c r="H20" s="84">
        <v>26049008.5</v>
      </c>
      <c r="I20" s="84">
        <v>16234.84</v>
      </c>
      <c r="J20" s="84">
        <v>47163364.109999999</v>
      </c>
      <c r="K20" s="84">
        <v>18028117.520000003</v>
      </c>
      <c r="L20" s="84">
        <v>2188292.9099999997</v>
      </c>
    </row>
    <row r="21" spans="1:12" x14ac:dyDescent="0.3">
      <c r="A21" s="57">
        <v>14</v>
      </c>
      <c r="B21" s="69" t="s">
        <v>259</v>
      </c>
      <c r="C21" s="84">
        <v>342403011.34000003</v>
      </c>
      <c r="D21" s="70">
        <f t="shared" si="0"/>
        <v>67204987.379999995</v>
      </c>
      <c r="E21" s="106">
        <f t="shared" si="1"/>
        <v>0.19627452199381112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118" t="s">
        <v>258</v>
      </c>
      <c r="C22" s="70">
        <v>1012336665.0599999</v>
      </c>
      <c r="D22" s="70">
        <f t="shared" si="0"/>
        <v>60692354.530000009</v>
      </c>
      <c r="E22" s="106">
        <f t="shared" si="1"/>
        <v>5.9952737685740984E-2</v>
      </c>
      <c r="F22" s="70">
        <v>10601971.460000001</v>
      </c>
      <c r="G22" s="70">
        <v>2053398.71</v>
      </c>
      <c r="H22" s="92">
        <v>3117058.62</v>
      </c>
      <c r="I22" s="74">
        <v>0</v>
      </c>
      <c r="J22" s="70">
        <v>37819702.079999998</v>
      </c>
      <c r="K22" s="70">
        <v>7044638.8199999994</v>
      </c>
      <c r="L22" s="70">
        <v>55584.84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334311054.87999994</v>
      </c>
      <c r="D24" s="70">
        <f t="shared" si="0"/>
        <v>50057235.399999999</v>
      </c>
      <c r="E24" s="106">
        <f t="shared" si="1"/>
        <v>0.14973251607838067</v>
      </c>
      <c r="F24" s="70">
        <v>31511614.830000002</v>
      </c>
      <c r="G24" s="70">
        <v>407042.36</v>
      </c>
      <c r="H24" s="70">
        <v>514567.76</v>
      </c>
      <c r="I24" s="74">
        <v>0</v>
      </c>
      <c r="J24" s="70">
        <v>12247466.129999999</v>
      </c>
      <c r="K24" s="70">
        <v>5376544.3200000003</v>
      </c>
      <c r="L24" s="74">
        <v>0</v>
      </c>
    </row>
    <row r="25" spans="1:12" x14ac:dyDescent="0.3">
      <c r="A25" s="57">
        <v>18</v>
      </c>
      <c r="B25" s="69" t="s">
        <v>250</v>
      </c>
      <c r="C25" s="70">
        <v>784843630.50999999</v>
      </c>
      <c r="D25" s="70">
        <f t="shared" si="0"/>
        <v>30459855.719999995</v>
      </c>
      <c r="E25" s="106">
        <f t="shared" si="1"/>
        <v>3.8810094821317268E-2</v>
      </c>
      <c r="F25" s="70">
        <v>6923469.5700000003</v>
      </c>
      <c r="G25" s="74">
        <v>0</v>
      </c>
      <c r="H25" s="92">
        <v>1381838.98</v>
      </c>
      <c r="I25" s="70">
        <v>742814.27</v>
      </c>
      <c r="J25" s="74">
        <v>0</v>
      </c>
      <c r="K25" s="70">
        <v>21411732.899999995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1375670748.8299999</v>
      </c>
      <c r="D26" s="70">
        <f t="shared" si="0"/>
        <v>24042167.700000003</v>
      </c>
      <c r="E26" s="106">
        <f t="shared" si="1"/>
        <v>1.7476687441706329E-2</v>
      </c>
      <c r="F26" s="70">
        <v>2823333</v>
      </c>
      <c r="G26" s="74">
        <v>0</v>
      </c>
      <c r="H26" s="92">
        <v>675000</v>
      </c>
      <c r="I26" s="74">
        <v>0</v>
      </c>
      <c r="J26" s="70">
        <v>5589184.6200000001</v>
      </c>
      <c r="K26" s="70">
        <v>14954650.080000002</v>
      </c>
      <c r="L26" s="74">
        <v>0</v>
      </c>
    </row>
    <row r="27" spans="1:12" x14ac:dyDescent="0.3">
      <c r="A27" s="57">
        <v>20</v>
      </c>
      <c r="B27" s="69" t="s">
        <v>251</v>
      </c>
      <c r="C27" s="84">
        <v>291393199.64999998</v>
      </c>
      <c r="D27" s="70">
        <f t="shared" si="0"/>
        <v>21330495.73</v>
      </c>
      <c r="E27" s="106">
        <f t="shared" si="1"/>
        <v>7.3201762277296176E-2</v>
      </c>
      <c r="F27" s="70">
        <v>2084738.5999999999</v>
      </c>
      <c r="G27" s="74">
        <v>0</v>
      </c>
      <c r="H27" s="70">
        <v>1026584.65</v>
      </c>
      <c r="I27" s="74">
        <v>0</v>
      </c>
      <c r="J27" s="70">
        <v>6671084.2799999993</v>
      </c>
      <c r="K27" s="70">
        <v>11548088.200000001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464392992.80000001</v>
      </c>
      <c r="D28" s="70">
        <f t="shared" si="0"/>
        <v>20767824.760000002</v>
      </c>
      <c r="E28" s="106">
        <f t="shared" si="1"/>
        <v>4.4720366331935747E-2</v>
      </c>
      <c r="F28" s="70">
        <v>12175230.9</v>
      </c>
      <c r="G28" s="74">
        <v>0</v>
      </c>
      <c r="H28" s="92">
        <v>4231075.9300000006</v>
      </c>
      <c r="I28" s="70">
        <v>26145.040000000001</v>
      </c>
      <c r="J28" s="74">
        <v>0</v>
      </c>
      <c r="K28" s="70">
        <v>4335372.8899999997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296032097.63999999</v>
      </c>
      <c r="D29" s="70">
        <f t="shared" si="0"/>
        <v>20268471.910000004</v>
      </c>
      <c r="E29" s="106">
        <f t="shared" si="1"/>
        <v>6.8467142825330299E-2</v>
      </c>
      <c r="F29" s="70">
        <v>28398.66</v>
      </c>
      <c r="G29" s="70">
        <v>106653.84</v>
      </c>
      <c r="H29" s="70">
        <v>3704.86</v>
      </c>
      <c r="I29" s="74">
        <v>0</v>
      </c>
      <c r="J29" s="84">
        <v>134098.96</v>
      </c>
      <c r="K29" s="84">
        <v>19995615.580000002</v>
      </c>
      <c r="L29" s="102">
        <v>0.01</v>
      </c>
    </row>
    <row r="30" spans="1:12" x14ac:dyDescent="0.3">
      <c r="A30" s="57">
        <v>23</v>
      </c>
      <c r="B30" s="69" t="s">
        <v>266</v>
      </c>
      <c r="C30" s="84">
        <v>63156288.730000004</v>
      </c>
      <c r="D30" s="70">
        <f t="shared" si="0"/>
        <v>19268937.220000003</v>
      </c>
      <c r="E30" s="106">
        <f t="shared" si="1"/>
        <v>0.30509926418217514</v>
      </c>
      <c r="F30" s="74">
        <v>0</v>
      </c>
      <c r="G30" s="70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84">
        <v>480507570.76000005</v>
      </c>
      <c r="D31" s="70">
        <f t="shared" si="0"/>
        <v>13725152.520000001</v>
      </c>
      <c r="E31" s="106">
        <f t="shared" si="1"/>
        <v>2.8563863204676389E-2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13725152.520000001</v>
      </c>
      <c r="L31" s="74">
        <v>0</v>
      </c>
    </row>
    <row r="32" spans="1:12" x14ac:dyDescent="0.3">
      <c r="A32" s="57">
        <v>25</v>
      </c>
      <c r="B32" s="118" t="s">
        <v>268</v>
      </c>
      <c r="C32" s="70">
        <v>45363475.720000006</v>
      </c>
      <c r="D32" s="70">
        <f t="shared" si="0"/>
        <v>13196786.210000001</v>
      </c>
      <c r="E32" s="106">
        <f t="shared" si="1"/>
        <v>0.29091214904817703</v>
      </c>
      <c r="F32" s="70">
        <v>2559061.77</v>
      </c>
      <c r="G32" s="74">
        <v>0</v>
      </c>
      <c r="H32" s="86">
        <v>0</v>
      </c>
      <c r="I32" s="74">
        <v>0</v>
      </c>
      <c r="J32" s="74">
        <v>0</v>
      </c>
      <c r="K32" s="70">
        <v>10637724.440000001</v>
      </c>
      <c r="L32" s="74">
        <v>0</v>
      </c>
    </row>
    <row r="33" spans="1:12" x14ac:dyDescent="0.3">
      <c r="A33" s="57">
        <v>26</v>
      </c>
      <c r="B33" s="69" t="s">
        <v>108</v>
      </c>
      <c r="C33" s="70">
        <v>358426365.94000006</v>
      </c>
      <c r="D33" s="70">
        <f t="shared" si="0"/>
        <v>12823145.417169999</v>
      </c>
      <c r="E33" s="106">
        <f t="shared" si="1"/>
        <v>3.5776233658314553E-2</v>
      </c>
      <c r="F33" s="70">
        <v>390816.93</v>
      </c>
      <c r="G33" s="74">
        <v>0</v>
      </c>
      <c r="H33" s="112">
        <v>2.717E-2</v>
      </c>
      <c r="I33" s="74">
        <v>0</v>
      </c>
      <c r="J33" s="70">
        <v>10951095.08</v>
      </c>
      <c r="K33" s="70">
        <v>1481233.38</v>
      </c>
      <c r="L33" s="74">
        <v>0</v>
      </c>
    </row>
    <row r="34" spans="1:12" x14ac:dyDescent="0.3">
      <c r="A34" s="57">
        <v>27</v>
      </c>
      <c r="B34" s="69" t="s">
        <v>257</v>
      </c>
      <c r="C34" s="84">
        <v>408350177.61000001</v>
      </c>
      <c r="D34" s="70">
        <f t="shared" si="0"/>
        <v>10823108.550000001</v>
      </c>
      <c r="E34" s="106">
        <f t="shared" si="1"/>
        <v>2.6504478615255428E-2</v>
      </c>
      <c r="F34" s="70">
        <v>4641484.37</v>
      </c>
      <c r="G34" s="70">
        <v>416079.26</v>
      </c>
      <c r="H34" s="70">
        <v>2380548.66</v>
      </c>
      <c r="I34" s="74">
        <v>0</v>
      </c>
      <c r="J34" s="74">
        <v>0</v>
      </c>
      <c r="K34" s="70">
        <v>3384996.26</v>
      </c>
      <c r="L34" s="74">
        <v>0</v>
      </c>
    </row>
    <row r="35" spans="1:12" x14ac:dyDescent="0.3">
      <c r="A35" s="57">
        <v>28</v>
      </c>
      <c r="B35" s="69" t="s">
        <v>270</v>
      </c>
      <c r="C35" s="84">
        <v>80313978.929999992</v>
      </c>
      <c r="D35" s="70">
        <f t="shared" si="0"/>
        <v>10403059.809999999</v>
      </c>
      <c r="E35" s="106">
        <f t="shared" si="1"/>
        <v>0.12952987697281304</v>
      </c>
      <c r="F35" s="70">
        <v>452355.55</v>
      </c>
      <c r="G35" s="70">
        <v>179955.71</v>
      </c>
      <c r="H35" s="70">
        <v>200000</v>
      </c>
      <c r="I35" s="70">
        <v>3643.54</v>
      </c>
      <c r="J35" s="70">
        <v>7214602.9299999988</v>
      </c>
      <c r="K35" s="70">
        <v>2352502.08</v>
      </c>
      <c r="L35" s="74">
        <v>0</v>
      </c>
    </row>
    <row r="36" spans="1:12" x14ac:dyDescent="0.3">
      <c r="A36" s="57">
        <v>29</v>
      </c>
      <c r="B36" s="69" t="s">
        <v>254</v>
      </c>
      <c r="C36" s="70">
        <v>170183827.03</v>
      </c>
      <c r="D36" s="70">
        <f t="shared" si="0"/>
        <v>10332066.32</v>
      </c>
      <c r="E36" s="106">
        <f t="shared" si="1"/>
        <v>6.0711211519404035E-2</v>
      </c>
      <c r="F36" s="70">
        <v>3972366.83</v>
      </c>
      <c r="G36" s="74">
        <v>0</v>
      </c>
      <c r="H36" s="86">
        <v>0</v>
      </c>
      <c r="I36" s="74">
        <v>0</v>
      </c>
      <c r="J36" s="74">
        <v>0</v>
      </c>
      <c r="K36" s="70">
        <v>6359699.4900000002</v>
      </c>
      <c r="L36" s="74">
        <v>0</v>
      </c>
    </row>
    <row r="37" spans="1:12" x14ac:dyDescent="0.3">
      <c r="A37" s="57">
        <v>30</v>
      </c>
      <c r="B37" s="69" t="s">
        <v>256</v>
      </c>
      <c r="C37" s="70">
        <v>123547827.59</v>
      </c>
      <c r="D37" s="70">
        <f t="shared" si="0"/>
        <v>7933754.6299999999</v>
      </c>
      <c r="E37" s="106">
        <f t="shared" si="1"/>
        <v>6.4216059357422167E-2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3550018.54</v>
      </c>
      <c r="L37" s="74">
        <v>0</v>
      </c>
    </row>
    <row r="38" spans="1:12" x14ac:dyDescent="0.3">
      <c r="A38" s="57">
        <v>31</v>
      </c>
      <c r="B38" s="118" t="s">
        <v>271</v>
      </c>
      <c r="C38" s="84">
        <v>405887709.70999998</v>
      </c>
      <c r="D38" s="70">
        <f t="shared" si="0"/>
        <v>5759598.93499</v>
      </c>
      <c r="E38" s="106">
        <f t="shared" si="1"/>
        <v>1.4190128937644202E-2</v>
      </c>
      <c r="F38" s="74">
        <v>0</v>
      </c>
      <c r="G38" s="74">
        <v>0</v>
      </c>
      <c r="H38" s="100">
        <v>0.12499</v>
      </c>
      <c r="I38" s="74">
        <v>0</v>
      </c>
      <c r="J38" s="70">
        <v>5000000</v>
      </c>
      <c r="K38" s="70">
        <v>759598.81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208428159.22</v>
      </c>
      <c r="D39" s="70">
        <f t="shared" si="0"/>
        <v>4709885.47</v>
      </c>
      <c r="E39" s="106">
        <f t="shared" si="1"/>
        <v>2.2597164834280495E-2</v>
      </c>
      <c r="F39" s="70">
        <v>1742659.79</v>
      </c>
      <c r="G39" s="84">
        <v>331237.3</v>
      </c>
      <c r="H39" s="70">
        <v>1529.67</v>
      </c>
      <c r="I39" s="74">
        <v>0</v>
      </c>
      <c r="J39" s="84">
        <v>15161.41</v>
      </c>
      <c r="K39" s="70">
        <v>2619297.2999999998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62605758.940000005</v>
      </c>
      <c r="D40" s="70">
        <f t="shared" si="0"/>
        <v>3628580</v>
      </c>
      <c r="E40" s="106">
        <f t="shared" si="1"/>
        <v>5.7959204735103555E-2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101984267.76000002</v>
      </c>
      <c r="D41" s="70">
        <f t="shared" si="0"/>
        <v>800000</v>
      </c>
      <c r="E41" s="106">
        <f t="shared" si="1"/>
        <v>7.844347148548864E-3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800000</v>
      </c>
      <c r="L41" s="74">
        <v>0</v>
      </c>
    </row>
    <row r="42" spans="1:12" x14ac:dyDescent="0.3">
      <c r="A42" s="57">
        <v>35</v>
      </c>
      <c r="B42" s="69" t="s">
        <v>273</v>
      </c>
      <c r="C42" s="70">
        <v>22648125.969999999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8199505.1699999999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84">
        <v>711862490.27999997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9" t="s">
        <v>276</v>
      </c>
      <c r="C45" s="84">
        <v>27551224.990000002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278</v>
      </c>
      <c r="C46" s="70">
        <v>145830747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269</v>
      </c>
      <c r="C47" s="84">
        <v>1426602.6400000001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291</v>
      </c>
      <c r="C48" s="70">
        <v>544818.55999999994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v>64198960959.319984</v>
      </c>
      <c r="D49" s="72">
        <f t="shared" ref="D49" si="2">F49+G49+H49+I49+J49+K49+L49</f>
        <v>3885644245.0199995</v>
      </c>
      <c r="E49" s="107">
        <f>D49/C49</f>
        <v>6.0525033224169453E-2</v>
      </c>
      <c r="F49" s="67">
        <v>745401207.9599998</v>
      </c>
      <c r="G49" s="67">
        <v>32920269.140000004</v>
      </c>
      <c r="H49" s="67">
        <v>339790059.10000008</v>
      </c>
      <c r="I49" s="67">
        <v>56387836.980000004</v>
      </c>
      <c r="J49" s="67">
        <v>2126728503.5799999</v>
      </c>
      <c r="K49" s="67">
        <v>564478336.04999995</v>
      </c>
      <c r="L49" s="67">
        <v>19938032.210000001</v>
      </c>
    </row>
    <row r="52" spans="1:12" x14ac:dyDescent="0.3"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5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5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5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5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5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45">
      <c r="A57" s="8" t="s">
        <v>105</v>
      </c>
      <c r="M57" s="12"/>
      <c r="N57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39F0-B3D6-4E93-8696-5DCF83416707}">
  <dimension ref="A1:L49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11384717859.02</v>
      </c>
      <c r="D8" s="70">
        <f t="shared" ref="D8:D48" si="0">F8+G8+H8+I8+J8+K8+L8</f>
        <v>692893450.98000002</v>
      </c>
      <c r="E8" s="106">
        <f t="shared" ref="E8:E48" si="1">D8/C8</f>
        <v>6.0861714761866262E-2</v>
      </c>
      <c r="F8" s="70">
        <v>152423590.04999998</v>
      </c>
      <c r="G8" s="70">
        <v>10851076.98</v>
      </c>
      <c r="H8" s="70">
        <v>52987212.86999999</v>
      </c>
      <c r="I8" s="70">
        <v>3647943.06</v>
      </c>
      <c r="J8" s="84">
        <v>355317396.57999998</v>
      </c>
      <c r="K8" s="70">
        <v>112757609.57000001</v>
      </c>
      <c r="L8" s="70">
        <v>4908621.87</v>
      </c>
    </row>
    <row r="9" spans="1:12" x14ac:dyDescent="0.3">
      <c r="A9" s="57">
        <v>2</v>
      </c>
      <c r="B9" s="69" t="s">
        <v>241</v>
      </c>
      <c r="C9" s="84">
        <v>5428218077.3299999</v>
      </c>
      <c r="D9" s="70">
        <f t="shared" si="0"/>
        <v>531948736.80000001</v>
      </c>
      <c r="E9" s="106">
        <f t="shared" si="1"/>
        <v>9.7996935499255367E-2</v>
      </c>
      <c r="F9" s="70">
        <v>141273277.96000001</v>
      </c>
      <c r="G9" s="70">
        <v>62310.23</v>
      </c>
      <c r="H9" s="70">
        <v>94808416.169999987</v>
      </c>
      <c r="I9" s="74">
        <v>0</v>
      </c>
      <c r="J9" s="70">
        <v>227240848.38999999</v>
      </c>
      <c r="K9" s="70">
        <v>68563884.050000012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6583625436.0600004</v>
      </c>
      <c r="D10" s="70">
        <f t="shared" si="0"/>
        <v>386051074.28000003</v>
      </c>
      <c r="E10" s="106">
        <f t="shared" si="1"/>
        <v>5.863806773780162E-2</v>
      </c>
      <c r="F10" s="70">
        <v>60518435.460000001</v>
      </c>
      <c r="G10" s="70">
        <v>1314965.83</v>
      </c>
      <c r="H10" s="92">
        <v>712957.96</v>
      </c>
      <c r="I10" s="70">
        <v>530002.75</v>
      </c>
      <c r="J10" s="70">
        <v>319043220.91000003</v>
      </c>
      <c r="K10" s="70">
        <v>3931491.37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7294945104.9200001</v>
      </c>
      <c r="D11" s="70">
        <f t="shared" si="0"/>
        <v>355130642.39099997</v>
      </c>
      <c r="E11" s="106">
        <f t="shared" si="1"/>
        <v>4.8681742944369215E-2</v>
      </c>
      <c r="F11" s="70">
        <v>5508448.5599999996</v>
      </c>
      <c r="G11" s="70">
        <v>125853.84</v>
      </c>
      <c r="H11" s="92">
        <v>17187250.879999999</v>
      </c>
      <c r="I11" s="70">
        <v>28213508.609999999</v>
      </c>
      <c r="J11" s="70">
        <v>185743406.81999999</v>
      </c>
      <c r="K11" s="70">
        <v>118352173.64</v>
      </c>
      <c r="L11" s="102">
        <v>4.1000000000000002E-2</v>
      </c>
    </row>
    <row r="12" spans="1:12" x14ac:dyDescent="0.3">
      <c r="A12" s="57">
        <v>5</v>
      </c>
      <c r="B12" s="69" t="s">
        <v>240</v>
      </c>
      <c r="C12" s="84">
        <v>5960105767.2999992</v>
      </c>
      <c r="D12" s="70">
        <f t="shared" si="0"/>
        <v>296297135.39999998</v>
      </c>
      <c r="E12" s="106">
        <f t="shared" si="1"/>
        <v>4.9713402239542168E-2</v>
      </c>
      <c r="F12" s="70">
        <v>102062099.53</v>
      </c>
      <c r="G12" s="70">
        <v>13740799.729999999</v>
      </c>
      <c r="H12" s="70">
        <v>13686388.49</v>
      </c>
      <c r="I12" s="70">
        <v>19713.080000000002</v>
      </c>
      <c r="J12" s="84">
        <v>150095080.63999999</v>
      </c>
      <c r="K12" s="70">
        <v>16693053.930000002</v>
      </c>
      <c r="L12" s="74">
        <v>0</v>
      </c>
    </row>
    <row r="13" spans="1:12" x14ac:dyDescent="0.3">
      <c r="A13" s="57">
        <v>6</v>
      </c>
      <c r="B13" s="118" t="s">
        <v>243</v>
      </c>
      <c r="C13" s="84">
        <v>809198096.93999994</v>
      </c>
      <c r="D13" s="70">
        <f t="shared" si="0"/>
        <v>238381062.88</v>
      </c>
      <c r="E13" s="106">
        <f t="shared" si="1"/>
        <v>0.29458925296715738</v>
      </c>
      <c r="F13" s="70">
        <v>9084509.620000001</v>
      </c>
      <c r="G13" s="74">
        <v>0</v>
      </c>
      <c r="H13" s="70">
        <v>85004626.239999995</v>
      </c>
      <c r="I13" s="70">
        <v>8132984.8300000001</v>
      </c>
      <c r="J13" s="84">
        <v>121158942.19</v>
      </c>
      <c r="K13" s="70">
        <v>15000000</v>
      </c>
      <c r="L13" s="74">
        <v>0</v>
      </c>
    </row>
    <row r="14" spans="1:12" x14ac:dyDescent="0.3">
      <c r="A14" s="57">
        <v>7</v>
      </c>
      <c r="B14" s="119" t="s">
        <v>255</v>
      </c>
      <c r="C14" s="84">
        <v>2875642730.2599998</v>
      </c>
      <c r="D14" s="70">
        <f t="shared" si="0"/>
        <v>216260709.00999999</v>
      </c>
      <c r="E14" s="106">
        <f t="shared" si="1"/>
        <v>7.520430362726141E-2</v>
      </c>
      <c r="F14" s="70">
        <v>3978116.5</v>
      </c>
      <c r="G14" s="70">
        <v>27515.31</v>
      </c>
      <c r="H14" s="70">
        <v>5976196.7300000004</v>
      </c>
      <c r="I14" s="74">
        <v>0</v>
      </c>
      <c r="J14" s="70">
        <v>198209139.02000001</v>
      </c>
      <c r="K14" s="70">
        <v>8069741.4499999993</v>
      </c>
      <c r="L14" s="74">
        <v>0</v>
      </c>
    </row>
    <row r="15" spans="1:12" x14ac:dyDescent="0.3">
      <c r="A15" s="57">
        <v>8</v>
      </c>
      <c r="B15" s="69" t="s">
        <v>247</v>
      </c>
      <c r="C15" s="84">
        <v>2126074493.3200002</v>
      </c>
      <c r="D15" s="70">
        <f t="shared" si="0"/>
        <v>164535967.46999997</v>
      </c>
      <c r="E15" s="106">
        <f t="shared" si="1"/>
        <v>7.7389559014494652E-2</v>
      </c>
      <c r="F15" s="70">
        <v>55163132.109999999</v>
      </c>
      <c r="G15" s="70">
        <v>1698612.57</v>
      </c>
      <c r="H15" s="70">
        <v>30736902.600000001</v>
      </c>
      <c r="I15" s="74">
        <v>0</v>
      </c>
      <c r="J15" s="70">
        <v>38493020.589999996</v>
      </c>
      <c r="K15" s="70">
        <v>36835753.709999993</v>
      </c>
      <c r="L15" s="70">
        <v>1608545.89</v>
      </c>
    </row>
    <row r="16" spans="1:12" x14ac:dyDescent="0.3">
      <c r="A16" s="57">
        <v>9</v>
      </c>
      <c r="B16" s="118" t="s">
        <v>246</v>
      </c>
      <c r="C16" s="84">
        <v>2810609200.9499998</v>
      </c>
      <c r="D16" s="70">
        <f t="shared" si="0"/>
        <v>155629367.09999999</v>
      </c>
      <c r="E16" s="106">
        <f t="shared" si="1"/>
        <v>5.5372111870763283E-2</v>
      </c>
      <c r="F16" s="70">
        <v>10699978.000000002</v>
      </c>
      <c r="G16" s="70">
        <v>583559.04999999993</v>
      </c>
      <c r="H16" s="70">
        <v>1165960.6900000002</v>
      </c>
      <c r="I16" s="70">
        <v>357314.51</v>
      </c>
      <c r="J16" s="70">
        <v>120916043.61</v>
      </c>
      <c r="K16" s="70">
        <v>9929713.839999998</v>
      </c>
      <c r="L16" s="70">
        <v>11976797.4</v>
      </c>
    </row>
    <row r="17" spans="1:12" x14ac:dyDescent="0.3">
      <c r="A17" s="57">
        <v>10</v>
      </c>
      <c r="B17" s="69" t="s">
        <v>261</v>
      </c>
      <c r="C17" s="84">
        <v>4938075142.1899996</v>
      </c>
      <c r="D17" s="70">
        <f t="shared" si="0"/>
        <v>133995641.7</v>
      </c>
      <c r="E17" s="106">
        <f t="shared" si="1"/>
        <v>2.713519698296327E-2</v>
      </c>
      <c r="F17" s="70">
        <v>29482365.990000002</v>
      </c>
      <c r="G17" s="70">
        <v>32013.11</v>
      </c>
      <c r="H17" s="70">
        <v>1295013.83</v>
      </c>
      <c r="I17" s="74">
        <v>0</v>
      </c>
      <c r="J17" s="84">
        <v>98151351</v>
      </c>
      <c r="K17" s="70">
        <v>5034897.7700000005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3491597869.5500002</v>
      </c>
      <c r="D18" s="70">
        <f t="shared" si="0"/>
        <v>115131220.95999999</v>
      </c>
      <c r="E18" s="106">
        <f t="shared" si="1"/>
        <v>3.2973791731302146E-2</v>
      </c>
      <c r="F18" s="84">
        <v>40413943.719999999</v>
      </c>
      <c r="G18" s="84">
        <v>548561.27</v>
      </c>
      <c r="H18" s="84">
        <v>11732289.839999998</v>
      </c>
      <c r="I18" s="84">
        <v>21943.35</v>
      </c>
      <c r="J18" s="84">
        <v>49625.62</v>
      </c>
      <c r="K18" s="84">
        <v>62341180.269999996</v>
      </c>
      <c r="L18" s="84">
        <v>23676.89</v>
      </c>
    </row>
    <row r="19" spans="1:12" x14ac:dyDescent="0.3">
      <c r="A19" s="57">
        <v>12</v>
      </c>
      <c r="B19" s="69" t="s">
        <v>245</v>
      </c>
      <c r="C19" s="84">
        <v>1772807771.7299998</v>
      </c>
      <c r="D19" s="70">
        <f t="shared" si="0"/>
        <v>112459860.72</v>
      </c>
      <c r="E19" s="106">
        <f t="shared" si="1"/>
        <v>6.3436015180741059E-2</v>
      </c>
      <c r="F19" s="70">
        <v>18433958.650000002</v>
      </c>
      <c r="G19" s="70">
        <v>233790.3</v>
      </c>
      <c r="H19" s="70">
        <v>25572814.260000005</v>
      </c>
      <c r="I19" s="70">
        <v>16308.4</v>
      </c>
      <c r="J19" s="84">
        <v>47587583.979999997</v>
      </c>
      <c r="K19" s="70">
        <v>18230288.739999998</v>
      </c>
      <c r="L19" s="70">
        <v>2385116.39</v>
      </c>
    </row>
    <row r="20" spans="1:12" x14ac:dyDescent="0.3">
      <c r="A20" s="57">
        <v>13</v>
      </c>
      <c r="B20" s="119" t="s">
        <v>244</v>
      </c>
      <c r="C20" s="70">
        <v>190652717.19</v>
      </c>
      <c r="D20" s="70">
        <f t="shared" si="0"/>
        <v>108431165.73999999</v>
      </c>
      <c r="E20" s="106">
        <f t="shared" si="1"/>
        <v>0.56873653487949005</v>
      </c>
      <c r="F20" s="70">
        <v>37751929.700000003</v>
      </c>
      <c r="G20" s="70">
        <v>349194.47</v>
      </c>
      <c r="H20" s="92">
        <v>17208512.869999997</v>
      </c>
      <c r="I20" s="70">
        <v>3119931.45</v>
      </c>
      <c r="J20" s="70">
        <v>48626504.300000004</v>
      </c>
      <c r="K20" s="70">
        <v>1214951.6799999997</v>
      </c>
      <c r="L20" s="70">
        <v>160141.26999999999</v>
      </c>
    </row>
    <row r="21" spans="1:12" x14ac:dyDescent="0.3">
      <c r="A21" s="57">
        <v>14</v>
      </c>
      <c r="B21" s="69" t="s">
        <v>259</v>
      </c>
      <c r="C21" s="84">
        <v>347626200.96000004</v>
      </c>
      <c r="D21" s="70">
        <f t="shared" si="0"/>
        <v>67204987.379999995</v>
      </c>
      <c r="E21" s="106">
        <f t="shared" si="1"/>
        <v>0.1933254374797054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5" t="s">
        <v>258</v>
      </c>
      <c r="C22" s="70">
        <v>990694968.66999996</v>
      </c>
      <c r="D22" s="70">
        <f t="shared" si="0"/>
        <v>61038127.399999999</v>
      </c>
      <c r="E22" s="106">
        <f t="shared" si="1"/>
        <v>6.1611423627136411E-2</v>
      </c>
      <c r="F22" s="70">
        <v>9840699.7400000002</v>
      </c>
      <c r="G22" s="70">
        <v>2053398.71</v>
      </c>
      <c r="H22" s="92">
        <v>3096104.75</v>
      </c>
      <c r="I22" s="74">
        <v>0</v>
      </c>
      <c r="J22" s="70">
        <v>38548799.420000002</v>
      </c>
      <c r="K22" s="70">
        <v>7444501.1199999992</v>
      </c>
      <c r="L22" s="70">
        <v>54623.66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331882067.60000002</v>
      </c>
      <c r="D24" s="70">
        <f t="shared" si="0"/>
        <v>52531132.229999989</v>
      </c>
      <c r="E24" s="106">
        <f t="shared" si="1"/>
        <v>0.15828252671160586</v>
      </c>
      <c r="F24" s="70">
        <v>34011810.769999996</v>
      </c>
      <c r="G24" s="70">
        <v>407371.84</v>
      </c>
      <c r="H24" s="70">
        <v>514567.76</v>
      </c>
      <c r="I24" s="74">
        <v>0</v>
      </c>
      <c r="J24" s="70">
        <v>12224426.309999999</v>
      </c>
      <c r="K24" s="70">
        <v>5372955.5499999998</v>
      </c>
      <c r="L24" s="74">
        <v>0</v>
      </c>
    </row>
    <row r="25" spans="1:12" x14ac:dyDescent="0.3">
      <c r="A25" s="57">
        <v>18</v>
      </c>
      <c r="B25" s="69" t="s">
        <v>250</v>
      </c>
      <c r="C25" s="84">
        <v>800125002.76999986</v>
      </c>
      <c r="D25" s="70">
        <f t="shared" si="0"/>
        <v>30850944.100000001</v>
      </c>
      <c r="E25" s="106">
        <f t="shared" si="1"/>
        <v>3.8557655357844466E-2</v>
      </c>
      <c r="F25" s="70">
        <v>6828028.1900000004</v>
      </c>
      <c r="G25" s="74">
        <v>0</v>
      </c>
      <c r="H25" s="70">
        <v>1374720.2</v>
      </c>
      <c r="I25" s="70">
        <v>654667.53</v>
      </c>
      <c r="J25" s="74">
        <v>0</v>
      </c>
      <c r="K25" s="70">
        <v>21993528.18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1379827080.54</v>
      </c>
      <c r="D26" s="70">
        <f t="shared" si="0"/>
        <v>23748351.090000004</v>
      </c>
      <c r="E26" s="106">
        <f t="shared" si="1"/>
        <v>1.7211106684981142E-2</v>
      </c>
      <c r="F26" s="70">
        <v>2987194.36</v>
      </c>
      <c r="G26" s="74">
        <v>0</v>
      </c>
      <c r="H26" s="92">
        <v>665000</v>
      </c>
      <c r="I26" s="74">
        <v>0</v>
      </c>
      <c r="J26" s="70">
        <v>5255663.5599999996</v>
      </c>
      <c r="K26" s="70">
        <v>14840493.170000002</v>
      </c>
      <c r="L26" s="74">
        <v>0</v>
      </c>
    </row>
    <row r="27" spans="1:12" x14ac:dyDescent="0.3">
      <c r="A27" s="57">
        <v>20</v>
      </c>
      <c r="B27" s="65" t="s">
        <v>251</v>
      </c>
      <c r="C27" s="84">
        <v>258777980.56</v>
      </c>
      <c r="D27" s="70">
        <f t="shared" si="0"/>
        <v>23625302.75</v>
      </c>
      <c r="E27" s="106">
        <f t="shared" si="1"/>
        <v>9.1295645397937025E-2</v>
      </c>
      <c r="F27" s="70">
        <v>2083455.3299999998</v>
      </c>
      <c r="G27" s="74">
        <v>0</v>
      </c>
      <c r="H27" s="70">
        <v>3010740.61</v>
      </c>
      <c r="I27" s="74">
        <v>0</v>
      </c>
      <c r="J27" s="70">
        <v>6131914.9000000004</v>
      </c>
      <c r="K27" s="70">
        <v>12399191.91</v>
      </c>
      <c r="L27" s="74">
        <v>0</v>
      </c>
    </row>
    <row r="28" spans="1:12" x14ac:dyDescent="0.3">
      <c r="A28" s="57">
        <v>21</v>
      </c>
      <c r="B28" s="69" t="s">
        <v>253</v>
      </c>
      <c r="C28" s="84">
        <v>466183355.37</v>
      </c>
      <c r="D28" s="70">
        <f t="shared" si="0"/>
        <v>21178149.650000002</v>
      </c>
      <c r="E28" s="106">
        <f t="shared" si="1"/>
        <v>4.5428798360231774E-2</v>
      </c>
      <c r="F28" s="70">
        <v>12594499.309999999</v>
      </c>
      <c r="G28" s="74">
        <v>0</v>
      </c>
      <c r="H28" s="70">
        <v>4231038.1900000004</v>
      </c>
      <c r="I28" s="70">
        <v>26823.439999999999</v>
      </c>
      <c r="J28" s="74">
        <v>0</v>
      </c>
      <c r="K28" s="70">
        <v>4325788.71</v>
      </c>
      <c r="L28" s="74">
        <v>0</v>
      </c>
    </row>
    <row r="29" spans="1:12" x14ac:dyDescent="0.3">
      <c r="A29" s="57">
        <v>22</v>
      </c>
      <c r="B29" s="118" t="s">
        <v>264</v>
      </c>
      <c r="C29" s="84">
        <v>294447725.21999997</v>
      </c>
      <c r="D29" s="70">
        <f t="shared" si="0"/>
        <v>20362195.630000003</v>
      </c>
      <c r="E29" s="106">
        <f t="shared" si="1"/>
        <v>6.9153856137914319E-2</v>
      </c>
      <c r="F29" s="70">
        <v>37428.26</v>
      </c>
      <c r="G29" s="70">
        <v>96147.51</v>
      </c>
      <c r="H29" s="70">
        <v>3794.52</v>
      </c>
      <c r="I29" s="74">
        <v>0</v>
      </c>
      <c r="J29" s="70">
        <v>119496.4</v>
      </c>
      <c r="K29" s="70">
        <v>20105328.93</v>
      </c>
      <c r="L29" s="100">
        <v>0.01</v>
      </c>
    </row>
    <row r="30" spans="1:12" x14ac:dyDescent="0.3">
      <c r="A30" s="57">
        <v>23</v>
      </c>
      <c r="B30" s="69" t="s">
        <v>266</v>
      </c>
      <c r="C30" s="84">
        <v>62777870.61999999</v>
      </c>
      <c r="D30" s="70">
        <f t="shared" si="0"/>
        <v>19268937.220000003</v>
      </c>
      <c r="E30" s="106">
        <f t="shared" si="1"/>
        <v>0.30693836904148258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70">
        <v>487158162.80999994</v>
      </c>
      <c r="D31" s="70">
        <f t="shared" si="0"/>
        <v>13724580.630000001</v>
      </c>
      <c r="E31" s="106">
        <f t="shared" si="1"/>
        <v>2.8172740760073898E-2</v>
      </c>
      <c r="F31" s="74">
        <v>0</v>
      </c>
      <c r="G31" s="74">
        <v>0</v>
      </c>
      <c r="H31" s="86">
        <v>0</v>
      </c>
      <c r="I31" s="74">
        <v>0</v>
      </c>
      <c r="J31" s="74">
        <v>0</v>
      </c>
      <c r="K31" s="70">
        <v>13724580.630000001</v>
      </c>
      <c r="L31" s="74">
        <v>0</v>
      </c>
    </row>
    <row r="32" spans="1:12" x14ac:dyDescent="0.3">
      <c r="A32" s="57">
        <v>25</v>
      </c>
      <c r="B32" s="69" t="s">
        <v>257</v>
      </c>
      <c r="C32" s="84">
        <v>411396346.94999999</v>
      </c>
      <c r="D32" s="70">
        <f t="shared" si="0"/>
        <v>13257930.449999999</v>
      </c>
      <c r="E32" s="106">
        <f t="shared" si="1"/>
        <v>3.222666061157644E-2</v>
      </c>
      <c r="F32" s="70">
        <v>7136078.0899999999</v>
      </c>
      <c r="G32" s="70">
        <v>416079.26</v>
      </c>
      <c r="H32" s="70">
        <v>2371873.7999999998</v>
      </c>
      <c r="I32" s="74">
        <v>0</v>
      </c>
      <c r="J32" s="74">
        <v>0</v>
      </c>
      <c r="K32" s="70">
        <v>3333899.3</v>
      </c>
      <c r="L32" s="74">
        <v>0</v>
      </c>
    </row>
    <row r="33" spans="1:12" x14ac:dyDescent="0.3">
      <c r="A33" s="57">
        <v>26</v>
      </c>
      <c r="B33" s="69" t="s">
        <v>268</v>
      </c>
      <c r="C33" s="84">
        <v>43902208.800000004</v>
      </c>
      <c r="D33" s="70">
        <f t="shared" si="0"/>
        <v>13113886.850000001</v>
      </c>
      <c r="E33" s="106">
        <f t="shared" si="1"/>
        <v>0.29870676689050779</v>
      </c>
      <c r="F33" s="70">
        <v>2478918.96</v>
      </c>
      <c r="G33" s="74">
        <v>0</v>
      </c>
      <c r="H33" s="74">
        <v>0</v>
      </c>
      <c r="I33" s="74">
        <v>0</v>
      </c>
      <c r="J33" s="74">
        <v>0</v>
      </c>
      <c r="K33" s="84">
        <v>10634967.890000001</v>
      </c>
      <c r="L33" s="74">
        <v>0</v>
      </c>
    </row>
    <row r="34" spans="1:12" x14ac:dyDescent="0.3">
      <c r="A34" s="57">
        <v>27</v>
      </c>
      <c r="B34" s="69" t="s">
        <v>108</v>
      </c>
      <c r="C34" s="84">
        <v>355818453.17999995</v>
      </c>
      <c r="D34" s="70">
        <f t="shared" si="0"/>
        <v>12660124.510000002</v>
      </c>
      <c r="E34" s="106">
        <f t="shared" si="1"/>
        <v>3.5580292131716817E-2</v>
      </c>
      <c r="F34" s="70">
        <v>340596.47999999998</v>
      </c>
      <c r="G34" s="74">
        <v>0</v>
      </c>
      <c r="H34" s="74">
        <v>0</v>
      </c>
      <c r="I34" s="74">
        <v>0</v>
      </c>
      <c r="J34" s="70">
        <v>10949259.07</v>
      </c>
      <c r="K34" s="70">
        <v>1370268.96</v>
      </c>
      <c r="L34" s="74">
        <v>0</v>
      </c>
    </row>
    <row r="35" spans="1:12" x14ac:dyDescent="0.3">
      <c r="A35" s="57">
        <v>28</v>
      </c>
      <c r="B35" s="69" t="s">
        <v>270</v>
      </c>
      <c r="C35" s="70">
        <v>90374652.049999997</v>
      </c>
      <c r="D35" s="70">
        <f t="shared" si="0"/>
        <v>10406329.911999999</v>
      </c>
      <c r="E35" s="106">
        <f t="shared" si="1"/>
        <v>0.11514655576480307</v>
      </c>
      <c r="F35" s="70">
        <v>451318.56</v>
      </c>
      <c r="G35" s="70">
        <v>179885.57</v>
      </c>
      <c r="H35" s="86">
        <v>0</v>
      </c>
      <c r="I35" s="102">
        <v>2.1999999999999999E-2</v>
      </c>
      <c r="J35" s="70">
        <v>7287620.8399999999</v>
      </c>
      <c r="K35" s="70">
        <v>2487504.9199999995</v>
      </c>
      <c r="L35" s="74">
        <v>0</v>
      </c>
    </row>
    <row r="36" spans="1:12" x14ac:dyDescent="0.3">
      <c r="A36" s="57">
        <v>29</v>
      </c>
      <c r="B36" s="69" t="s">
        <v>256</v>
      </c>
      <c r="C36" s="84">
        <v>123188689.45000002</v>
      </c>
      <c r="D36" s="70">
        <f t="shared" si="0"/>
        <v>9178343.7600000016</v>
      </c>
      <c r="E36" s="106">
        <f t="shared" si="1"/>
        <v>7.4506383670274526E-2</v>
      </c>
      <c r="F36" s="74">
        <v>0</v>
      </c>
      <c r="G36" s="74">
        <v>0</v>
      </c>
      <c r="H36" s="74">
        <v>0</v>
      </c>
      <c r="I36" s="74">
        <v>0</v>
      </c>
      <c r="J36" s="70">
        <v>4383736.09</v>
      </c>
      <c r="K36" s="70">
        <v>4794607.6700000009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163508076.50000003</v>
      </c>
      <c r="D37" s="70">
        <f t="shared" si="0"/>
        <v>5972568.5899999999</v>
      </c>
      <c r="E37" s="106">
        <f t="shared" si="1"/>
        <v>3.652766712107948E-2</v>
      </c>
      <c r="F37" s="70">
        <v>3570866.71</v>
      </c>
      <c r="G37" s="74">
        <v>0</v>
      </c>
      <c r="H37" s="86">
        <v>0</v>
      </c>
      <c r="I37" s="74">
        <v>0</v>
      </c>
      <c r="J37" s="74">
        <v>0</v>
      </c>
      <c r="K37" s="70">
        <v>2401701.88</v>
      </c>
      <c r="L37" s="74">
        <v>0</v>
      </c>
    </row>
    <row r="38" spans="1:12" x14ac:dyDescent="0.3">
      <c r="A38" s="57">
        <v>31</v>
      </c>
      <c r="B38" s="65" t="s">
        <v>271</v>
      </c>
      <c r="C38" s="84">
        <v>403794362.43000001</v>
      </c>
      <c r="D38" s="70">
        <f t="shared" si="0"/>
        <v>5718066.8644000003</v>
      </c>
      <c r="E38" s="106">
        <f t="shared" si="1"/>
        <v>1.4160838774442422E-2</v>
      </c>
      <c r="F38" s="74">
        <v>0</v>
      </c>
      <c r="G38" s="74">
        <v>0</v>
      </c>
      <c r="H38" s="86">
        <v>0.16439999999999999</v>
      </c>
      <c r="I38" s="74">
        <v>0</v>
      </c>
      <c r="J38" s="70">
        <v>5000000</v>
      </c>
      <c r="K38" s="70">
        <v>718066.7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206804032.47000003</v>
      </c>
      <c r="D39" s="70">
        <f t="shared" si="0"/>
        <v>4421503.99</v>
      </c>
      <c r="E39" s="106">
        <f t="shared" si="1"/>
        <v>2.1380163322692484E-2</v>
      </c>
      <c r="F39" s="70">
        <v>1712126.6400000001</v>
      </c>
      <c r="G39" s="70">
        <v>307474.3</v>
      </c>
      <c r="H39" s="70">
        <v>1442.52</v>
      </c>
      <c r="I39" s="74">
        <v>0</v>
      </c>
      <c r="J39" s="84">
        <v>14953.73</v>
      </c>
      <c r="K39" s="70">
        <v>2385506.7999999998</v>
      </c>
      <c r="L39" s="74">
        <v>0</v>
      </c>
    </row>
    <row r="40" spans="1:12" x14ac:dyDescent="0.3">
      <c r="A40" s="57">
        <v>33</v>
      </c>
      <c r="B40" s="69" t="s">
        <v>262</v>
      </c>
      <c r="C40" s="70">
        <v>62466046.18</v>
      </c>
      <c r="D40" s="70">
        <f t="shared" si="0"/>
        <v>3628580</v>
      </c>
      <c r="E40" s="106">
        <f t="shared" si="1"/>
        <v>5.8088837406869154E-2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101588793.02</v>
      </c>
      <c r="D41" s="70">
        <f t="shared" si="0"/>
        <v>1350000</v>
      </c>
      <c r="E41" s="106">
        <f t="shared" si="1"/>
        <v>1.3288867402275591E-2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1350000</v>
      </c>
      <c r="L41" s="74">
        <v>0</v>
      </c>
    </row>
    <row r="42" spans="1:12" x14ac:dyDescent="0.3">
      <c r="A42" s="57">
        <v>35</v>
      </c>
      <c r="B42" s="118" t="s">
        <v>273</v>
      </c>
      <c r="C42" s="70">
        <v>22774110.16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70">
        <v>8117519.0000000009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84">
        <v>711591221.8499999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278</v>
      </c>
      <c r="C45" s="70">
        <v>145830747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269</v>
      </c>
      <c r="C46" s="70">
        <v>1352403.9300000002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291</v>
      </c>
      <c r="C47" s="84">
        <v>544818.55999999994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276</v>
      </c>
      <c r="C48" s="84">
        <v>27551224.990000002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f>SUM(C8:C48)</f>
        <v>64040058520.820007</v>
      </c>
      <c r="D49" s="72">
        <f t="shared" ref="D49" si="2">F49+G49+H49+I49+J49+K49+L49</f>
        <v>3976070416.249999</v>
      </c>
      <c r="E49" s="107">
        <f t="shared" ref="E49" si="3">D49/C49</f>
        <v>6.2087238957743027E-2</v>
      </c>
      <c r="F49" s="67">
        <v>750866807.25</v>
      </c>
      <c r="G49" s="67">
        <v>33096122.140000008</v>
      </c>
      <c r="H49" s="67">
        <v>373343990.17999995</v>
      </c>
      <c r="I49" s="67">
        <v>44741141.229999997</v>
      </c>
      <c r="J49" s="67">
        <v>2142638578.7299991</v>
      </c>
      <c r="K49" s="67">
        <v>610266212.34000003</v>
      </c>
      <c r="L49" s="67">
        <v>21117564.380000003</v>
      </c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6493-EF3A-4392-BC43-E313E5549914}">
  <dimension ref="A1:L49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338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11371721086.529999</v>
      </c>
      <c r="D8" s="70">
        <f t="shared" ref="D8:D48" si="0">F8+G8+H8+I8+J8+K8+L8</f>
        <v>699062969.63999999</v>
      </c>
      <c r="E8" s="106">
        <f>D8/C8</f>
        <v>6.147380544428338E-2</v>
      </c>
      <c r="F8" s="70">
        <v>147681490.98999998</v>
      </c>
      <c r="G8" s="70">
        <v>10465531.32</v>
      </c>
      <c r="H8" s="92">
        <v>58166899.260000005</v>
      </c>
      <c r="I8" s="70">
        <v>3144669.14</v>
      </c>
      <c r="J8" s="70">
        <v>355342267.01999998</v>
      </c>
      <c r="K8" s="70">
        <v>119163062.78</v>
      </c>
      <c r="L8" s="70">
        <v>5099049.13</v>
      </c>
    </row>
    <row r="9" spans="1:12" x14ac:dyDescent="0.3">
      <c r="A9" s="57">
        <v>2</v>
      </c>
      <c r="B9" s="69" t="s">
        <v>241</v>
      </c>
      <c r="C9" s="84">
        <v>5424004921.3599997</v>
      </c>
      <c r="D9" s="70">
        <f t="shared" si="0"/>
        <v>531195134.60999995</v>
      </c>
      <c r="E9" s="106">
        <f t="shared" ref="E9:E49" si="1">D9/C9</f>
        <v>9.7934117374806798E-2</v>
      </c>
      <c r="F9" s="70">
        <v>143349187.09999999</v>
      </c>
      <c r="G9" s="70">
        <v>60550.99</v>
      </c>
      <c r="H9" s="70">
        <v>92892564.109999999</v>
      </c>
      <c r="I9" s="74">
        <v>0</v>
      </c>
      <c r="J9" s="70">
        <v>226368426.72</v>
      </c>
      <c r="K9" s="70">
        <v>68524405.689999983</v>
      </c>
      <c r="L9" s="74">
        <v>0</v>
      </c>
    </row>
    <row r="10" spans="1:12" x14ac:dyDescent="0.3">
      <c r="A10" s="57">
        <v>3</v>
      </c>
      <c r="B10" s="118" t="s">
        <v>242</v>
      </c>
      <c r="C10" s="84">
        <v>6596895088.170001</v>
      </c>
      <c r="D10" s="70">
        <f t="shared" si="0"/>
        <v>386676224.26999998</v>
      </c>
      <c r="E10" s="106">
        <f t="shared" si="1"/>
        <v>5.8614881561996332E-2</v>
      </c>
      <c r="F10" s="70">
        <v>60547244.449999988</v>
      </c>
      <c r="G10" s="70">
        <v>1286353.25</v>
      </c>
      <c r="H10" s="70">
        <v>711969.36</v>
      </c>
      <c r="I10" s="70">
        <v>529590.59</v>
      </c>
      <c r="J10" s="84">
        <v>319043220.91000003</v>
      </c>
      <c r="K10" s="70">
        <v>4557845.71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7284642624.3100004</v>
      </c>
      <c r="D11" s="70">
        <f t="shared" si="0"/>
        <v>363341274.69147003</v>
      </c>
      <c r="E11" s="106">
        <f t="shared" si="1"/>
        <v>4.9877707587046606E-2</v>
      </c>
      <c r="F11" s="70">
        <v>7149227.6200000001</v>
      </c>
      <c r="G11" s="70">
        <v>125698.03</v>
      </c>
      <c r="H11" s="92">
        <v>22683348.379999999</v>
      </c>
      <c r="I11" s="70">
        <v>28031684.359999999</v>
      </c>
      <c r="J11" s="70">
        <v>185791162.58000001</v>
      </c>
      <c r="K11" s="70">
        <v>119560153.44999999</v>
      </c>
      <c r="L11" s="102">
        <v>0.27146999999999999</v>
      </c>
    </row>
    <row r="12" spans="1:12" x14ac:dyDescent="0.3">
      <c r="A12" s="57">
        <v>5</v>
      </c>
      <c r="B12" s="69" t="s">
        <v>240</v>
      </c>
      <c r="C12" s="84">
        <v>5983581360.1199999</v>
      </c>
      <c r="D12" s="70">
        <f t="shared" si="0"/>
        <v>296677776.49000001</v>
      </c>
      <c r="E12" s="106">
        <f t="shared" si="1"/>
        <v>4.9581974178094936E-2</v>
      </c>
      <c r="F12" s="70">
        <v>103629882.56999999</v>
      </c>
      <c r="G12" s="70">
        <v>13005325.189999999</v>
      </c>
      <c r="H12" s="70">
        <v>13533333.109999999</v>
      </c>
      <c r="I12" s="70">
        <v>660.75</v>
      </c>
      <c r="J12" s="84">
        <v>149951962.68000001</v>
      </c>
      <c r="K12" s="70">
        <v>16556612.189999999</v>
      </c>
      <c r="L12" s="74">
        <v>0</v>
      </c>
    </row>
    <row r="13" spans="1:12" x14ac:dyDescent="0.3">
      <c r="A13" s="57">
        <v>6</v>
      </c>
      <c r="B13" s="118" t="s">
        <v>255</v>
      </c>
      <c r="C13" s="70">
        <v>2980152209.79</v>
      </c>
      <c r="D13" s="70">
        <f t="shared" si="0"/>
        <v>254307513.00999999</v>
      </c>
      <c r="E13" s="106">
        <f t="shared" si="1"/>
        <v>8.5333733013563118E-2</v>
      </c>
      <c r="F13" s="70">
        <v>7122823.9000000004</v>
      </c>
      <c r="G13" s="70">
        <v>27052.93</v>
      </c>
      <c r="H13" s="92">
        <v>7524278.9799999995</v>
      </c>
      <c r="I13" s="74">
        <v>0</v>
      </c>
      <c r="J13" s="70">
        <v>230629060.22</v>
      </c>
      <c r="K13" s="70">
        <v>9004296.9799999986</v>
      </c>
      <c r="L13" s="74">
        <v>0</v>
      </c>
    </row>
    <row r="14" spans="1:12" x14ac:dyDescent="0.3">
      <c r="A14" s="57">
        <v>7</v>
      </c>
      <c r="B14" s="118" t="s">
        <v>243</v>
      </c>
      <c r="C14" s="84">
        <v>758844961.66000009</v>
      </c>
      <c r="D14" s="70">
        <f t="shared" si="0"/>
        <v>196704805.56999999</v>
      </c>
      <c r="E14" s="106">
        <f t="shared" si="1"/>
        <v>0.25921606587424828</v>
      </c>
      <c r="F14" s="70">
        <v>9084509.620000001</v>
      </c>
      <c r="G14" s="74">
        <v>0</v>
      </c>
      <c r="H14" s="70">
        <v>71461353.760000005</v>
      </c>
      <c r="I14" s="74">
        <v>0</v>
      </c>
      <c r="J14" s="84">
        <v>101158942.19</v>
      </c>
      <c r="K14" s="70">
        <v>15000000</v>
      </c>
      <c r="L14" s="74">
        <v>0</v>
      </c>
    </row>
    <row r="15" spans="1:12" x14ac:dyDescent="0.3">
      <c r="A15" s="57">
        <v>8</v>
      </c>
      <c r="B15" s="69" t="s">
        <v>247</v>
      </c>
      <c r="C15" s="84">
        <v>2107259502.9200001</v>
      </c>
      <c r="D15" s="70">
        <f t="shared" si="0"/>
        <v>169306658.54999998</v>
      </c>
      <c r="E15" s="106">
        <f t="shared" si="1"/>
        <v>8.034447504704291E-2</v>
      </c>
      <c r="F15" s="70">
        <v>55589497.439999998</v>
      </c>
      <c r="G15" s="70">
        <v>2718141.79</v>
      </c>
      <c r="H15" s="70">
        <v>30776467.420000002</v>
      </c>
      <c r="I15" s="74">
        <v>0</v>
      </c>
      <c r="J15" s="70">
        <v>40284197.469999999</v>
      </c>
      <c r="K15" s="70">
        <v>38373648.269999996</v>
      </c>
      <c r="L15" s="70">
        <v>1564706.16</v>
      </c>
    </row>
    <row r="16" spans="1:12" x14ac:dyDescent="0.3">
      <c r="A16" s="57">
        <v>9</v>
      </c>
      <c r="B16" s="118" t="s">
        <v>246</v>
      </c>
      <c r="C16" s="70">
        <v>2848356975.98</v>
      </c>
      <c r="D16" s="70">
        <f t="shared" si="0"/>
        <v>152959464.82000002</v>
      </c>
      <c r="E16" s="106">
        <f t="shared" si="1"/>
        <v>5.3700946233178198E-2</v>
      </c>
      <c r="F16" s="70">
        <v>9636944.7000000011</v>
      </c>
      <c r="G16" s="70">
        <v>375546.64</v>
      </c>
      <c r="H16" s="92">
        <v>1158057.0999999999</v>
      </c>
      <c r="I16" s="70">
        <v>342308.85</v>
      </c>
      <c r="J16" s="70">
        <v>119733885.37</v>
      </c>
      <c r="K16" s="70">
        <v>10588242.530000003</v>
      </c>
      <c r="L16" s="70">
        <v>11124479.629999999</v>
      </c>
    </row>
    <row r="17" spans="1:12" x14ac:dyDescent="0.3">
      <c r="A17" s="57">
        <v>10</v>
      </c>
      <c r="B17" s="69" t="s">
        <v>261</v>
      </c>
      <c r="C17" s="84">
        <v>4939255858.5600004</v>
      </c>
      <c r="D17" s="70">
        <f t="shared" si="0"/>
        <v>134627828.01000002</v>
      </c>
      <c r="E17" s="106">
        <f t="shared" si="1"/>
        <v>2.7256702601603972E-2</v>
      </c>
      <c r="F17" s="70">
        <v>30051609.350000001</v>
      </c>
      <c r="G17" s="70">
        <v>46438.36</v>
      </c>
      <c r="H17" s="70">
        <v>1326441</v>
      </c>
      <c r="I17" s="74">
        <v>0</v>
      </c>
      <c r="J17" s="70">
        <v>98150253.590000004</v>
      </c>
      <c r="K17" s="70">
        <v>5053085.71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3495223387.0899997</v>
      </c>
      <c r="D18" s="70">
        <f t="shared" si="0"/>
        <v>120087846.35000001</v>
      </c>
      <c r="E18" s="106">
        <f t="shared" si="1"/>
        <v>3.4357702799070862E-2</v>
      </c>
      <c r="F18" s="84">
        <v>42096743.99000001</v>
      </c>
      <c r="G18" s="84">
        <v>542770.15</v>
      </c>
      <c r="H18" s="84">
        <v>11740260.74</v>
      </c>
      <c r="I18" s="84">
        <v>7868.83</v>
      </c>
      <c r="J18" s="84">
        <v>60559.47</v>
      </c>
      <c r="K18" s="84">
        <v>65615700.440000005</v>
      </c>
      <c r="L18" s="84">
        <v>23942.73</v>
      </c>
    </row>
    <row r="19" spans="1:12" x14ac:dyDescent="0.3">
      <c r="A19" s="57">
        <v>12</v>
      </c>
      <c r="B19" s="69" t="s">
        <v>245</v>
      </c>
      <c r="C19" s="84">
        <v>1841576249.6200001</v>
      </c>
      <c r="D19" s="70">
        <f t="shared" si="0"/>
        <v>113430292.10250001</v>
      </c>
      <c r="E19" s="106">
        <f t="shared" si="1"/>
        <v>6.1594132811989603E-2</v>
      </c>
      <c r="F19" s="70">
        <v>19621723.880000003</v>
      </c>
      <c r="G19" s="70">
        <v>171291.91</v>
      </c>
      <c r="H19" s="70">
        <v>25495143.560000002</v>
      </c>
      <c r="I19" s="102">
        <v>0.28249999999999997</v>
      </c>
      <c r="J19" s="84">
        <v>47568274.670000002</v>
      </c>
      <c r="K19" s="70">
        <v>18301500.850000001</v>
      </c>
      <c r="L19" s="70">
        <v>2272356.9500000002</v>
      </c>
    </row>
    <row r="20" spans="1:12" x14ac:dyDescent="0.3">
      <c r="A20" s="57">
        <v>13</v>
      </c>
      <c r="B20" s="119" t="s">
        <v>244</v>
      </c>
      <c r="C20" s="84">
        <v>156628619.29000002</v>
      </c>
      <c r="D20" s="70">
        <f t="shared" si="0"/>
        <v>90156674.180000007</v>
      </c>
      <c r="E20" s="106">
        <f t="shared" si="1"/>
        <v>0.57560792266880489</v>
      </c>
      <c r="F20" s="70">
        <v>36815139.670000002</v>
      </c>
      <c r="G20" s="70">
        <v>188359.48</v>
      </c>
      <c r="H20" s="70">
        <v>15764327.76</v>
      </c>
      <c r="I20" s="70">
        <v>360392.32</v>
      </c>
      <c r="J20" s="70">
        <v>35415597.68</v>
      </c>
      <c r="K20" s="70">
        <v>1501377.5899999999</v>
      </c>
      <c r="L20" s="70">
        <v>111479.67999999999</v>
      </c>
    </row>
    <row r="21" spans="1:12" x14ac:dyDescent="0.3">
      <c r="A21" s="57">
        <v>14</v>
      </c>
      <c r="B21" s="119" t="s">
        <v>259</v>
      </c>
      <c r="C21" s="70">
        <v>347509039.95000005</v>
      </c>
      <c r="D21" s="70">
        <f t="shared" si="0"/>
        <v>67204987.379999995</v>
      </c>
      <c r="E21" s="106">
        <f t="shared" si="1"/>
        <v>0.19339061622589593</v>
      </c>
      <c r="F21" s="74">
        <v>0</v>
      </c>
      <c r="G21" s="74">
        <v>0</v>
      </c>
      <c r="H21" s="86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9" t="s">
        <v>258</v>
      </c>
      <c r="C22" s="84">
        <v>1007919882.3499999</v>
      </c>
      <c r="D22" s="70">
        <f t="shared" si="0"/>
        <v>61377309.859999992</v>
      </c>
      <c r="E22" s="106">
        <f t="shared" si="1"/>
        <v>6.0895028399377021E-2</v>
      </c>
      <c r="F22" s="70">
        <v>9739347.7599999998</v>
      </c>
      <c r="G22" s="70">
        <v>2718321.88</v>
      </c>
      <c r="H22" s="70">
        <v>3190947.01</v>
      </c>
      <c r="I22" s="74">
        <v>0</v>
      </c>
      <c r="J22" s="70">
        <v>38457996.479999997</v>
      </c>
      <c r="K22" s="70">
        <v>7217040.2599999998</v>
      </c>
      <c r="L22" s="70">
        <v>53656.47</v>
      </c>
    </row>
    <row r="23" spans="1:12" x14ac:dyDescent="0.3">
      <c r="A23" s="57">
        <v>16</v>
      </c>
      <c r="B23" s="69" t="s">
        <v>252</v>
      </c>
      <c r="C23" s="70">
        <v>338692390.72000003</v>
      </c>
      <c r="D23" s="70">
        <f t="shared" si="0"/>
        <v>60118506.620000005</v>
      </c>
      <c r="E23" s="106">
        <f t="shared" si="1"/>
        <v>0.17750179297562224</v>
      </c>
      <c r="F23" s="70">
        <v>41624487.95000001</v>
      </c>
      <c r="G23" s="70">
        <v>407905.23</v>
      </c>
      <c r="H23" s="92">
        <v>514567.76</v>
      </c>
      <c r="I23" s="74">
        <v>0</v>
      </c>
      <c r="J23" s="70">
        <v>12201921.98</v>
      </c>
      <c r="K23" s="70">
        <v>5369623.7000000002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250</v>
      </c>
      <c r="C25" s="84">
        <v>820292462.99000001</v>
      </c>
      <c r="D25" s="70">
        <f t="shared" si="0"/>
        <v>30054495.059999999</v>
      </c>
      <c r="E25" s="106">
        <f t="shared" si="1"/>
        <v>3.6638755585355641E-2</v>
      </c>
      <c r="F25" s="70">
        <v>6907586.7199999997</v>
      </c>
      <c r="G25" s="74">
        <v>0</v>
      </c>
      <c r="H25" s="70">
        <v>1256532.8999999999</v>
      </c>
      <c r="I25" s="70">
        <v>677130.76</v>
      </c>
      <c r="J25" s="74">
        <v>0</v>
      </c>
      <c r="K25" s="70">
        <v>21213244.68</v>
      </c>
      <c r="L25" s="74">
        <v>0</v>
      </c>
    </row>
    <row r="26" spans="1:12" x14ac:dyDescent="0.3">
      <c r="A26" s="57">
        <v>19</v>
      </c>
      <c r="B26" s="69" t="s">
        <v>251</v>
      </c>
      <c r="C26" s="84">
        <v>244318305.47999999</v>
      </c>
      <c r="D26" s="70">
        <f t="shared" si="0"/>
        <v>24717628.289999999</v>
      </c>
      <c r="E26" s="106">
        <f t="shared" si="1"/>
        <v>0.10116977621238207</v>
      </c>
      <c r="F26" s="70">
        <v>3189637.97</v>
      </c>
      <c r="G26" s="74">
        <v>0</v>
      </c>
      <c r="H26" s="70">
        <v>3109343.03</v>
      </c>
      <c r="I26" s="74">
        <v>0</v>
      </c>
      <c r="J26" s="84">
        <v>6131914.9000000004</v>
      </c>
      <c r="K26" s="70">
        <v>12286732.390000001</v>
      </c>
      <c r="L26" s="74">
        <v>0</v>
      </c>
    </row>
    <row r="27" spans="1:12" x14ac:dyDescent="0.3">
      <c r="A27" s="57">
        <v>20</v>
      </c>
      <c r="B27" s="65" t="s">
        <v>265</v>
      </c>
      <c r="C27" s="70">
        <v>1387360247.5700002</v>
      </c>
      <c r="D27" s="70">
        <f t="shared" si="0"/>
        <v>23082259.68</v>
      </c>
      <c r="E27" s="106">
        <f t="shared" si="1"/>
        <v>1.6637538606450068E-2</v>
      </c>
      <c r="F27" s="70">
        <v>2990543.36</v>
      </c>
      <c r="G27" s="74">
        <v>0</v>
      </c>
      <c r="H27" s="92">
        <v>675000</v>
      </c>
      <c r="I27" s="74">
        <v>0</v>
      </c>
      <c r="J27" s="70">
        <v>5142663.5599999996</v>
      </c>
      <c r="K27" s="70">
        <v>14274052.760000002</v>
      </c>
      <c r="L27" s="74">
        <v>0</v>
      </c>
    </row>
    <row r="28" spans="1:12" x14ac:dyDescent="0.3">
      <c r="A28" s="57">
        <v>21</v>
      </c>
      <c r="B28" s="65" t="s">
        <v>253</v>
      </c>
      <c r="C28" s="84">
        <v>457901393.71999997</v>
      </c>
      <c r="D28" s="70">
        <f t="shared" si="0"/>
        <v>21575710.430000003</v>
      </c>
      <c r="E28" s="106">
        <f t="shared" si="1"/>
        <v>4.7118682593906315E-2</v>
      </c>
      <c r="F28" s="70">
        <v>12980702.860000003</v>
      </c>
      <c r="G28" s="74">
        <v>0</v>
      </c>
      <c r="H28" s="70">
        <v>4230999.9000000004</v>
      </c>
      <c r="I28" s="70">
        <v>27253.63</v>
      </c>
      <c r="J28" s="74">
        <v>0</v>
      </c>
      <c r="K28" s="70">
        <v>4336754.04</v>
      </c>
      <c r="L28" s="74">
        <v>0</v>
      </c>
    </row>
    <row r="29" spans="1:12" x14ac:dyDescent="0.3">
      <c r="A29" s="57">
        <v>22</v>
      </c>
      <c r="B29" s="69" t="s">
        <v>266</v>
      </c>
      <c r="C29" s="84">
        <v>62145760.120000005</v>
      </c>
      <c r="D29" s="70">
        <f t="shared" si="0"/>
        <v>19268937.220000003</v>
      </c>
      <c r="E29" s="106">
        <f t="shared" si="1"/>
        <v>0.31006036747789001</v>
      </c>
      <c r="F29" s="74">
        <v>0</v>
      </c>
      <c r="G29" s="84">
        <v>67512.259999999995</v>
      </c>
      <c r="H29" s="74">
        <v>0</v>
      </c>
      <c r="I29" s="74">
        <v>0</v>
      </c>
      <c r="J29" s="84">
        <v>19201424.960000001</v>
      </c>
      <c r="K29" s="74">
        <v>0</v>
      </c>
      <c r="L29" s="74">
        <v>0</v>
      </c>
    </row>
    <row r="30" spans="1:12" x14ac:dyDescent="0.3">
      <c r="A30" s="57">
        <v>23</v>
      </c>
      <c r="B30" s="65" t="s">
        <v>264</v>
      </c>
      <c r="C30" s="84">
        <v>297768645.41999996</v>
      </c>
      <c r="D30" s="70">
        <f t="shared" si="0"/>
        <v>17978155.390000004</v>
      </c>
      <c r="E30" s="106">
        <f t="shared" si="1"/>
        <v>6.0376254070142209E-2</v>
      </c>
      <c r="F30" s="70">
        <v>37204.199999999997</v>
      </c>
      <c r="G30" s="70">
        <v>6331.5</v>
      </c>
      <c r="H30" s="92">
        <v>3904.67</v>
      </c>
      <c r="I30" s="74">
        <v>0</v>
      </c>
      <c r="J30" s="70">
        <v>123885.64</v>
      </c>
      <c r="K30" s="70">
        <v>17806829.370000001</v>
      </c>
      <c r="L30" s="102">
        <v>0.01</v>
      </c>
    </row>
    <row r="31" spans="1:12" x14ac:dyDescent="0.3">
      <c r="A31" s="57">
        <v>24</v>
      </c>
      <c r="B31" s="69" t="s">
        <v>272</v>
      </c>
      <c r="C31" s="84">
        <v>489429489.31000006</v>
      </c>
      <c r="D31" s="70">
        <f t="shared" si="0"/>
        <v>13724930.82</v>
      </c>
      <c r="E31" s="106">
        <f t="shared" si="1"/>
        <v>2.8042713240163504E-2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13724930.82</v>
      </c>
      <c r="L31" s="74">
        <v>0</v>
      </c>
    </row>
    <row r="32" spans="1:12" x14ac:dyDescent="0.3">
      <c r="A32" s="57">
        <v>25</v>
      </c>
      <c r="B32" s="69" t="s">
        <v>257</v>
      </c>
      <c r="C32" s="70">
        <v>402514461.79000002</v>
      </c>
      <c r="D32" s="70">
        <f t="shared" si="0"/>
        <v>13241861.189999999</v>
      </c>
      <c r="E32" s="106">
        <f t="shared" si="1"/>
        <v>3.2897851995460844E-2</v>
      </c>
      <c r="F32" s="70">
        <v>7130632.4199999999</v>
      </c>
      <c r="G32" s="70">
        <v>416079.26</v>
      </c>
      <c r="H32" s="92">
        <v>2363137.61</v>
      </c>
      <c r="I32" s="74">
        <v>0</v>
      </c>
      <c r="J32" s="74">
        <v>0</v>
      </c>
      <c r="K32" s="70">
        <v>3332011.9</v>
      </c>
      <c r="L32" s="74">
        <v>0</v>
      </c>
    </row>
    <row r="33" spans="1:12" x14ac:dyDescent="0.3">
      <c r="A33" s="57">
        <v>26</v>
      </c>
      <c r="B33" s="69" t="s">
        <v>108</v>
      </c>
      <c r="C33" s="84">
        <v>352383227.75999999</v>
      </c>
      <c r="D33" s="70">
        <f t="shared" si="0"/>
        <v>12555066.759999998</v>
      </c>
      <c r="E33" s="106">
        <f t="shared" si="1"/>
        <v>3.5629013445983196E-2</v>
      </c>
      <c r="F33" s="70">
        <v>237933.21</v>
      </c>
      <c r="G33" s="74">
        <v>0</v>
      </c>
      <c r="H33" s="74">
        <v>0</v>
      </c>
      <c r="I33" s="74">
        <v>0</v>
      </c>
      <c r="J33" s="70">
        <v>10947079.169999998</v>
      </c>
      <c r="K33" s="70">
        <v>1370054.38</v>
      </c>
      <c r="L33" s="74">
        <v>0</v>
      </c>
    </row>
    <row r="34" spans="1:12" x14ac:dyDescent="0.3">
      <c r="A34" s="57">
        <v>27</v>
      </c>
      <c r="B34" s="118" t="s">
        <v>268</v>
      </c>
      <c r="C34" s="84">
        <v>46560122.869999997</v>
      </c>
      <c r="D34" s="70">
        <f t="shared" si="0"/>
        <v>11034837.4</v>
      </c>
      <c r="E34" s="106">
        <f t="shared" si="1"/>
        <v>0.23700189603902566</v>
      </c>
      <c r="F34" s="70">
        <v>2399869.5099999998</v>
      </c>
      <c r="G34" s="74">
        <v>0</v>
      </c>
      <c r="H34" s="74">
        <v>0</v>
      </c>
      <c r="I34" s="74">
        <v>0</v>
      </c>
      <c r="J34" s="74">
        <v>0</v>
      </c>
      <c r="K34" s="70">
        <v>8634967.8900000006</v>
      </c>
      <c r="L34" s="74">
        <v>0</v>
      </c>
    </row>
    <row r="35" spans="1:12" x14ac:dyDescent="0.3">
      <c r="A35" s="57">
        <v>28</v>
      </c>
      <c r="B35" s="69" t="s">
        <v>270</v>
      </c>
      <c r="C35" s="84">
        <v>82455764.049999997</v>
      </c>
      <c r="D35" s="70">
        <f t="shared" si="0"/>
        <v>10304283.620000001</v>
      </c>
      <c r="E35" s="106">
        <f t="shared" si="1"/>
        <v>0.1249674142095346</v>
      </c>
      <c r="F35" s="70">
        <v>485118.42</v>
      </c>
      <c r="G35" s="70">
        <v>179851.23</v>
      </c>
      <c r="H35" s="74">
        <v>0</v>
      </c>
      <c r="I35" s="74">
        <v>0</v>
      </c>
      <c r="J35" s="70">
        <v>7178826.7599999998</v>
      </c>
      <c r="K35" s="70">
        <v>2460487.21</v>
      </c>
      <c r="L35" s="74">
        <v>0</v>
      </c>
    </row>
    <row r="36" spans="1:12" x14ac:dyDescent="0.3">
      <c r="A36" s="57">
        <v>29</v>
      </c>
      <c r="B36" s="118" t="s">
        <v>256</v>
      </c>
      <c r="C36" s="70">
        <v>108166959.44</v>
      </c>
      <c r="D36" s="70">
        <f t="shared" si="0"/>
        <v>10035325.210000001</v>
      </c>
      <c r="E36" s="106">
        <f t="shared" si="1"/>
        <v>9.2776253136398604E-2</v>
      </c>
      <c r="F36" s="74">
        <v>0</v>
      </c>
      <c r="G36" s="74">
        <v>0</v>
      </c>
      <c r="H36" s="86">
        <v>0</v>
      </c>
      <c r="I36" s="74">
        <v>0</v>
      </c>
      <c r="J36" s="70">
        <v>4383736.09</v>
      </c>
      <c r="K36" s="70">
        <v>5651589.1200000001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168573816.37</v>
      </c>
      <c r="D37" s="70">
        <f t="shared" si="0"/>
        <v>9591936.8900000006</v>
      </c>
      <c r="E37" s="106">
        <f t="shared" si="1"/>
        <v>5.6900514543414084E-2</v>
      </c>
      <c r="F37" s="70">
        <v>3570861.44</v>
      </c>
      <c r="G37" s="74">
        <v>0</v>
      </c>
      <c r="H37" s="86">
        <v>0</v>
      </c>
      <c r="I37" s="74">
        <v>0</v>
      </c>
      <c r="J37" s="74">
        <v>0</v>
      </c>
      <c r="K37" s="70">
        <v>6021075.4500000002</v>
      </c>
      <c r="L37" s="74">
        <v>0</v>
      </c>
    </row>
    <row r="38" spans="1:12" x14ac:dyDescent="0.3">
      <c r="A38" s="57">
        <v>31</v>
      </c>
      <c r="B38" s="69" t="s">
        <v>271</v>
      </c>
      <c r="C38" s="84">
        <v>399534845.58999997</v>
      </c>
      <c r="D38" s="70">
        <f t="shared" si="0"/>
        <v>8266614.4500000002</v>
      </c>
      <c r="E38" s="106">
        <f t="shared" si="1"/>
        <v>2.0690596931019992E-2</v>
      </c>
      <c r="F38" s="74">
        <v>0</v>
      </c>
      <c r="G38" s="74">
        <v>0</v>
      </c>
      <c r="H38" s="70">
        <v>2500547.4</v>
      </c>
      <c r="I38" s="74">
        <v>0</v>
      </c>
      <c r="J38" s="84">
        <v>5000000</v>
      </c>
      <c r="K38" s="70">
        <v>766067.05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205297942.88999999</v>
      </c>
      <c r="D39" s="70">
        <f t="shared" si="0"/>
        <v>4224269.26</v>
      </c>
      <c r="E39" s="106">
        <f t="shared" si="1"/>
        <v>2.0576286350143271E-2</v>
      </c>
      <c r="F39" s="70">
        <v>1696940.3499999999</v>
      </c>
      <c r="G39" s="84">
        <v>306405.38</v>
      </c>
      <c r="H39" s="70">
        <v>1360.86</v>
      </c>
      <c r="I39" s="74">
        <v>0</v>
      </c>
      <c r="J39" s="84">
        <v>14742.18</v>
      </c>
      <c r="K39" s="70">
        <v>2204820.4899999998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62049406.990000002</v>
      </c>
      <c r="D40" s="70">
        <f t="shared" si="0"/>
        <v>3500000</v>
      </c>
      <c r="E40" s="106">
        <f t="shared" si="1"/>
        <v>5.6406663170271175E-2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3500000</v>
      </c>
      <c r="L40" s="74">
        <v>0</v>
      </c>
    </row>
    <row r="41" spans="1:12" x14ac:dyDescent="0.3">
      <c r="A41" s="57">
        <v>34</v>
      </c>
      <c r="B41" s="69" t="s">
        <v>325</v>
      </c>
      <c r="C41" s="84">
        <v>102498165.05</v>
      </c>
      <c r="D41" s="70">
        <f t="shared" si="0"/>
        <v>1600000</v>
      </c>
      <c r="E41" s="106">
        <f t="shared" si="1"/>
        <v>1.5610035547655885E-2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1600000</v>
      </c>
      <c r="L41" s="74">
        <v>0</v>
      </c>
    </row>
    <row r="42" spans="1:12" x14ac:dyDescent="0.3">
      <c r="A42" s="57">
        <v>35</v>
      </c>
      <c r="B42" s="69" t="s">
        <v>273</v>
      </c>
      <c r="C42" s="84">
        <v>22868266.5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84">
        <v>8044712.3800000008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84">
        <v>712802884.25999999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276</v>
      </c>
      <c r="C45" s="84">
        <v>27551224.990000002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9" t="s">
        <v>278</v>
      </c>
      <c r="C46" s="70">
        <v>145830747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269</v>
      </c>
      <c r="C47" s="70">
        <v>1328205.22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291</v>
      </c>
      <c r="C48" s="84">
        <v>544818.55999999994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v>64164170167.160011</v>
      </c>
      <c r="D49" s="72">
        <f t="shared" ref="D49" si="2">F49+G49+H49+I49+J49+K49+L49</f>
        <v>3987676263.6600003</v>
      </c>
      <c r="E49" s="107">
        <f t="shared" si="1"/>
        <v>6.2148022070126305E-2</v>
      </c>
      <c r="F49" s="67">
        <v>765366891.45000017</v>
      </c>
      <c r="G49" s="67">
        <v>33115466.779999997</v>
      </c>
      <c r="H49" s="67">
        <v>371080785.68000007</v>
      </c>
      <c r="I49" s="67">
        <v>33121841.729999997</v>
      </c>
      <c r="J49" s="67">
        <v>2141171122.0900002</v>
      </c>
      <c r="K49" s="67">
        <v>623570213.69999993</v>
      </c>
      <c r="L49" s="67">
        <v>20249942.23</v>
      </c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F0EF-BCFE-46AB-BC28-772DA4933AAD}">
  <dimension ref="A1:L48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13" style="58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6384" width="11.3984375" style="58"/>
  </cols>
  <sheetData>
    <row r="1" spans="1:12" x14ac:dyDescent="0.3">
      <c r="A1" s="125" t="s">
        <v>339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11405500303.230001</v>
      </c>
      <c r="D8" s="70">
        <v>686416376.58000016</v>
      </c>
      <c r="E8" s="106">
        <f>D8/C8</f>
        <v>6.0182925635064798E-2</v>
      </c>
      <c r="F8" s="70">
        <v>150542622.72999999</v>
      </c>
      <c r="G8" s="70">
        <v>10319662.42</v>
      </c>
      <c r="H8" s="70">
        <v>62447407.559999995</v>
      </c>
      <c r="I8" s="70">
        <v>3101778.67</v>
      </c>
      <c r="J8" s="70">
        <v>331535183.50999999</v>
      </c>
      <c r="K8" s="70">
        <v>122610974.76999998</v>
      </c>
      <c r="L8" s="70">
        <v>5858746.9199999999</v>
      </c>
    </row>
    <row r="9" spans="1:12" x14ac:dyDescent="0.3">
      <c r="A9" s="57">
        <v>2</v>
      </c>
      <c r="B9" s="69" t="s">
        <v>241</v>
      </c>
      <c r="C9" s="70">
        <v>5463141085.0100002</v>
      </c>
      <c r="D9" s="70">
        <v>526705732.31000012</v>
      </c>
      <c r="E9" s="106">
        <f t="shared" ref="E9:E46" si="0">D9/C9</f>
        <v>9.6410787148660276E-2</v>
      </c>
      <c r="F9" s="70">
        <v>141921316.12</v>
      </c>
      <c r="G9" s="70">
        <v>58981.58</v>
      </c>
      <c r="H9" s="70">
        <v>92872091.00999999</v>
      </c>
      <c r="I9" s="74">
        <v>0</v>
      </c>
      <c r="J9" s="70">
        <v>222215155.31</v>
      </c>
      <c r="K9" s="70">
        <v>69638188.289999977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6668123231.5200005</v>
      </c>
      <c r="D10" s="70">
        <v>391642537.20999998</v>
      </c>
      <c r="E10" s="106">
        <f t="shared" si="0"/>
        <v>5.8733548198197434E-2</v>
      </c>
      <c r="F10" s="70">
        <v>65076052.580000006</v>
      </c>
      <c r="G10" s="70">
        <v>1343242.75</v>
      </c>
      <c r="H10" s="70">
        <v>720084.3</v>
      </c>
      <c r="I10" s="70">
        <v>539887.97</v>
      </c>
      <c r="J10" s="70">
        <v>319043220.91000003</v>
      </c>
      <c r="K10" s="70">
        <v>4920048.7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7195558351.8900003</v>
      </c>
      <c r="D11" s="70">
        <v>362052577.14999998</v>
      </c>
      <c r="E11" s="106">
        <f t="shared" si="0"/>
        <v>5.0316119951261666E-2</v>
      </c>
      <c r="F11" s="70">
        <v>8397015.790000001</v>
      </c>
      <c r="G11" s="70">
        <v>186964.23</v>
      </c>
      <c r="H11" s="70">
        <v>24514053.18</v>
      </c>
      <c r="I11" s="70">
        <v>21832767.289999999</v>
      </c>
      <c r="J11" s="70">
        <v>188952635.97999999</v>
      </c>
      <c r="K11" s="70">
        <v>118166938.56999999</v>
      </c>
      <c r="L11" s="70">
        <v>2202.11</v>
      </c>
    </row>
    <row r="12" spans="1:12" x14ac:dyDescent="0.3">
      <c r="A12" s="57">
        <v>5</v>
      </c>
      <c r="B12" s="69" t="s">
        <v>243</v>
      </c>
      <c r="C12" s="70">
        <v>779755119.17999995</v>
      </c>
      <c r="D12" s="70">
        <v>305749460.00999999</v>
      </c>
      <c r="E12" s="106">
        <f t="shared" si="0"/>
        <v>0.39210958990757239</v>
      </c>
      <c r="F12" s="70">
        <v>9084509.620000001</v>
      </c>
      <c r="G12" s="74">
        <v>0</v>
      </c>
      <c r="H12" s="70">
        <v>85970099.930000007</v>
      </c>
      <c r="I12" s="70">
        <v>104233387.34999999</v>
      </c>
      <c r="J12" s="70">
        <v>91461463.109999999</v>
      </c>
      <c r="K12" s="70">
        <v>15000000</v>
      </c>
      <c r="L12" s="74">
        <v>0</v>
      </c>
    </row>
    <row r="13" spans="1:12" x14ac:dyDescent="0.3">
      <c r="A13" s="57">
        <v>6</v>
      </c>
      <c r="B13" s="118" t="s">
        <v>240</v>
      </c>
      <c r="C13" s="70">
        <v>5986464130.1699991</v>
      </c>
      <c r="D13" s="70">
        <v>292981023.87</v>
      </c>
      <c r="E13" s="106">
        <f t="shared" si="0"/>
        <v>4.8940579530655295E-2</v>
      </c>
      <c r="F13" s="70">
        <v>103120336.58000001</v>
      </c>
      <c r="G13" s="70">
        <v>13237121.1</v>
      </c>
      <c r="H13" s="70">
        <v>13306656.709999999</v>
      </c>
      <c r="I13" s="70">
        <v>11816.51</v>
      </c>
      <c r="J13" s="70">
        <v>146834374.16999999</v>
      </c>
      <c r="K13" s="70">
        <v>16470718.800000001</v>
      </c>
      <c r="L13" s="74">
        <v>0</v>
      </c>
    </row>
    <row r="14" spans="1:12" x14ac:dyDescent="0.3">
      <c r="A14" s="57">
        <v>7</v>
      </c>
      <c r="B14" s="118" t="s">
        <v>255</v>
      </c>
      <c r="C14" s="70">
        <v>3012561347.9099998</v>
      </c>
      <c r="D14" s="70">
        <v>272227194.06999999</v>
      </c>
      <c r="E14" s="106">
        <f t="shared" si="0"/>
        <v>9.0364033336237562E-2</v>
      </c>
      <c r="F14" s="70">
        <v>7302804.0299999993</v>
      </c>
      <c r="G14" s="70">
        <v>26594.06</v>
      </c>
      <c r="H14" s="70">
        <v>5437452.6900000004</v>
      </c>
      <c r="I14" s="74">
        <v>0</v>
      </c>
      <c r="J14" s="70">
        <v>250277550.31999999</v>
      </c>
      <c r="K14" s="70">
        <v>9182792.9700000007</v>
      </c>
      <c r="L14" s="74">
        <v>0</v>
      </c>
    </row>
    <row r="15" spans="1:12" x14ac:dyDescent="0.3">
      <c r="A15" s="57">
        <v>8</v>
      </c>
      <c r="B15" s="69" t="s">
        <v>247</v>
      </c>
      <c r="C15" s="70">
        <v>2157593675.0299997</v>
      </c>
      <c r="D15" s="70">
        <v>168285251.68000001</v>
      </c>
      <c r="E15" s="106">
        <f t="shared" si="0"/>
        <v>7.7996730166378578E-2</v>
      </c>
      <c r="F15" s="70">
        <v>54892784.989999995</v>
      </c>
      <c r="G15" s="70">
        <v>2496368.25</v>
      </c>
      <c r="H15" s="70">
        <v>30229052.25</v>
      </c>
      <c r="I15" s="74">
        <v>0</v>
      </c>
      <c r="J15" s="70">
        <v>39995150.409999996</v>
      </c>
      <c r="K15" s="70">
        <v>39130245.939999998</v>
      </c>
      <c r="L15" s="70">
        <v>1541649.84</v>
      </c>
    </row>
    <row r="16" spans="1:12" x14ac:dyDescent="0.3">
      <c r="A16" s="57">
        <v>9</v>
      </c>
      <c r="B16" s="118" t="s">
        <v>246</v>
      </c>
      <c r="C16" s="70">
        <v>2858254467.2300005</v>
      </c>
      <c r="D16" s="70">
        <v>148553683.66</v>
      </c>
      <c r="E16" s="106">
        <f t="shared" si="0"/>
        <v>5.1973568261039667E-2</v>
      </c>
      <c r="F16" s="70">
        <v>9288776.540000001</v>
      </c>
      <c r="G16" s="70">
        <v>19157.919999999998</v>
      </c>
      <c r="H16" s="70">
        <v>1148673.23</v>
      </c>
      <c r="I16" s="70">
        <v>339968.99</v>
      </c>
      <c r="J16" s="70">
        <v>113251700.88</v>
      </c>
      <c r="K16" s="70">
        <v>13442306.630000001</v>
      </c>
      <c r="L16" s="70">
        <v>11063099.470000001</v>
      </c>
    </row>
    <row r="17" spans="1:12" x14ac:dyDescent="0.3">
      <c r="A17" s="57">
        <v>10</v>
      </c>
      <c r="B17" s="69" t="s">
        <v>261</v>
      </c>
      <c r="C17" s="70">
        <v>4811842125.8400002</v>
      </c>
      <c r="D17" s="70">
        <v>139958478.28999999</v>
      </c>
      <c r="E17" s="106">
        <f t="shared" si="0"/>
        <v>2.9086257327190994E-2</v>
      </c>
      <c r="F17" s="70">
        <v>32790853.600000001</v>
      </c>
      <c r="G17" s="70">
        <v>70888.67</v>
      </c>
      <c r="H17" s="70">
        <v>1319339.8500000001</v>
      </c>
      <c r="I17" s="74">
        <v>0</v>
      </c>
      <c r="J17" s="70">
        <v>98148991.560000002</v>
      </c>
      <c r="K17" s="70">
        <v>7628404.6099999994</v>
      </c>
      <c r="L17" s="74">
        <v>0</v>
      </c>
    </row>
    <row r="18" spans="1:12" x14ac:dyDescent="0.3">
      <c r="A18" s="57">
        <v>11</v>
      </c>
      <c r="B18" s="69" t="s">
        <v>249</v>
      </c>
      <c r="C18" s="70">
        <v>3483639826.1300001</v>
      </c>
      <c r="D18" s="70">
        <v>118257165.21000001</v>
      </c>
      <c r="E18" s="106">
        <f t="shared" si="0"/>
        <v>3.3946438527593915E-2</v>
      </c>
      <c r="F18" s="70">
        <v>40919995.539999999</v>
      </c>
      <c r="G18" s="70">
        <v>536744.25</v>
      </c>
      <c r="H18" s="70">
        <v>11676159.720000001</v>
      </c>
      <c r="I18" s="70">
        <v>31068.87</v>
      </c>
      <c r="J18" s="70">
        <v>63601.09</v>
      </c>
      <c r="K18" s="70">
        <v>65005745.569999993</v>
      </c>
      <c r="L18" s="70">
        <v>23850.17</v>
      </c>
    </row>
    <row r="19" spans="1:12" x14ac:dyDescent="0.3">
      <c r="A19" s="57">
        <v>12</v>
      </c>
      <c r="B19" s="69" t="s">
        <v>245</v>
      </c>
      <c r="C19" s="70">
        <v>1836176939.7300005</v>
      </c>
      <c r="D19" s="70">
        <v>112884557.10000001</v>
      </c>
      <c r="E19" s="106">
        <f t="shared" si="0"/>
        <v>6.1478038775826825E-2</v>
      </c>
      <c r="F19" s="70">
        <v>20838937.559999999</v>
      </c>
      <c r="G19" s="70">
        <v>222410.05</v>
      </c>
      <c r="H19" s="70">
        <v>24217326.25</v>
      </c>
      <c r="I19" s="102">
        <v>2.503E-2</v>
      </c>
      <c r="J19" s="70">
        <v>47669645.090000004</v>
      </c>
      <c r="K19" s="70">
        <v>17665932.559999999</v>
      </c>
      <c r="L19" s="70">
        <v>2270280.56</v>
      </c>
    </row>
    <row r="20" spans="1:12" x14ac:dyDescent="0.3">
      <c r="A20" s="57">
        <v>13</v>
      </c>
      <c r="B20" s="119" t="s">
        <v>244</v>
      </c>
      <c r="C20" s="70">
        <v>178693297.47</v>
      </c>
      <c r="D20" s="70">
        <v>88087662.260000005</v>
      </c>
      <c r="E20" s="106">
        <f t="shared" si="0"/>
        <v>0.49295448406389525</v>
      </c>
      <c r="F20" s="70">
        <v>31848509.650000002</v>
      </c>
      <c r="G20" s="70">
        <v>282054.56</v>
      </c>
      <c r="H20" s="70">
        <v>14741890.34</v>
      </c>
      <c r="I20" s="70">
        <v>4277170.99</v>
      </c>
      <c r="J20" s="70">
        <v>35194981.920000002</v>
      </c>
      <c r="K20" s="70">
        <v>1691611.91</v>
      </c>
      <c r="L20" s="70">
        <v>51442.89</v>
      </c>
    </row>
    <row r="21" spans="1:12" x14ac:dyDescent="0.3">
      <c r="A21" s="57">
        <v>14</v>
      </c>
      <c r="B21" s="119" t="s">
        <v>259</v>
      </c>
      <c r="C21" s="70">
        <v>346651184.47999996</v>
      </c>
      <c r="D21" s="70">
        <v>67204987.379999995</v>
      </c>
      <c r="E21" s="106">
        <f t="shared" si="0"/>
        <v>0.19386919874747288</v>
      </c>
      <c r="F21" s="74">
        <v>0</v>
      </c>
      <c r="G21" s="74">
        <v>0</v>
      </c>
      <c r="H21" s="74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9" t="s">
        <v>258</v>
      </c>
      <c r="C22" s="70">
        <v>1041938626.4399999</v>
      </c>
      <c r="D22" s="70">
        <v>64476965.029999994</v>
      </c>
      <c r="E22" s="106">
        <f t="shared" si="0"/>
        <v>6.1881730261118123E-2</v>
      </c>
      <c r="F22" s="70">
        <v>9577314.9800000004</v>
      </c>
      <c r="G22" s="70">
        <v>2898000.22</v>
      </c>
      <c r="H22" s="70">
        <v>4674316.29</v>
      </c>
      <c r="I22" s="74">
        <v>0</v>
      </c>
      <c r="J22" s="70">
        <v>39967745.019999996</v>
      </c>
      <c r="K22" s="70">
        <v>7306905.290000001</v>
      </c>
      <c r="L22" s="70">
        <v>52683.23</v>
      </c>
    </row>
    <row r="23" spans="1:12" x14ac:dyDescent="0.3">
      <c r="A23" s="57">
        <v>16</v>
      </c>
      <c r="B23" s="69" t="s">
        <v>252</v>
      </c>
      <c r="C23" s="70">
        <v>340568810.93000007</v>
      </c>
      <c r="D23" s="70">
        <v>59364952.75</v>
      </c>
      <c r="E23" s="106">
        <f t="shared" si="0"/>
        <v>0.1743111842446482</v>
      </c>
      <c r="F23" s="70">
        <v>41706512.859999999</v>
      </c>
      <c r="G23" s="70">
        <v>406620.96</v>
      </c>
      <c r="H23" s="70">
        <v>514567.76</v>
      </c>
      <c r="I23" s="74">
        <v>0</v>
      </c>
      <c r="J23" s="70">
        <v>12178139.27</v>
      </c>
      <c r="K23" s="70">
        <v>4559111.9000000004</v>
      </c>
      <c r="L23" s="74">
        <v>0</v>
      </c>
    </row>
    <row r="24" spans="1:12" x14ac:dyDescent="0.3">
      <c r="A24" s="57">
        <v>17</v>
      </c>
      <c r="B24" s="69" t="s">
        <v>260</v>
      </c>
      <c r="C24" s="70">
        <v>73684132.420000002</v>
      </c>
      <c r="D24" s="70">
        <v>55684132.420000002</v>
      </c>
      <c r="E24" s="106">
        <f t="shared" si="0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70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250</v>
      </c>
      <c r="C25" s="70">
        <v>832832793.13000011</v>
      </c>
      <c r="D25" s="70">
        <v>28982414.240000002</v>
      </c>
      <c r="E25" s="106">
        <f t="shared" si="0"/>
        <v>3.4799799526477125E-2</v>
      </c>
      <c r="F25" s="70">
        <v>6778588.3300000001</v>
      </c>
      <c r="G25" s="74">
        <v>0</v>
      </c>
      <c r="H25" s="70">
        <v>1394026.46</v>
      </c>
      <c r="I25" s="70">
        <v>744063.3</v>
      </c>
      <c r="J25" s="74">
        <v>0</v>
      </c>
      <c r="K25" s="70">
        <v>20065736.149999999</v>
      </c>
      <c r="L25" s="74">
        <v>0</v>
      </c>
    </row>
    <row r="26" spans="1:12" x14ac:dyDescent="0.3">
      <c r="A26" s="57">
        <v>19</v>
      </c>
      <c r="B26" s="69" t="s">
        <v>256</v>
      </c>
      <c r="C26" s="70">
        <v>126319787.15000002</v>
      </c>
      <c r="D26" s="70">
        <v>26103495.710000001</v>
      </c>
      <c r="E26" s="106">
        <f t="shared" si="0"/>
        <v>0.20664613437800586</v>
      </c>
      <c r="F26" s="74">
        <v>0</v>
      </c>
      <c r="G26" s="74">
        <v>0</v>
      </c>
      <c r="H26" s="70">
        <v>3628880.44</v>
      </c>
      <c r="I26" s="74">
        <v>0</v>
      </c>
      <c r="J26" s="70">
        <v>4383736.09</v>
      </c>
      <c r="K26" s="70">
        <v>18090879.18</v>
      </c>
      <c r="L26" s="74">
        <v>0</v>
      </c>
    </row>
    <row r="27" spans="1:12" x14ac:dyDescent="0.3">
      <c r="A27" s="57">
        <v>20</v>
      </c>
      <c r="B27" s="65" t="s">
        <v>251</v>
      </c>
      <c r="C27" s="70">
        <v>231074436.63</v>
      </c>
      <c r="D27" s="70">
        <v>23896259.449999999</v>
      </c>
      <c r="E27" s="106">
        <f t="shared" si="0"/>
        <v>0.10341368694219977</v>
      </c>
      <c r="F27" s="70">
        <v>3188476.58</v>
      </c>
      <c r="G27" s="74">
        <v>0</v>
      </c>
      <c r="H27" s="70">
        <v>3173123.5</v>
      </c>
      <c r="I27" s="74">
        <v>0</v>
      </c>
      <c r="J27" s="70">
        <v>6121536.5200000014</v>
      </c>
      <c r="K27" s="70">
        <v>11413122.85</v>
      </c>
      <c r="L27" s="74">
        <v>0</v>
      </c>
    </row>
    <row r="28" spans="1:12" x14ac:dyDescent="0.3">
      <c r="A28" s="57">
        <v>21</v>
      </c>
      <c r="B28" s="65" t="s">
        <v>265</v>
      </c>
      <c r="C28" s="70">
        <v>1399335994.27</v>
      </c>
      <c r="D28" s="70">
        <v>23193702.149999999</v>
      </c>
      <c r="E28" s="106">
        <f t="shared" si="0"/>
        <v>1.657479136174125E-2</v>
      </c>
      <c r="F28" s="70">
        <v>3207811.09</v>
      </c>
      <c r="G28" s="74">
        <v>0</v>
      </c>
      <c r="H28" s="70">
        <v>683975.76</v>
      </c>
      <c r="I28" s="74">
        <v>0</v>
      </c>
      <c r="J28" s="70">
        <v>5142663.5600000015</v>
      </c>
      <c r="K28" s="70">
        <v>14159251.74</v>
      </c>
      <c r="L28" s="74">
        <v>0</v>
      </c>
    </row>
    <row r="29" spans="1:12" x14ac:dyDescent="0.3">
      <c r="A29" s="57">
        <v>22</v>
      </c>
      <c r="B29" s="69" t="s">
        <v>253</v>
      </c>
      <c r="C29" s="70">
        <v>454873203.90999997</v>
      </c>
      <c r="D29" s="70">
        <v>20605837.52</v>
      </c>
      <c r="E29" s="106">
        <f t="shared" si="0"/>
        <v>4.5300178913324197E-2</v>
      </c>
      <c r="F29" s="70">
        <v>13820623.02</v>
      </c>
      <c r="G29" s="74">
        <v>0</v>
      </c>
      <c r="H29" s="70">
        <v>4230952.07</v>
      </c>
      <c r="I29" s="70">
        <v>27573.200000000001</v>
      </c>
      <c r="J29" s="74">
        <v>0</v>
      </c>
      <c r="K29" s="70">
        <v>2526689.23</v>
      </c>
      <c r="L29" s="74">
        <v>0</v>
      </c>
    </row>
    <row r="30" spans="1:12" x14ac:dyDescent="0.3">
      <c r="A30" s="57">
        <v>23</v>
      </c>
      <c r="B30" s="65" t="s">
        <v>264</v>
      </c>
      <c r="C30" s="70">
        <v>302376167.22000003</v>
      </c>
      <c r="D30" s="70">
        <v>19685933.73</v>
      </c>
      <c r="E30" s="106">
        <f t="shared" si="0"/>
        <v>6.5104118194861213E-2</v>
      </c>
      <c r="F30" s="70">
        <v>33475.25</v>
      </c>
      <c r="G30" s="70">
        <v>5911.28</v>
      </c>
      <c r="H30" s="70">
        <v>4025.61</v>
      </c>
      <c r="I30" s="74">
        <v>0</v>
      </c>
      <c r="J30" s="70">
        <v>110949.13</v>
      </c>
      <c r="K30" s="70">
        <v>19531572.449999999</v>
      </c>
      <c r="L30" s="100">
        <v>0.01</v>
      </c>
    </row>
    <row r="31" spans="1:12" x14ac:dyDescent="0.3">
      <c r="A31" s="57">
        <v>24</v>
      </c>
      <c r="B31" s="69" t="s">
        <v>266</v>
      </c>
      <c r="C31" s="70">
        <v>60172620.82</v>
      </c>
      <c r="D31" s="70">
        <v>19201424.960000001</v>
      </c>
      <c r="E31" s="106">
        <f t="shared" si="0"/>
        <v>0.31910567793679823</v>
      </c>
      <c r="F31" s="74">
        <v>0</v>
      </c>
      <c r="G31" s="74">
        <v>0</v>
      </c>
      <c r="H31" s="74">
        <v>0</v>
      </c>
      <c r="I31" s="74">
        <v>0</v>
      </c>
      <c r="J31" s="70">
        <v>19201424.960000001</v>
      </c>
      <c r="K31" s="74">
        <v>0</v>
      </c>
      <c r="L31" s="74">
        <v>0</v>
      </c>
    </row>
    <row r="32" spans="1:12" x14ac:dyDescent="0.3">
      <c r="A32" s="57">
        <v>25</v>
      </c>
      <c r="B32" s="69" t="s">
        <v>257</v>
      </c>
      <c r="C32" s="70">
        <v>426085521.49000001</v>
      </c>
      <c r="D32" s="70">
        <v>13479925.5</v>
      </c>
      <c r="E32" s="106">
        <f t="shared" si="0"/>
        <v>3.1636666397068282E-2</v>
      </c>
      <c r="F32" s="70">
        <v>7124729.8700000001</v>
      </c>
      <c r="G32" s="70">
        <v>416079.26</v>
      </c>
      <c r="H32" s="70">
        <v>2353972.44</v>
      </c>
      <c r="I32" s="74">
        <v>0</v>
      </c>
      <c r="J32" s="74">
        <v>0</v>
      </c>
      <c r="K32" s="70">
        <v>3585143.93</v>
      </c>
      <c r="L32" s="74">
        <v>0</v>
      </c>
    </row>
    <row r="33" spans="1:12" x14ac:dyDescent="0.3">
      <c r="A33" s="57">
        <v>26</v>
      </c>
      <c r="B33" s="69" t="s">
        <v>268</v>
      </c>
      <c r="C33" s="70">
        <v>47099292.600000001</v>
      </c>
      <c r="D33" s="70">
        <v>12236787.559999999</v>
      </c>
      <c r="E33" s="106">
        <f t="shared" si="0"/>
        <v>0.25980830888317841</v>
      </c>
      <c r="F33" s="70">
        <v>2317705.12</v>
      </c>
      <c r="G33" s="74">
        <v>0</v>
      </c>
      <c r="H33" s="74">
        <v>0</v>
      </c>
      <c r="I33" s="74">
        <v>0</v>
      </c>
      <c r="J33" s="74">
        <v>0</v>
      </c>
      <c r="K33" s="70">
        <v>9919082.4400000013</v>
      </c>
      <c r="L33" s="74">
        <v>0</v>
      </c>
    </row>
    <row r="34" spans="1:12" x14ac:dyDescent="0.3">
      <c r="A34" s="57">
        <v>27</v>
      </c>
      <c r="B34" s="118" t="s">
        <v>108</v>
      </c>
      <c r="C34" s="70">
        <v>342472013.84000003</v>
      </c>
      <c r="D34" s="70">
        <v>12115274.309999999</v>
      </c>
      <c r="E34" s="106">
        <f t="shared" si="0"/>
        <v>3.5375954298152226E-2</v>
      </c>
      <c r="F34" s="70">
        <v>236235.69</v>
      </c>
      <c r="G34" s="74">
        <v>0</v>
      </c>
      <c r="H34" s="74">
        <v>0</v>
      </c>
      <c r="I34" s="74">
        <v>0</v>
      </c>
      <c r="J34" s="70">
        <v>10518240.85</v>
      </c>
      <c r="K34" s="70">
        <v>1360797.77</v>
      </c>
      <c r="L34" s="74">
        <v>0</v>
      </c>
    </row>
    <row r="35" spans="1:12" x14ac:dyDescent="0.3">
      <c r="A35" s="57">
        <v>28</v>
      </c>
      <c r="B35" s="69" t="s">
        <v>272</v>
      </c>
      <c r="C35" s="70">
        <v>493334371.86000001</v>
      </c>
      <c r="D35" s="70">
        <v>11849962.370000001</v>
      </c>
      <c r="E35" s="106">
        <f t="shared" si="0"/>
        <v>2.4020143427919961E-2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11849962.370000001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81371522.829999998</v>
      </c>
      <c r="D36" s="70">
        <v>10697298.25</v>
      </c>
      <c r="E36" s="106">
        <f t="shared" si="0"/>
        <v>0.13146243154805659</v>
      </c>
      <c r="F36" s="70">
        <v>484084.16</v>
      </c>
      <c r="G36" s="70">
        <v>180046.86</v>
      </c>
      <c r="H36" s="74">
        <v>0</v>
      </c>
      <c r="I36" s="74">
        <v>0</v>
      </c>
      <c r="J36" s="70">
        <v>7536472.4299999997</v>
      </c>
      <c r="K36" s="70">
        <v>2496694.7999999998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169983070.56999999</v>
      </c>
      <c r="D37" s="70">
        <v>7798916.9900000002</v>
      </c>
      <c r="E37" s="106">
        <f t="shared" si="0"/>
        <v>4.5880551303421488E-2</v>
      </c>
      <c r="F37" s="70">
        <v>3570260.3</v>
      </c>
      <c r="G37" s="74">
        <v>0</v>
      </c>
      <c r="H37" s="74">
        <v>0</v>
      </c>
      <c r="I37" s="74">
        <v>0</v>
      </c>
      <c r="J37" s="74">
        <v>0</v>
      </c>
      <c r="K37" s="70">
        <v>4228656.6900000004</v>
      </c>
      <c r="L37" s="74">
        <v>0</v>
      </c>
    </row>
    <row r="38" spans="1:12" x14ac:dyDescent="0.3">
      <c r="A38" s="57">
        <v>31</v>
      </c>
      <c r="B38" s="69" t="s">
        <v>262</v>
      </c>
      <c r="C38" s="70">
        <v>63490124.539999999</v>
      </c>
      <c r="D38" s="70">
        <v>6500000</v>
      </c>
      <c r="E38" s="106">
        <f t="shared" si="0"/>
        <v>0.10237812647390343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6500000</v>
      </c>
      <c r="L38" s="74">
        <v>0</v>
      </c>
    </row>
    <row r="39" spans="1:12" x14ac:dyDescent="0.3">
      <c r="A39" s="57">
        <v>32</v>
      </c>
      <c r="B39" s="69" t="s">
        <v>271</v>
      </c>
      <c r="C39" s="70">
        <v>384005055.85000002</v>
      </c>
      <c r="D39" s="70">
        <v>5768498.4299999997</v>
      </c>
      <c r="E39" s="106">
        <f t="shared" si="0"/>
        <v>1.5021933545201262E-2</v>
      </c>
      <c r="F39" s="74">
        <v>0</v>
      </c>
      <c r="G39" s="74">
        <v>0</v>
      </c>
      <c r="H39" s="70">
        <v>961.39</v>
      </c>
      <c r="I39" s="74">
        <v>0</v>
      </c>
      <c r="J39" s="70">
        <v>5000000</v>
      </c>
      <c r="K39" s="70">
        <v>767537.04</v>
      </c>
      <c r="L39" s="74">
        <v>0</v>
      </c>
    </row>
    <row r="40" spans="1:12" x14ac:dyDescent="0.3">
      <c r="A40" s="57">
        <v>33</v>
      </c>
      <c r="B40" s="69" t="s">
        <v>267</v>
      </c>
      <c r="C40" s="70">
        <v>206112392.28000003</v>
      </c>
      <c r="D40" s="70">
        <v>4214561.4000000004</v>
      </c>
      <c r="E40" s="106">
        <f t="shared" si="0"/>
        <v>2.0447879690196374E-2</v>
      </c>
      <c r="F40" s="70">
        <v>1444656.99</v>
      </c>
      <c r="G40" s="70">
        <v>299838.77</v>
      </c>
      <c r="H40" s="70">
        <v>1002.57</v>
      </c>
      <c r="I40" s="74">
        <v>0</v>
      </c>
      <c r="J40" s="70">
        <v>14417.38</v>
      </c>
      <c r="K40" s="70">
        <v>2454645.69</v>
      </c>
      <c r="L40" s="74">
        <v>0</v>
      </c>
    </row>
    <row r="41" spans="1:12" x14ac:dyDescent="0.3">
      <c r="A41" s="57">
        <v>34</v>
      </c>
      <c r="B41" s="69" t="s">
        <v>325</v>
      </c>
      <c r="C41" s="70">
        <v>100629413.75</v>
      </c>
      <c r="D41" s="70">
        <v>1800000</v>
      </c>
      <c r="E41" s="106">
        <f t="shared" si="0"/>
        <v>1.788741415578405E-2</v>
      </c>
      <c r="F41" s="70">
        <v>0</v>
      </c>
      <c r="G41" s="70">
        <v>0</v>
      </c>
      <c r="H41" s="74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2" x14ac:dyDescent="0.3">
      <c r="A42" s="57">
        <v>35</v>
      </c>
      <c r="B42" s="69" t="s">
        <v>273</v>
      </c>
      <c r="C42" s="70">
        <v>23146772.670000002</v>
      </c>
      <c r="D42" s="74">
        <v>0</v>
      </c>
      <c r="E42" s="106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70">
        <v>8358228.3900000006</v>
      </c>
      <c r="D43" s="74">
        <v>0</v>
      </c>
      <c r="E43" s="106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70">
        <v>716970591.11999989</v>
      </c>
      <c r="D44" s="74"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278</v>
      </c>
      <c r="C45" s="70">
        <v>145830747</v>
      </c>
      <c r="D45" s="74">
        <v>0</v>
      </c>
      <c r="E45" s="106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9" t="s">
        <v>269</v>
      </c>
      <c r="C46" s="70">
        <v>1304006.51</v>
      </c>
      <c r="D46" s="74">
        <v>0</v>
      </c>
      <c r="E46" s="106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291</v>
      </c>
      <c r="C47" s="70">
        <v>544818.56000000006</v>
      </c>
      <c r="D47" s="74">
        <v>0</v>
      </c>
      <c r="E47" s="106">
        <f>D47/C47</f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65"/>
      <c r="B48" s="71" t="s">
        <v>190</v>
      </c>
      <c r="C48" s="72">
        <v>64164170167.160011</v>
      </c>
      <c r="D48" s="72">
        <f t="shared" ref="D48" si="1">F48+G48+H48+I48+J48+K48+L48</f>
        <v>4108663029.5500002</v>
      </c>
      <c r="E48" s="107">
        <f>D48/C48</f>
        <v>6.4033603471316508E-2</v>
      </c>
      <c r="F48" s="72">
        <v>769514989.57000005</v>
      </c>
      <c r="G48" s="72">
        <v>33006687.190000001</v>
      </c>
      <c r="H48" s="72">
        <v>389260091.31</v>
      </c>
      <c r="I48" s="72">
        <v>135139508.17000002</v>
      </c>
      <c r="J48" s="72">
        <v>2117708099.27</v>
      </c>
      <c r="K48" s="72">
        <v>643169698.84000003</v>
      </c>
      <c r="L48" s="72">
        <v>20863955.200000003</v>
      </c>
    </row>
  </sheetData>
  <mergeCells count="2">
    <mergeCell ref="A1:L5"/>
    <mergeCell ref="A6:L6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907D-CD46-4CB8-9365-1B2D24A5A897}">
  <dimension ref="A1:L48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13" style="58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6384" width="11.3984375" style="58"/>
  </cols>
  <sheetData>
    <row r="1" spans="1:12" x14ac:dyDescent="0.3">
      <c r="A1" s="125" t="s">
        <v>340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11416326579.540001</v>
      </c>
      <c r="D8" s="70">
        <f t="shared" ref="D8:D47" si="0">F8+G8+H8+I8+J8+K8+L8</f>
        <v>678600886.63999999</v>
      </c>
      <c r="E8" s="106">
        <f>D8/C8</f>
        <v>5.9441264395516523E-2</v>
      </c>
      <c r="F8" s="70">
        <v>154770886.75</v>
      </c>
      <c r="G8" s="70">
        <v>10232061.93</v>
      </c>
      <c r="H8" s="70">
        <v>63854358.919999994</v>
      </c>
      <c r="I8" s="70">
        <v>2917382.37</v>
      </c>
      <c r="J8" s="70">
        <v>316978659.69</v>
      </c>
      <c r="K8" s="70">
        <v>124213012.49000002</v>
      </c>
      <c r="L8" s="70">
        <v>5634524.4900000002</v>
      </c>
    </row>
    <row r="9" spans="1:12" x14ac:dyDescent="0.3">
      <c r="A9" s="57">
        <v>2</v>
      </c>
      <c r="B9" s="69" t="s">
        <v>241</v>
      </c>
      <c r="C9" s="70">
        <v>5567795694.6499996</v>
      </c>
      <c r="D9" s="70">
        <f t="shared" si="0"/>
        <v>554708286.16999996</v>
      </c>
      <c r="E9" s="106">
        <f t="shared" ref="E9:E48" si="1">D9/C9</f>
        <v>9.9627988631660766E-2</v>
      </c>
      <c r="F9" s="70">
        <v>144902311.09999999</v>
      </c>
      <c r="G9" s="70">
        <v>57372.95</v>
      </c>
      <c r="H9" s="70">
        <v>100166635.45</v>
      </c>
      <c r="I9" s="74">
        <v>0</v>
      </c>
      <c r="J9" s="70">
        <v>237719370.27000001</v>
      </c>
      <c r="K9" s="70">
        <v>71862596.400000021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7121866162.7300005</v>
      </c>
      <c r="D10" s="70">
        <f t="shared" si="0"/>
        <v>391734242.72000003</v>
      </c>
      <c r="E10" s="106">
        <f t="shared" si="1"/>
        <v>5.5004437568627079E-2</v>
      </c>
      <c r="F10" s="70">
        <v>65053246.439999998</v>
      </c>
      <c r="G10" s="70">
        <v>1333508</v>
      </c>
      <c r="H10" s="70">
        <v>758751.75999999989</v>
      </c>
      <c r="I10" s="70">
        <v>539465.55999999994</v>
      </c>
      <c r="J10" s="70">
        <v>319043220.91000003</v>
      </c>
      <c r="K10" s="70">
        <v>5006050.0500000007</v>
      </c>
      <c r="L10" s="74">
        <v>0</v>
      </c>
    </row>
    <row r="11" spans="1:12" x14ac:dyDescent="0.3">
      <c r="A11" s="57">
        <v>4</v>
      </c>
      <c r="B11" s="69" t="s">
        <v>239</v>
      </c>
      <c r="C11" s="70">
        <v>7167699297.6999989</v>
      </c>
      <c r="D11" s="70">
        <f t="shared" si="0"/>
        <v>349185527.04000002</v>
      </c>
      <c r="E11" s="106">
        <f t="shared" si="1"/>
        <v>4.8716542440898451E-2</v>
      </c>
      <c r="F11" s="70">
        <v>9917336.3300000001</v>
      </c>
      <c r="G11" s="70">
        <v>186849.25</v>
      </c>
      <c r="H11" s="70">
        <v>16163658.76</v>
      </c>
      <c r="I11" s="70">
        <v>26432719.489999998</v>
      </c>
      <c r="J11" s="70">
        <v>189842238.83000001</v>
      </c>
      <c r="K11" s="70">
        <v>106640809.13000001</v>
      </c>
      <c r="L11" s="70">
        <v>1915.25</v>
      </c>
    </row>
    <row r="12" spans="1:12" x14ac:dyDescent="0.3">
      <c r="A12" s="57">
        <v>5</v>
      </c>
      <c r="B12" s="69" t="s">
        <v>240</v>
      </c>
      <c r="C12" s="70">
        <v>5954205335.5600004</v>
      </c>
      <c r="D12" s="70">
        <f t="shared" si="0"/>
        <v>295706466.47490001</v>
      </c>
      <c r="E12" s="106">
        <f t="shared" si="1"/>
        <v>4.9663464695929645E-2</v>
      </c>
      <c r="F12" s="70">
        <v>102705855.53</v>
      </c>
      <c r="G12" s="70">
        <v>13585882.520000001</v>
      </c>
      <c r="H12" s="70">
        <v>13684444.41</v>
      </c>
      <c r="I12" s="100">
        <v>7.4899999999999994E-2</v>
      </c>
      <c r="J12" s="70">
        <v>147839704.00999999</v>
      </c>
      <c r="K12" s="70">
        <v>17890579.929999996</v>
      </c>
      <c r="L12" s="74">
        <v>0</v>
      </c>
    </row>
    <row r="13" spans="1:12" x14ac:dyDescent="0.3">
      <c r="A13" s="57">
        <v>6</v>
      </c>
      <c r="B13" s="118" t="s">
        <v>243</v>
      </c>
      <c r="C13" s="70">
        <v>1208711479.73</v>
      </c>
      <c r="D13" s="70">
        <f t="shared" si="0"/>
        <v>284835805.38999999</v>
      </c>
      <c r="E13" s="106">
        <f t="shared" si="1"/>
        <v>0.2356524366374233</v>
      </c>
      <c r="F13" s="70">
        <v>11870027.500000002</v>
      </c>
      <c r="G13" s="74">
        <v>0</v>
      </c>
      <c r="H13" s="70">
        <v>76182831.370000005</v>
      </c>
      <c r="I13" s="70">
        <v>90321483.409999996</v>
      </c>
      <c r="J13" s="70">
        <v>91461463.109999999</v>
      </c>
      <c r="K13" s="70">
        <v>15000000</v>
      </c>
      <c r="L13" s="74">
        <v>0</v>
      </c>
    </row>
    <row r="14" spans="1:12" x14ac:dyDescent="0.3">
      <c r="A14" s="57">
        <v>7</v>
      </c>
      <c r="B14" s="118" t="s">
        <v>255</v>
      </c>
      <c r="C14" s="70">
        <v>3024965563.1799998</v>
      </c>
      <c r="D14" s="70">
        <f t="shared" si="0"/>
        <v>215068572.97000003</v>
      </c>
      <c r="E14" s="106">
        <f t="shared" si="1"/>
        <v>7.1097858298892119E-2</v>
      </c>
      <c r="F14" s="70">
        <v>7301479.9199999999</v>
      </c>
      <c r="G14" s="70">
        <v>25863.26</v>
      </c>
      <c r="H14" s="70">
        <v>5531320.8699999992</v>
      </c>
      <c r="I14" s="74">
        <v>0</v>
      </c>
      <c r="J14" s="70">
        <v>191964111.90000001</v>
      </c>
      <c r="K14" s="70">
        <v>10245797.02</v>
      </c>
      <c r="L14" s="74">
        <v>0</v>
      </c>
    </row>
    <row r="15" spans="1:12" x14ac:dyDescent="0.3">
      <c r="A15" s="57">
        <v>8</v>
      </c>
      <c r="B15" s="118" t="s">
        <v>247</v>
      </c>
      <c r="C15" s="70">
        <v>2192802121.0299997</v>
      </c>
      <c r="D15" s="70">
        <f t="shared" si="0"/>
        <v>169688203.09999999</v>
      </c>
      <c r="E15" s="106">
        <f t="shared" si="1"/>
        <v>7.7384184132535547E-2</v>
      </c>
      <c r="F15" s="70">
        <v>54070509.239999995</v>
      </c>
      <c r="G15" s="70">
        <v>2582095.25</v>
      </c>
      <c r="H15" s="70">
        <v>27346273.079999998</v>
      </c>
      <c r="I15" s="74">
        <v>0</v>
      </c>
      <c r="J15" s="70">
        <v>43437221.399999999</v>
      </c>
      <c r="K15" s="70">
        <v>40608053.07</v>
      </c>
      <c r="L15" s="70">
        <v>1644051.06</v>
      </c>
    </row>
    <row r="16" spans="1:12" x14ac:dyDescent="0.3">
      <c r="A16" s="57">
        <v>9</v>
      </c>
      <c r="B16" s="69" t="s">
        <v>246</v>
      </c>
      <c r="C16" s="70">
        <v>2880988955.4000001</v>
      </c>
      <c r="D16" s="70">
        <f t="shared" si="0"/>
        <v>148977141.91</v>
      </c>
      <c r="E16" s="106">
        <f t="shared" si="1"/>
        <v>5.171041757406384E-2</v>
      </c>
      <c r="F16" s="70">
        <v>9213151.5700000003</v>
      </c>
      <c r="G16" s="70">
        <v>20532.54</v>
      </c>
      <c r="H16" s="70">
        <v>2010783.9099999997</v>
      </c>
      <c r="I16" s="70">
        <v>345781.43</v>
      </c>
      <c r="J16" s="70">
        <v>112937447.84999999</v>
      </c>
      <c r="K16" s="70">
        <v>13384041.379999999</v>
      </c>
      <c r="L16" s="70">
        <v>11065403.23</v>
      </c>
    </row>
    <row r="17" spans="1:12" x14ac:dyDescent="0.3">
      <c r="A17" s="57">
        <v>10</v>
      </c>
      <c r="B17" s="69" t="s">
        <v>261</v>
      </c>
      <c r="C17" s="70">
        <v>4831471465.79</v>
      </c>
      <c r="D17" s="70">
        <f t="shared" si="0"/>
        <v>143518436.84</v>
      </c>
      <c r="E17" s="106">
        <f t="shared" si="1"/>
        <v>2.970491243841655E-2</v>
      </c>
      <c r="F17" s="70">
        <v>32354231.470000003</v>
      </c>
      <c r="G17" s="70">
        <v>60258.15</v>
      </c>
      <c r="H17" s="70">
        <v>6678426.25</v>
      </c>
      <c r="I17" s="74">
        <v>0</v>
      </c>
      <c r="J17" s="70">
        <v>98147868.75</v>
      </c>
      <c r="K17" s="70">
        <v>6277652.2199999997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3400665182.3600001</v>
      </c>
      <c r="D18" s="70">
        <f t="shared" si="0"/>
        <v>119292387.77000003</v>
      </c>
      <c r="E18" s="106">
        <f t="shared" si="1"/>
        <v>3.5079133455653305E-2</v>
      </c>
      <c r="F18" s="84">
        <v>41901987.080000013</v>
      </c>
      <c r="G18" s="84">
        <v>530854.21</v>
      </c>
      <c r="H18" s="84">
        <v>11657452.029999999</v>
      </c>
      <c r="I18" s="84">
        <v>31868.32</v>
      </c>
      <c r="J18" s="84">
        <v>77010.880000000005</v>
      </c>
      <c r="K18" s="84">
        <v>65052430.049999997</v>
      </c>
      <c r="L18" s="84">
        <v>40785.199999999997</v>
      </c>
    </row>
    <row r="19" spans="1:12" x14ac:dyDescent="0.3">
      <c r="A19" s="57">
        <v>12</v>
      </c>
      <c r="B19" s="69" t="s">
        <v>245</v>
      </c>
      <c r="C19" s="70">
        <v>1850935373.1500001</v>
      </c>
      <c r="D19" s="70">
        <f t="shared" si="0"/>
        <v>112221794.69</v>
      </c>
      <c r="E19" s="106">
        <f t="shared" si="1"/>
        <v>6.0629774717102194E-2</v>
      </c>
      <c r="F19" s="70">
        <v>21132585.969999999</v>
      </c>
      <c r="G19" s="70">
        <v>196163.94999999998</v>
      </c>
      <c r="H19" s="70">
        <v>25819719.759999998</v>
      </c>
      <c r="I19" s="102">
        <v>0.01</v>
      </c>
      <c r="J19" s="70">
        <v>47562901.809999995</v>
      </c>
      <c r="K19" s="70">
        <v>14970559.460000003</v>
      </c>
      <c r="L19" s="70">
        <v>2539863.73</v>
      </c>
    </row>
    <row r="20" spans="1:12" x14ac:dyDescent="0.3">
      <c r="A20" s="57">
        <v>13</v>
      </c>
      <c r="B20" s="118" t="s">
        <v>244</v>
      </c>
      <c r="C20" s="70">
        <v>189068242.69</v>
      </c>
      <c r="D20" s="70">
        <f t="shared" si="0"/>
        <v>70188198.689999998</v>
      </c>
      <c r="E20" s="106">
        <f t="shared" si="1"/>
        <v>0.37123208896103166</v>
      </c>
      <c r="F20" s="70">
        <v>32873965.889999997</v>
      </c>
      <c r="G20" s="70">
        <v>291974.69</v>
      </c>
      <c r="H20" s="70">
        <v>17413103.539999999</v>
      </c>
      <c r="I20" s="70">
        <v>2641852.48</v>
      </c>
      <c r="J20" s="70">
        <v>15181453.870000001</v>
      </c>
      <c r="K20" s="70">
        <v>1730987.0699999998</v>
      </c>
      <c r="L20" s="70">
        <v>54861.15</v>
      </c>
    </row>
    <row r="21" spans="1:12" x14ac:dyDescent="0.3">
      <c r="A21" s="57">
        <v>14</v>
      </c>
      <c r="B21" s="119" t="s">
        <v>259</v>
      </c>
      <c r="C21" s="70">
        <v>386316684.91999996</v>
      </c>
      <c r="D21" s="70">
        <f t="shared" si="0"/>
        <v>67204987.379999995</v>
      </c>
      <c r="E21" s="106">
        <f t="shared" si="1"/>
        <v>0.17396346055805764</v>
      </c>
      <c r="F21" s="74">
        <v>0</v>
      </c>
      <c r="G21" s="74">
        <v>0</v>
      </c>
      <c r="H21" s="70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9" t="s">
        <v>258</v>
      </c>
      <c r="C22" s="70">
        <v>1039643002.4800001</v>
      </c>
      <c r="D22" s="70">
        <f t="shared" si="0"/>
        <v>66981442.349999994</v>
      </c>
      <c r="E22" s="106">
        <f t="shared" si="1"/>
        <v>6.4427348801675347E-2</v>
      </c>
      <c r="F22" s="70">
        <v>10564768.810000001</v>
      </c>
      <c r="G22" s="70">
        <v>3010961.36</v>
      </c>
      <c r="H22" s="70">
        <v>4675740.1199999992</v>
      </c>
      <c r="I22" s="74">
        <v>0</v>
      </c>
      <c r="J22" s="70">
        <v>41394476.07</v>
      </c>
      <c r="K22" s="70">
        <v>7283792.0800000001</v>
      </c>
      <c r="L22" s="70">
        <v>51703.91</v>
      </c>
    </row>
    <row r="23" spans="1:12" x14ac:dyDescent="0.3">
      <c r="A23" s="57">
        <v>16</v>
      </c>
      <c r="B23" s="69" t="s">
        <v>252</v>
      </c>
      <c r="C23" s="70">
        <v>345957321.77999997</v>
      </c>
      <c r="D23" s="70">
        <f t="shared" si="0"/>
        <v>59730225.879999995</v>
      </c>
      <c r="E23" s="106">
        <f t="shared" si="1"/>
        <v>0.17265200682176468</v>
      </c>
      <c r="F23" s="70">
        <v>41306208.439999998</v>
      </c>
      <c r="G23" s="70">
        <v>400703.74</v>
      </c>
      <c r="H23" s="70">
        <v>514567.76</v>
      </c>
      <c r="I23" s="74">
        <v>0</v>
      </c>
      <c r="J23" s="70">
        <v>12155538.42</v>
      </c>
      <c r="K23" s="70">
        <v>5353207.5199999996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119" t="s">
        <v>250</v>
      </c>
      <c r="C25" s="70">
        <v>829290836.91999996</v>
      </c>
      <c r="D25" s="70">
        <f t="shared" si="0"/>
        <v>27901608.780000001</v>
      </c>
      <c r="E25" s="106">
        <f t="shared" si="1"/>
        <v>3.3645142979786248E-2</v>
      </c>
      <c r="F25" s="70">
        <v>6451000.1200000001</v>
      </c>
      <c r="G25" s="74">
        <v>0</v>
      </c>
      <c r="H25" s="70">
        <v>1394772.99</v>
      </c>
      <c r="I25" s="70">
        <v>676964.76</v>
      </c>
      <c r="J25" s="74">
        <v>0</v>
      </c>
      <c r="K25" s="70">
        <v>19378870.91</v>
      </c>
      <c r="L25" s="74">
        <v>0</v>
      </c>
    </row>
    <row r="26" spans="1:12" x14ac:dyDescent="0.3">
      <c r="A26" s="57">
        <v>19</v>
      </c>
      <c r="B26" s="118" t="s">
        <v>256</v>
      </c>
      <c r="C26" s="70">
        <v>115860612.63</v>
      </c>
      <c r="D26" s="70">
        <f t="shared" si="0"/>
        <v>26103393.859999999</v>
      </c>
      <c r="E26" s="106">
        <f t="shared" si="1"/>
        <v>0.22529998130910109</v>
      </c>
      <c r="F26" s="70">
        <v>504003.65</v>
      </c>
      <c r="G26" s="74">
        <v>0</v>
      </c>
      <c r="H26" s="70">
        <v>3604922.44</v>
      </c>
      <c r="I26" s="74">
        <v>0</v>
      </c>
      <c r="J26" s="70">
        <v>4341749.29</v>
      </c>
      <c r="K26" s="70">
        <v>17652718.48</v>
      </c>
      <c r="L26" s="74">
        <v>0</v>
      </c>
    </row>
    <row r="27" spans="1:12" x14ac:dyDescent="0.3">
      <c r="A27" s="57">
        <v>20</v>
      </c>
      <c r="B27" s="69" t="s">
        <v>251</v>
      </c>
      <c r="C27" s="70">
        <v>226790324.29000002</v>
      </c>
      <c r="D27" s="70">
        <f t="shared" si="0"/>
        <v>23723080.469999999</v>
      </c>
      <c r="E27" s="106">
        <f t="shared" si="1"/>
        <v>0.10460358282157116</v>
      </c>
      <c r="F27" s="70">
        <v>5192412.05</v>
      </c>
      <c r="G27" s="74">
        <v>0</v>
      </c>
      <c r="H27" s="70">
        <v>1200305.7</v>
      </c>
      <c r="I27" s="74">
        <v>0</v>
      </c>
      <c r="J27" s="70">
        <v>6121536.5</v>
      </c>
      <c r="K27" s="70">
        <v>11208826.219999999</v>
      </c>
      <c r="L27" s="74">
        <v>0</v>
      </c>
    </row>
    <row r="28" spans="1:12" x14ac:dyDescent="0.3">
      <c r="A28" s="57">
        <v>21</v>
      </c>
      <c r="B28" s="69" t="s">
        <v>265</v>
      </c>
      <c r="C28" s="70">
        <v>1404598673.3099999</v>
      </c>
      <c r="D28" s="70">
        <f t="shared" si="0"/>
        <v>22571483.260000002</v>
      </c>
      <c r="E28" s="106">
        <f t="shared" si="1"/>
        <v>1.6069702818962008E-2</v>
      </c>
      <c r="F28" s="70">
        <v>3031779.9</v>
      </c>
      <c r="G28" s="74">
        <v>0</v>
      </c>
      <c r="H28" s="70">
        <v>574313.26</v>
      </c>
      <c r="I28" s="74">
        <v>0</v>
      </c>
      <c r="J28" s="70">
        <v>5000000</v>
      </c>
      <c r="K28" s="70">
        <v>13965390.100000001</v>
      </c>
      <c r="L28" s="74">
        <v>0</v>
      </c>
    </row>
    <row r="29" spans="1:12" x14ac:dyDescent="0.3">
      <c r="A29" s="57">
        <v>22</v>
      </c>
      <c r="B29" s="65" t="s">
        <v>253</v>
      </c>
      <c r="C29" s="70">
        <v>452740208.93000001</v>
      </c>
      <c r="D29" s="70">
        <f t="shared" si="0"/>
        <v>19499390.770000003</v>
      </c>
      <c r="E29" s="106">
        <f t="shared" si="1"/>
        <v>4.3069712796406125E-2</v>
      </c>
      <c r="F29" s="70">
        <v>12039999.960000001</v>
      </c>
      <c r="G29" s="74">
        <v>0</v>
      </c>
      <c r="H29" s="70">
        <v>4230912.5200000005</v>
      </c>
      <c r="I29" s="70">
        <v>27382.720000000001</v>
      </c>
      <c r="J29" s="74">
        <v>0</v>
      </c>
      <c r="K29" s="70">
        <v>3201095.5700000003</v>
      </c>
      <c r="L29" s="74">
        <v>0</v>
      </c>
    </row>
    <row r="30" spans="1:12" x14ac:dyDescent="0.3">
      <c r="A30" s="57">
        <v>23</v>
      </c>
      <c r="B30" s="69" t="s">
        <v>266</v>
      </c>
      <c r="C30" s="70">
        <v>59775724.859999999</v>
      </c>
      <c r="D30" s="70">
        <f t="shared" si="0"/>
        <v>19201424.960000001</v>
      </c>
      <c r="E30" s="106">
        <f t="shared" si="1"/>
        <v>0.32122446034692886</v>
      </c>
      <c r="F30" s="74">
        <v>0</v>
      </c>
      <c r="G30" s="74">
        <v>0</v>
      </c>
      <c r="H30" s="74">
        <v>0</v>
      </c>
      <c r="I30" s="74">
        <v>0</v>
      </c>
      <c r="J30" s="70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69" t="s">
        <v>264</v>
      </c>
      <c r="C31" s="70">
        <v>302141440.18000001</v>
      </c>
      <c r="D31" s="70">
        <f t="shared" si="0"/>
        <v>17268807.209999997</v>
      </c>
      <c r="E31" s="106">
        <f t="shared" si="1"/>
        <v>5.7154712705784906E-2</v>
      </c>
      <c r="F31" s="70">
        <v>18484.43</v>
      </c>
      <c r="G31" s="70">
        <v>5492.48</v>
      </c>
      <c r="H31" s="70">
        <v>4094.42</v>
      </c>
      <c r="I31" s="74">
        <v>0</v>
      </c>
      <c r="J31" s="70">
        <v>90823.03</v>
      </c>
      <c r="K31" s="70">
        <v>17149912.839999996</v>
      </c>
      <c r="L31" s="102">
        <v>0.01</v>
      </c>
    </row>
    <row r="32" spans="1:12" x14ac:dyDescent="0.3">
      <c r="A32" s="57">
        <v>25</v>
      </c>
      <c r="B32" s="69" t="s">
        <v>257</v>
      </c>
      <c r="C32" s="70">
        <v>431374944.44000006</v>
      </c>
      <c r="D32" s="70">
        <f t="shared" si="0"/>
        <v>13470393.77</v>
      </c>
      <c r="E32" s="106">
        <f t="shared" si="1"/>
        <v>3.1226648519159871E-2</v>
      </c>
      <c r="F32" s="70">
        <v>7119206.0200000014</v>
      </c>
      <c r="G32" s="70">
        <v>416079.26</v>
      </c>
      <c r="H32" s="70">
        <v>2345110.09</v>
      </c>
      <c r="I32" s="74">
        <v>0</v>
      </c>
      <c r="J32" s="74">
        <v>0</v>
      </c>
      <c r="K32" s="70">
        <v>3589998.3999999994</v>
      </c>
      <c r="L32" s="74">
        <v>0</v>
      </c>
    </row>
    <row r="33" spans="1:12" x14ac:dyDescent="0.3">
      <c r="A33" s="57">
        <v>26</v>
      </c>
      <c r="B33" s="69" t="s">
        <v>268</v>
      </c>
      <c r="C33" s="70">
        <v>46517129.339999996</v>
      </c>
      <c r="D33" s="70">
        <f t="shared" si="0"/>
        <v>12197476.510000002</v>
      </c>
      <c r="E33" s="106">
        <f t="shared" si="1"/>
        <v>0.26221472999434242</v>
      </c>
      <c r="F33" s="70">
        <v>2281212.14</v>
      </c>
      <c r="G33" s="74">
        <v>0</v>
      </c>
      <c r="H33" s="74">
        <v>0</v>
      </c>
      <c r="I33" s="74">
        <v>0</v>
      </c>
      <c r="J33" s="74">
        <v>0</v>
      </c>
      <c r="K33" s="70">
        <v>9916264.370000001</v>
      </c>
      <c r="L33" s="74">
        <v>0</v>
      </c>
    </row>
    <row r="34" spans="1:12" x14ac:dyDescent="0.3">
      <c r="A34" s="57">
        <v>27</v>
      </c>
      <c r="B34" s="118" t="s">
        <v>108</v>
      </c>
      <c r="C34" s="70">
        <v>341789047.46999997</v>
      </c>
      <c r="D34" s="70">
        <f t="shared" si="0"/>
        <v>12108118.670000002</v>
      </c>
      <c r="E34" s="106">
        <f t="shared" si="1"/>
        <v>3.5425707054181639E-2</v>
      </c>
      <c r="F34" s="70">
        <v>234629.71000000002</v>
      </c>
      <c r="G34" s="74">
        <v>0</v>
      </c>
      <c r="H34" s="74">
        <v>0</v>
      </c>
      <c r="I34" s="74">
        <v>0</v>
      </c>
      <c r="J34" s="70">
        <v>10512909.9</v>
      </c>
      <c r="K34" s="70">
        <v>1360579.06</v>
      </c>
      <c r="L34" s="74">
        <v>0</v>
      </c>
    </row>
    <row r="35" spans="1:12" x14ac:dyDescent="0.3">
      <c r="A35" s="57">
        <v>28</v>
      </c>
      <c r="B35" s="69" t="s">
        <v>272</v>
      </c>
      <c r="C35" s="70">
        <v>495973998.40999997</v>
      </c>
      <c r="D35" s="70">
        <f t="shared" si="0"/>
        <v>11850369.27</v>
      </c>
      <c r="E35" s="106">
        <f t="shared" si="1"/>
        <v>2.3893126067072206E-2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11850369.27</v>
      </c>
      <c r="L35" s="74">
        <v>0</v>
      </c>
    </row>
    <row r="36" spans="1:12" x14ac:dyDescent="0.3">
      <c r="A36" s="57">
        <v>29</v>
      </c>
      <c r="B36" s="69" t="s">
        <v>270</v>
      </c>
      <c r="C36" s="70">
        <v>74603527.550000012</v>
      </c>
      <c r="D36" s="70">
        <f t="shared" si="0"/>
        <v>10785434.755250001</v>
      </c>
      <c r="E36" s="106">
        <f t="shared" si="1"/>
        <v>0.14457003722808545</v>
      </c>
      <c r="F36" s="70">
        <v>481980.63</v>
      </c>
      <c r="G36" s="70">
        <v>78334.38</v>
      </c>
      <c r="H36" s="102">
        <v>0.12525</v>
      </c>
      <c r="I36" s="70">
        <v>2099.62</v>
      </c>
      <c r="J36" s="70">
        <v>7730293.2600000007</v>
      </c>
      <c r="K36" s="70">
        <v>2492726.7399999998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166143104.59</v>
      </c>
      <c r="D37" s="70">
        <f t="shared" si="0"/>
        <v>10338450.469999999</v>
      </c>
      <c r="E37" s="106">
        <f t="shared" si="1"/>
        <v>6.2226178423189643E-2</v>
      </c>
      <c r="F37" s="70">
        <v>3569656.55</v>
      </c>
      <c r="G37" s="74">
        <v>0</v>
      </c>
      <c r="H37" s="74">
        <v>0</v>
      </c>
      <c r="I37" s="74">
        <v>0</v>
      </c>
      <c r="J37" s="74">
        <v>0</v>
      </c>
      <c r="K37" s="70">
        <v>6768793.9199999999</v>
      </c>
      <c r="L37" s="74">
        <v>0</v>
      </c>
    </row>
    <row r="38" spans="1:12" x14ac:dyDescent="0.3">
      <c r="A38" s="57">
        <v>31</v>
      </c>
      <c r="B38" s="69" t="s">
        <v>262</v>
      </c>
      <c r="C38" s="70">
        <v>62514966.730000004</v>
      </c>
      <c r="D38" s="70">
        <f t="shared" si="0"/>
        <v>6500000</v>
      </c>
      <c r="E38" s="106">
        <f t="shared" si="1"/>
        <v>0.10397510132370824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6500000</v>
      </c>
      <c r="L38" s="74">
        <v>0</v>
      </c>
    </row>
    <row r="39" spans="1:12" x14ac:dyDescent="0.3">
      <c r="A39" s="57">
        <v>32</v>
      </c>
      <c r="B39" s="69" t="s">
        <v>271</v>
      </c>
      <c r="C39" s="70">
        <v>386126739.01000005</v>
      </c>
      <c r="D39" s="70">
        <f t="shared" si="0"/>
        <v>5755676.1229999997</v>
      </c>
      <c r="E39" s="106">
        <f t="shared" si="1"/>
        <v>1.4906183751369099E-2</v>
      </c>
      <c r="F39" s="74">
        <v>0</v>
      </c>
      <c r="G39" s="74">
        <v>0</v>
      </c>
      <c r="H39" s="102">
        <v>0.35299999999999998</v>
      </c>
      <c r="I39" s="74">
        <v>0</v>
      </c>
      <c r="J39" s="70">
        <v>5000028.3</v>
      </c>
      <c r="K39" s="70">
        <v>755647.47</v>
      </c>
      <c r="L39" s="74">
        <v>0</v>
      </c>
    </row>
    <row r="40" spans="1:12" x14ac:dyDescent="0.3">
      <c r="A40" s="57">
        <v>33</v>
      </c>
      <c r="B40" s="65" t="s">
        <v>267</v>
      </c>
      <c r="C40" s="70">
        <v>204068080.94999999</v>
      </c>
      <c r="D40" s="70">
        <f t="shared" si="0"/>
        <v>4283790.0599999996</v>
      </c>
      <c r="E40" s="106">
        <f t="shared" si="1"/>
        <v>2.0991965230709442E-2</v>
      </c>
      <c r="F40" s="70">
        <v>1500343.94</v>
      </c>
      <c r="G40" s="70">
        <v>290884.46999999997</v>
      </c>
      <c r="H40" s="70">
        <v>912.35</v>
      </c>
      <c r="I40" s="74">
        <v>0</v>
      </c>
      <c r="J40" s="70">
        <v>14186.560000000001</v>
      </c>
      <c r="K40" s="70">
        <v>2477462.7399999998</v>
      </c>
      <c r="L40" s="74">
        <v>0</v>
      </c>
    </row>
    <row r="41" spans="1:12" x14ac:dyDescent="0.3">
      <c r="A41" s="57">
        <v>34</v>
      </c>
      <c r="B41" s="69" t="s">
        <v>325</v>
      </c>
      <c r="C41" s="70">
        <v>100964231.93000001</v>
      </c>
      <c r="D41" s="70">
        <f t="shared" si="0"/>
        <v>1250000</v>
      </c>
      <c r="E41" s="106">
        <f t="shared" si="1"/>
        <v>1.2380622088688235E-2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1250000</v>
      </c>
      <c r="L41" s="74">
        <v>0</v>
      </c>
    </row>
    <row r="42" spans="1:12" x14ac:dyDescent="0.3">
      <c r="A42" s="57">
        <v>35</v>
      </c>
      <c r="B42" s="65" t="s">
        <v>273</v>
      </c>
      <c r="C42" s="70">
        <v>23266090.780000001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8272303.4400000004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70">
        <v>720858434.10000002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9" t="s">
        <v>278</v>
      </c>
      <c r="C45" s="70">
        <v>145830747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9" t="s">
        <v>269</v>
      </c>
      <c r="C46" s="70">
        <v>1279807.8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291</v>
      </c>
      <c r="C47" s="84">
        <v>544818.55999999994</v>
      </c>
      <c r="D47" s="74">
        <f t="shared" si="0"/>
        <v>0</v>
      </c>
      <c r="E47" s="106">
        <f t="shared" si="1"/>
        <v>0</v>
      </c>
      <c r="F47" s="74">
        <v>0</v>
      </c>
      <c r="G47" s="8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65"/>
      <c r="B48" s="71" t="s">
        <v>190</v>
      </c>
      <c r="C48" s="67">
        <v>65254428388.329994</v>
      </c>
      <c r="D48" s="72">
        <f t="shared" ref="D48" si="2">F48+G48+H48+I48+J48+K48+L48</f>
        <v>4028136189.9699998</v>
      </c>
      <c r="E48" s="107">
        <f t="shared" si="1"/>
        <v>6.1729698496453086E-2</v>
      </c>
      <c r="F48" s="67">
        <v>782363261.13999999</v>
      </c>
      <c r="G48" s="67">
        <v>33305872.389999997</v>
      </c>
      <c r="H48" s="67">
        <v>385813890.00999993</v>
      </c>
      <c r="I48" s="67">
        <v>123937075.07000002</v>
      </c>
      <c r="J48" s="67">
        <v>2046644759.3699999</v>
      </c>
      <c r="K48" s="67">
        <v>635038223.95999992</v>
      </c>
      <c r="L48" s="67">
        <v>21033108.030000001</v>
      </c>
    </row>
  </sheetData>
  <sortState xmlns:xlrd2="http://schemas.microsoft.com/office/spreadsheetml/2017/richdata2" ref="B8:L47">
    <sortCondition descending="1" ref="D8:D47"/>
  </sortState>
  <mergeCells count="2">
    <mergeCell ref="A1:L5"/>
    <mergeCell ref="A6:L6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C831-66D5-469E-958A-52AA74B818B3}">
  <dimension ref="A1:L48"/>
  <sheetViews>
    <sheetView tabSelected="1"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13" style="58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6384" width="11.3984375" style="58"/>
  </cols>
  <sheetData>
    <row r="1" spans="1:12" x14ac:dyDescent="0.3">
      <c r="A1" s="125" t="s">
        <v>341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91" t="s">
        <v>238</v>
      </c>
      <c r="C8" s="70">
        <v>11481320476.569998</v>
      </c>
      <c r="D8" s="70">
        <f t="shared" ref="D8:D47" si="0">F8+G8+H8+I8+J8+K8+L8</f>
        <v>688802762.13999999</v>
      </c>
      <c r="E8" s="106">
        <f>D8/C8</f>
        <v>5.9993339925110883E-2</v>
      </c>
      <c r="F8" s="70">
        <v>152790495.81999999</v>
      </c>
      <c r="G8" s="70">
        <v>10374755.98</v>
      </c>
      <c r="H8" s="70">
        <v>63856025.449999996</v>
      </c>
      <c r="I8" s="70">
        <v>3185351.9</v>
      </c>
      <c r="J8" s="70">
        <v>327156794.32999998</v>
      </c>
      <c r="K8" s="70">
        <v>125592806.11999999</v>
      </c>
      <c r="L8" s="70">
        <v>5846532.54</v>
      </c>
    </row>
    <row r="9" spans="1:12" x14ac:dyDescent="0.3">
      <c r="A9" s="57">
        <v>2</v>
      </c>
      <c r="B9" s="91" t="s">
        <v>241</v>
      </c>
      <c r="C9" s="84">
        <v>5595153256.2399998</v>
      </c>
      <c r="D9" s="70">
        <f t="shared" si="0"/>
        <v>493157394.00000006</v>
      </c>
      <c r="E9" s="106">
        <f t="shared" ref="E9:E48" si="1">D9/C9</f>
        <v>8.8140104732610469E-2</v>
      </c>
      <c r="F9" s="70">
        <v>139420291.20000002</v>
      </c>
      <c r="G9" s="70">
        <v>55767.19</v>
      </c>
      <c r="H9" s="70">
        <v>103533102.83999999</v>
      </c>
      <c r="I9" s="74">
        <v>0</v>
      </c>
      <c r="J9" s="84">
        <v>178501736.45000002</v>
      </c>
      <c r="K9" s="70">
        <v>71646496.320000008</v>
      </c>
      <c r="L9" s="74">
        <v>0</v>
      </c>
    </row>
    <row r="10" spans="1:12" x14ac:dyDescent="0.3">
      <c r="A10" s="57">
        <v>3</v>
      </c>
      <c r="B10" s="91" t="s">
        <v>239</v>
      </c>
      <c r="C10" s="70">
        <v>7130065355.6800003</v>
      </c>
      <c r="D10" s="70">
        <f t="shared" si="0"/>
        <v>351937136.65000004</v>
      </c>
      <c r="E10" s="106">
        <f t="shared" si="1"/>
        <v>4.9359594771405217E-2</v>
      </c>
      <c r="F10" s="70">
        <v>10877969.92</v>
      </c>
      <c r="G10" s="70">
        <v>186690.25</v>
      </c>
      <c r="H10" s="70">
        <v>20760467.84</v>
      </c>
      <c r="I10" s="70">
        <v>22513123.289999999</v>
      </c>
      <c r="J10" s="70">
        <v>189962795.38</v>
      </c>
      <c r="K10" s="70">
        <v>107635163.75</v>
      </c>
      <c r="L10" s="70">
        <v>926.22</v>
      </c>
    </row>
    <row r="11" spans="1:12" x14ac:dyDescent="0.3">
      <c r="A11" s="57">
        <v>4</v>
      </c>
      <c r="B11" s="91" t="s">
        <v>242</v>
      </c>
      <c r="C11" s="70">
        <v>6970844739.8099995</v>
      </c>
      <c r="D11" s="70">
        <f t="shared" si="0"/>
        <v>302671993.31999999</v>
      </c>
      <c r="E11" s="106">
        <f t="shared" si="1"/>
        <v>4.341970085654924E-2</v>
      </c>
      <c r="F11" s="70">
        <v>64893645.229999997</v>
      </c>
      <c r="G11" s="70">
        <v>1310477.8799999999</v>
      </c>
      <c r="H11" s="70">
        <v>744637.07</v>
      </c>
      <c r="I11" s="70">
        <v>537131.5</v>
      </c>
      <c r="J11" s="70">
        <v>230131022.59999999</v>
      </c>
      <c r="K11" s="70">
        <v>5055079.040000001</v>
      </c>
      <c r="L11" s="74">
        <v>0</v>
      </c>
    </row>
    <row r="12" spans="1:12" x14ac:dyDescent="0.3">
      <c r="A12" s="57">
        <v>5</v>
      </c>
      <c r="B12" s="91" t="s">
        <v>240</v>
      </c>
      <c r="C12" s="70">
        <v>5943743836.0800009</v>
      </c>
      <c r="D12" s="70">
        <f t="shared" si="0"/>
        <v>293815874.05999994</v>
      </c>
      <c r="E12" s="106">
        <f t="shared" si="1"/>
        <v>4.9432795585244542E-2</v>
      </c>
      <c r="F12" s="70">
        <v>100816641.58</v>
      </c>
      <c r="G12" s="70">
        <v>13956007.629999999</v>
      </c>
      <c r="H12" s="70">
        <v>13543365.680000002</v>
      </c>
      <c r="I12" s="70">
        <v>20624.89</v>
      </c>
      <c r="J12" s="70">
        <v>146660514.88</v>
      </c>
      <c r="K12" s="70">
        <v>18818719.400000002</v>
      </c>
      <c r="L12" s="74">
        <v>0</v>
      </c>
    </row>
    <row r="13" spans="1:12" x14ac:dyDescent="0.3">
      <c r="A13" s="57">
        <v>6</v>
      </c>
      <c r="B13" s="91" t="s">
        <v>342</v>
      </c>
      <c r="C13" s="70">
        <v>1142599623.6100001</v>
      </c>
      <c r="D13" s="70">
        <f t="shared" si="0"/>
        <v>228558020.93000001</v>
      </c>
      <c r="E13" s="106">
        <f t="shared" si="1"/>
        <v>0.20003334169486212</v>
      </c>
      <c r="F13" s="70">
        <v>15290747.66</v>
      </c>
      <c r="G13" s="74">
        <v>0</v>
      </c>
      <c r="H13" s="70">
        <v>76182831.370000005</v>
      </c>
      <c r="I13" s="70">
        <v>30622978.789999999</v>
      </c>
      <c r="J13" s="70">
        <v>91461463.109999999</v>
      </c>
      <c r="K13" s="70">
        <v>15000000</v>
      </c>
      <c r="L13" s="74">
        <v>0</v>
      </c>
    </row>
    <row r="14" spans="1:12" x14ac:dyDescent="0.3">
      <c r="A14" s="57">
        <v>7</v>
      </c>
      <c r="B14" s="91" t="s">
        <v>247</v>
      </c>
      <c r="C14" s="70">
        <v>2212263310.4700003</v>
      </c>
      <c r="D14" s="70">
        <f t="shared" si="0"/>
        <v>166529937.35999998</v>
      </c>
      <c r="E14" s="106">
        <f t="shared" si="1"/>
        <v>7.5275821179089361E-2</v>
      </c>
      <c r="F14" s="70">
        <v>53549276.169999994</v>
      </c>
      <c r="G14" s="70">
        <v>1869768.81</v>
      </c>
      <c r="H14" s="70">
        <v>24771475.059999999</v>
      </c>
      <c r="I14" s="74">
        <v>0</v>
      </c>
      <c r="J14" s="70">
        <v>44815929.189999998</v>
      </c>
      <c r="K14" s="70">
        <v>39879563.93</v>
      </c>
      <c r="L14" s="70">
        <v>1643924.2</v>
      </c>
    </row>
    <row r="15" spans="1:12" x14ac:dyDescent="0.3">
      <c r="A15" s="57">
        <v>8</v>
      </c>
      <c r="B15" s="91" t="s">
        <v>246</v>
      </c>
      <c r="C15" s="70">
        <v>2889326657.6599998</v>
      </c>
      <c r="D15" s="70">
        <f t="shared" si="0"/>
        <v>147274751.12</v>
      </c>
      <c r="E15" s="106">
        <f t="shared" si="1"/>
        <v>5.0971997482373452E-2</v>
      </c>
      <c r="F15" s="70">
        <v>9027514.7799999993</v>
      </c>
      <c r="G15" s="70">
        <v>28374.010000000002</v>
      </c>
      <c r="H15" s="70">
        <v>2003529.74</v>
      </c>
      <c r="I15" s="70">
        <v>345058.94</v>
      </c>
      <c r="J15" s="70">
        <v>112312280.76000001</v>
      </c>
      <c r="K15" s="70">
        <v>13340287.66</v>
      </c>
      <c r="L15" s="70">
        <v>10217705.23</v>
      </c>
    </row>
    <row r="16" spans="1:12" x14ac:dyDescent="0.3">
      <c r="A16" s="57">
        <v>9</v>
      </c>
      <c r="B16" s="91" t="s">
        <v>255</v>
      </c>
      <c r="C16" s="70">
        <v>2961885826.96</v>
      </c>
      <c r="D16" s="70">
        <f t="shared" si="0"/>
        <v>137029543.52000001</v>
      </c>
      <c r="E16" s="106">
        <f t="shared" si="1"/>
        <v>4.6264289552525879E-2</v>
      </c>
      <c r="F16" s="70">
        <v>7299436.6400000006</v>
      </c>
      <c r="G16" s="70">
        <v>25439.19</v>
      </c>
      <c r="H16" s="70">
        <v>6688505.25</v>
      </c>
      <c r="I16" s="74">
        <v>0</v>
      </c>
      <c r="J16" s="70">
        <v>111057140.05</v>
      </c>
      <c r="K16" s="70">
        <v>11959022.390000002</v>
      </c>
      <c r="L16" s="74">
        <v>0</v>
      </c>
    </row>
    <row r="17" spans="1:12" x14ac:dyDescent="0.3">
      <c r="A17" s="57">
        <v>10</v>
      </c>
      <c r="B17" s="91" t="s">
        <v>249</v>
      </c>
      <c r="C17" s="84">
        <v>3353087728.73</v>
      </c>
      <c r="D17" s="70">
        <f t="shared" si="0"/>
        <v>117824671.09</v>
      </c>
      <c r="E17" s="106">
        <f t="shared" si="1"/>
        <v>3.5139155495530899E-2</v>
      </c>
      <c r="F17" s="84">
        <v>41872690.240000002</v>
      </c>
      <c r="G17" s="84">
        <v>274861.38</v>
      </c>
      <c r="H17" s="84">
        <v>9937171.4900000002</v>
      </c>
      <c r="I17" s="74">
        <v>0</v>
      </c>
      <c r="J17" s="84">
        <v>39143.699999999997</v>
      </c>
      <c r="K17" s="84">
        <v>65700804.279999986</v>
      </c>
      <c r="L17" s="74">
        <v>0</v>
      </c>
    </row>
    <row r="18" spans="1:12" x14ac:dyDescent="0.3">
      <c r="A18" s="57">
        <v>11</v>
      </c>
      <c r="B18" s="91" t="s">
        <v>245</v>
      </c>
      <c r="C18" s="70">
        <v>1842163329.2800002</v>
      </c>
      <c r="D18" s="70">
        <f t="shared" si="0"/>
        <v>110867203.69000001</v>
      </c>
      <c r="E18" s="106">
        <f t="shared" si="1"/>
        <v>6.0183156361782467E-2</v>
      </c>
      <c r="F18" s="70">
        <v>19647274.350000001</v>
      </c>
      <c r="G18" s="70">
        <v>198273.13999999998</v>
      </c>
      <c r="H18" s="70">
        <v>25543654.800000004</v>
      </c>
      <c r="I18" s="74">
        <v>0</v>
      </c>
      <c r="J18" s="70">
        <v>47443842.549999997</v>
      </c>
      <c r="K18" s="70">
        <v>15184578.839999996</v>
      </c>
      <c r="L18" s="70">
        <v>2849580.01</v>
      </c>
    </row>
    <row r="19" spans="1:12" x14ac:dyDescent="0.3">
      <c r="A19" s="57">
        <v>12</v>
      </c>
      <c r="B19" s="91" t="s">
        <v>261</v>
      </c>
      <c r="C19" s="70">
        <v>4785487713.5500002</v>
      </c>
      <c r="D19" s="70">
        <f t="shared" si="0"/>
        <v>90880486.420000002</v>
      </c>
      <c r="E19" s="106">
        <f t="shared" si="1"/>
        <v>1.8990851478455157E-2</v>
      </c>
      <c r="F19" s="70">
        <v>27767291.329999998</v>
      </c>
      <c r="G19" s="70">
        <v>49373.49</v>
      </c>
      <c r="H19" s="70">
        <v>6671685.5099999998</v>
      </c>
      <c r="I19" s="74">
        <v>0</v>
      </c>
      <c r="J19" s="70">
        <v>50143121.350000001</v>
      </c>
      <c r="K19" s="70">
        <v>6249014.7400000002</v>
      </c>
      <c r="L19" s="74">
        <v>0</v>
      </c>
    </row>
    <row r="20" spans="1:12" x14ac:dyDescent="0.3">
      <c r="A20" s="57">
        <v>13</v>
      </c>
      <c r="B20" s="91" t="s">
        <v>258</v>
      </c>
      <c r="C20" s="84">
        <v>1056658698.3400002</v>
      </c>
      <c r="D20" s="70">
        <f t="shared" si="0"/>
        <v>71295031.460000008</v>
      </c>
      <c r="E20" s="106">
        <f t="shared" si="1"/>
        <v>6.7472147413354722E-2</v>
      </c>
      <c r="F20" s="84">
        <v>10052192.940000001</v>
      </c>
      <c r="G20" s="84">
        <v>3033353.55</v>
      </c>
      <c r="H20" s="84">
        <v>4553319.97</v>
      </c>
      <c r="I20" s="74">
        <v>0</v>
      </c>
      <c r="J20" s="84">
        <v>46278708.340000004</v>
      </c>
      <c r="K20" s="84">
        <v>7326738.1900000013</v>
      </c>
      <c r="L20" s="84">
        <v>50718.47</v>
      </c>
    </row>
    <row r="21" spans="1:12" x14ac:dyDescent="0.3">
      <c r="A21" s="57">
        <v>14</v>
      </c>
      <c r="B21" s="91" t="s">
        <v>252</v>
      </c>
      <c r="C21" s="70">
        <v>349499109.20000005</v>
      </c>
      <c r="D21" s="70">
        <f t="shared" si="0"/>
        <v>59746152.880000003</v>
      </c>
      <c r="E21" s="106">
        <f t="shared" si="1"/>
        <v>0.17094794037317676</v>
      </c>
      <c r="F21" s="70">
        <v>41342777.700000003</v>
      </c>
      <c r="G21" s="70">
        <v>399758.28</v>
      </c>
      <c r="H21" s="70">
        <v>514567.76</v>
      </c>
      <c r="I21" s="74">
        <v>0</v>
      </c>
      <c r="J21" s="70">
        <v>12132455.359999999</v>
      </c>
      <c r="K21" s="70">
        <v>5356593.78</v>
      </c>
      <c r="L21" s="74">
        <v>0</v>
      </c>
    </row>
    <row r="22" spans="1:12" x14ac:dyDescent="0.3">
      <c r="A22" s="57">
        <v>15</v>
      </c>
      <c r="B22" s="91" t="s">
        <v>244</v>
      </c>
      <c r="C22" s="70">
        <v>160374252.52000001</v>
      </c>
      <c r="D22" s="70">
        <f t="shared" si="0"/>
        <v>54138654.030000001</v>
      </c>
      <c r="E22" s="106">
        <f t="shared" si="1"/>
        <v>0.33757696874221416</v>
      </c>
      <c r="F22" s="70">
        <v>32121483.800000004</v>
      </c>
      <c r="G22" s="70">
        <v>173714.23</v>
      </c>
      <c r="H22" s="70">
        <v>16285609.49</v>
      </c>
      <c r="I22" s="70">
        <v>3113817.11</v>
      </c>
      <c r="J22" s="70">
        <v>660706.79</v>
      </c>
      <c r="K22" s="70">
        <v>1663893.4899999998</v>
      </c>
      <c r="L22" s="70">
        <v>119429.12</v>
      </c>
    </row>
    <row r="23" spans="1:12" x14ac:dyDescent="0.3">
      <c r="A23" s="57">
        <v>16</v>
      </c>
      <c r="B23" s="91" t="s">
        <v>250</v>
      </c>
      <c r="C23" s="70">
        <v>829425578.32000005</v>
      </c>
      <c r="D23" s="70">
        <f t="shared" si="0"/>
        <v>30154842.550000004</v>
      </c>
      <c r="E23" s="106">
        <f t="shared" si="1"/>
        <v>3.6356296861592551E-2</v>
      </c>
      <c r="F23" s="70">
        <v>8238499.4900000002</v>
      </c>
      <c r="G23" s="74">
        <v>0</v>
      </c>
      <c r="H23" s="70">
        <v>1408467.96</v>
      </c>
      <c r="I23" s="70">
        <v>580816.66</v>
      </c>
      <c r="J23" s="74">
        <v>0</v>
      </c>
      <c r="K23" s="70">
        <v>19927058.440000005</v>
      </c>
      <c r="L23" s="74">
        <v>0</v>
      </c>
    </row>
    <row r="24" spans="1:12" x14ac:dyDescent="0.3">
      <c r="A24" s="57">
        <v>17</v>
      </c>
      <c r="B24" s="91" t="s">
        <v>265</v>
      </c>
      <c r="C24" s="70">
        <v>1396686886.8000002</v>
      </c>
      <c r="D24" s="70">
        <f t="shared" si="0"/>
        <v>22695425.359999999</v>
      </c>
      <c r="E24" s="106">
        <f t="shared" si="1"/>
        <v>1.6249472644508253E-2</v>
      </c>
      <c r="F24" s="70">
        <v>3128990.9899999998</v>
      </c>
      <c r="G24" s="74">
        <v>0</v>
      </c>
      <c r="H24" s="70">
        <v>574507.40999999992</v>
      </c>
      <c r="I24" s="74">
        <v>0</v>
      </c>
      <c r="J24" s="70">
        <v>5000000</v>
      </c>
      <c r="K24" s="70">
        <v>13991926.960000001</v>
      </c>
      <c r="L24" s="74">
        <v>0</v>
      </c>
    </row>
    <row r="25" spans="1:12" x14ac:dyDescent="0.3">
      <c r="A25" s="57">
        <v>18</v>
      </c>
      <c r="B25" s="91" t="s">
        <v>251</v>
      </c>
      <c r="C25" s="70">
        <v>221435496.47999999</v>
      </c>
      <c r="D25" s="70">
        <f t="shared" si="0"/>
        <v>20021146.280000001</v>
      </c>
      <c r="E25" s="106">
        <f t="shared" si="1"/>
        <v>9.041525228909407E-2</v>
      </c>
      <c r="F25" s="70">
        <v>4208793.8099999996</v>
      </c>
      <c r="G25" s="74">
        <v>0</v>
      </c>
      <c r="H25" s="70">
        <v>1029304.77</v>
      </c>
      <c r="I25" s="74">
        <v>0</v>
      </c>
      <c r="J25" s="70">
        <v>6121536.5</v>
      </c>
      <c r="K25" s="70">
        <v>8661511.1999999993</v>
      </c>
      <c r="L25" s="74">
        <v>0</v>
      </c>
    </row>
    <row r="26" spans="1:12" x14ac:dyDescent="0.3">
      <c r="A26" s="57">
        <v>19</v>
      </c>
      <c r="B26" s="91" t="s">
        <v>253</v>
      </c>
      <c r="C26" s="70">
        <v>458557229.61000001</v>
      </c>
      <c r="D26" s="70">
        <f t="shared" si="0"/>
        <v>19930323.09</v>
      </c>
      <c r="E26" s="106">
        <f t="shared" si="1"/>
        <v>4.3463109516233368E-2</v>
      </c>
      <c r="F26" s="70">
        <v>12474892.949999999</v>
      </c>
      <c r="G26" s="74">
        <v>0</v>
      </c>
      <c r="H26" s="70">
        <v>4230869.4400000004</v>
      </c>
      <c r="I26" s="70">
        <v>25881.78</v>
      </c>
      <c r="J26" s="74">
        <v>0</v>
      </c>
      <c r="K26" s="70">
        <v>3198678.92</v>
      </c>
      <c r="L26" s="74">
        <v>0</v>
      </c>
    </row>
    <row r="27" spans="1:12" x14ac:dyDescent="0.3">
      <c r="A27" s="57">
        <v>20</v>
      </c>
      <c r="B27" s="91" t="s">
        <v>272</v>
      </c>
      <c r="C27" s="70">
        <v>508981297.16000003</v>
      </c>
      <c r="D27" s="70">
        <f t="shared" si="0"/>
        <v>19850099.850000001</v>
      </c>
      <c r="E27" s="106">
        <f t="shared" si="1"/>
        <v>3.8999664547123926E-2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0">
        <v>19850099.850000001</v>
      </c>
      <c r="L27" s="74">
        <v>0</v>
      </c>
    </row>
    <row r="28" spans="1:12" x14ac:dyDescent="0.3">
      <c r="A28" s="57">
        <v>21</v>
      </c>
      <c r="B28" s="91" t="s">
        <v>264</v>
      </c>
      <c r="C28" s="70">
        <v>308410890.36000001</v>
      </c>
      <c r="D28" s="70">
        <f t="shared" si="0"/>
        <v>18667894.580000006</v>
      </c>
      <c r="E28" s="106">
        <f t="shared" si="1"/>
        <v>6.0529297646427005E-2</v>
      </c>
      <c r="F28" s="70">
        <v>16141.57</v>
      </c>
      <c r="G28" s="70">
        <v>5069.32</v>
      </c>
      <c r="H28" s="70">
        <v>4163.38</v>
      </c>
      <c r="I28" s="74">
        <v>0</v>
      </c>
      <c r="J28" s="70">
        <v>67536.88</v>
      </c>
      <c r="K28" s="70">
        <v>18574983.420000006</v>
      </c>
      <c r="L28" s="100">
        <v>0.01</v>
      </c>
    </row>
    <row r="29" spans="1:12" x14ac:dyDescent="0.3">
      <c r="A29" s="57">
        <v>22</v>
      </c>
      <c r="B29" s="91" t="s">
        <v>268</v>
      </c>
      <c r="C29" s="70">
        <v>49228127.039999999</v>
      </c>
      <c r="D29" s="70">
        <f t="shared" si="0"/>
        <v>14982656.719999999</v>
      </c>
      <c r="E29" s="106">
        <f t="shared" si="1"/>
        <v>0.30435154902046013</v>
      </c>
      <c r="F29" s="70">
        <v>2244988.52</v>
      </c>
      <c r="G29" s="74">
        <v>0</v>
      </c>
      <c r="H29" s="74">
        <v>0</v>
      </c>
      <c r="I29" s="74">
        <v>0</v>
      </c>
      <c r="J29" s="74">
        <v>0</v>
      </c>
      <c r="K29" s="70">
        <v>12737668.199999999</v>
      </c>
      <c r="L29" s="74">
        <v>0</v>
      </c>
    </row>
    <row r="30" spans="1:12" x14ac:dyDescent="0.3">
      <c r="A30" s="57">
        <v>23</v>
      </c>
      <c r="B30" s="91" t="s">
        <v>256</v>
      </c>
      <c r="C30" s="70">
        <v>104090045.43000001</v>
      </c>
      <c r="D30" s="70">
        <f t="shared" si="0"/>
        <v>14407369.649999999</v>
      </c>
      <c r="E30" s="106">
        <f t="shared" si="1"/>
        <v>0.13841255991850707</v>
      </c>
      <c r="F30" s="70">
        <v>904003.65</v>
      </c>
      <c r="G30" s="74">
        <v>0</v>
      </c>
      <c r="H30" s="74">
        <v>0</v>
      </c>
      <c r="I30" s="74">
        <v>0</v>
      </c>
      <c r="J30" s="70">
        <v>4341749.29</v>
      </c>
      <c r="K30" s="70">
        <v>9161616.709999999</v>
      </c>
      <c r="L30" s="74">
        <v>0</v>
      </c>
    </row>
    <row r="31" spans="1:12" x14ac:dyDescent="0.3">
      <c r="A31" s="57">
        <v>24</v>
      </c>
      <c r="B31" s="91" t="s">
        <v>257</v>
      </c>
      <c r="C31" s="70">
        <v>427110089.78999996</v>
      </c>
      <c r="D31" s="70">
        <f t="shared" si="0"/>
        <v>11537072.689999999</v>
      </c>
      <c r="E31" s="106">
        <f t="shared" si="1"/>
        <v>2.7011941337355221E-2</v>
      </c>
      <c r="F31" s="70">
        <v>5113506.5299999993</v>
      </c>
      <c r="G31" s="70">
        <v>499414.53</v>
      </c>
      <c r="H31" s="70">
        <v>2336065.7199999997</v>
      </c>
      <c r="I31" s="74">
        <v>0</v>
      </c>
      <c r="J31" s="74">
        <v>0</v>
      </c>
      <c r="K31" s="70">
        <v>3588085.9099999997</v>
      </c>
      <c r="L31" s="74">
        <v>0</v>
      </c>
    </row>
    <row r="32" spans="1:12" x14ac:dyDescent="0.3">
      <c r="A32" s="57">
        <v>25</v>
      </c>
      <c r="B32" s="91" t="s">
        <v>108</v>
      </c>
      <c r="C32" s="84">
        <v>337349036.17000002</v>
      </c>
      <c r="D32" s="70">
        <f t="shared" si="0"/>
        <v>11376828.130000001</v>
      </c>
      <c r="E32" s="106">
        <f t="shared" si="1"/>
        <v>3.3724205230178529E-2</v>
      </c>
      <c r="F32" s="70">
        <v>233667.52</v>
      </c>
      <c r="G32" s="74">
        <v>0</v>
      </c>
      <c r="H32" s="74">
        <v>0</v>
      </c>
      <c r="I32" s="74">
        <v>0</v>
      </c>
      <c r="J32" s="70">
        <v>10232810.130000001</v>
      </c>
      <c r="K32" s="70">
        <v>910350.48</v>
      </c>
      <c r="L32" s="74">
        <v>0</v>
      </c>
    </row>
    <row r="33" spans="1:12" x14ac:dyDescent="0.3">
      <c r="A33" s="57">
        <v>26</v>
      </c>
      <c r="B33" s="91" t="s">
        <v>270</v>
      </c>
      <c r="C33" s="70">
        <v>73612825.209999993</v>
      </c>
      <c r="D33" s="70">
        <f t="shared" si="0"/>
        <v>10717209.64679</v>
      </c>
      <c r="E33" s="106">
        <f t="shared" si="1"/>
        <v>0.1455888918298725</v>
      </c>
      <c r="F33" s="70">
        <v>479915.18</v>
      </c>
      <c r="G33" s="70">
        <v>77443</v>
      </c>
      <c r="H33" s="100">
        <v>0.28310999999999997</v>
      </c>
      <c r="I33" s="102">
        <v>8.3680000000000004E-2</v>
      </c>
      <c r="J33" s="70">
        <v>7691912.3400000008</v>
      </c>
      <c r="K33" s="70">
        <v>2467938.7599999993</v>
      </c>
      <c r="L33" s="74">
        <v>0</v>
      </c>
    </row>
    <row r="34" spans="1:12" x14ac:dyDescent="0.3">
      <c r="A34" s="57">
        <v>27</v>
      </c>
      <c r="B34" s="91" t="s">
        <v>262</v>
      </c>
      <c r="C34" s="70">
        <v>62518455.439999998</v>
      </c>
      <c r="D34" s="70">
        <f t="shared" si="0"/>
        <v>6500000</v>
      </c>
      <c r="E34" s="106">
        <f t="shared" si="1"/>
        <v>0.10396929921338441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6500000</v>
      </c>
      <c r="L34" s="74">
        <v>0</v>
      </c>
    </row>
    <row r="35" spans="1:12" x14ac:dyDescent="0.3">
      <c r="A35" s="57">
        <v>28</v>
      </c>
      <c r="B35" s="91" t="s">
        <v>271</v>
      </c>
      <c r="C35" s="70">
        <v>377426455.31</v>
      </c>
      <c r="D35" s="70">
        <f t="shared" si="0"/>
        <v>5769750.46</v>
      </c>
      <c r="E35" s="106">
        <f t="shared" si="1"/>
        <v>1.5287085414457774E-2</v>
      </c>
      <c r="F35" s="74">
        <v>0</v>
      </c>
      <c r="G35" s="74">
        <v>0</v>
      </c>
      <c r="H35" s="70">
        <v>2121.0700000000002</v>
      </c>
      <c r="I35" s="74">
        <v>0</v>
      </c>
      <c r="J35" s="70">
        <v>5000000</v>
      </c>
      <c r="K35" s="70">
        <v>767629.39</v>
      </c>
      <c r="L35" s="74">
        <v>0</v>
      </c>
    </row>
    <row r="36" spans="1:12" x14ac:dyDescent="0.3">
      <c r="A36" s="57">
        <v>29</v>
      </c>
      <c r="B36" s="91" t="s">
        <v>254</v>
      </c>
      <c r="C36" s="70">
        <v>150654727.42000002</v>
      </c>
      <c r="D36" s="70">
        <f t="shared" si="0"/>
        <v>5418367.0999999996</v>
      </c>
      <c r="E36" s="106">
        <f t="shared" si="1"/>
        <v>3.5965463499160598E-2</v>
      </c>
      <c r="F36" s="70">
        <v>3569656.55</v>
      </c>
      <c r="G36" s="74">
        <v>0</v>
      </c>
      <c r="H36" s="74">
        <v>0</v>
      </c>
      <c r="I36" s="74">
        <v>0</v>
      </c>
      <c r="J36" s="74">
        <v>0</v>
      </c>
      <c r="K36" s="70">
        <v>1848710.55</v>
      </c>
      <c r="L36" s="74">
        <v>0</v>
      </c>
    </row>
    <row r="37" spans="1:12" x14ac:dyDescent="0.3">
      <c r="A37" s="57">
        <v>30</v>
      </c>
      <c r="B37" s="91" t="s">
        <v>267</v>
      </c>
      <c r="C37" s="70">
        <v>203388710.25999999</v>
      </c>
      <c r="D37" s="70">
        <f t="shared" si="0"/>
        <v>4102999.34</v>
      </c>
      <c r="E37" s="106">
        <f t="shared" si="1"/>
        <v>2.0173191200017791E-2</v>
      </c>
      <c r="F37" s="70">
        <v>1510513.33</v>
      </c>
      <c r="G37" s="70">
        <v>285079.08</v>
      </c>
      <c r="H37" s="70">
        <v>819.1</v>
      </c>
      <c r="I37" s="74">
        <v>0</v>
      </c>
      <c r="J37" s="70">
        <v>14120.86</v>
      </c>
      <c r="K37" s="70">
        <v>2292466.9699999997</v>
      </c>
      <c r="L37" s="74">
        <v>0</v>
      </c>
    </row>
    <row r="38" spans="1:12" x14ac:dyDescent="0.3">
      <c r="A38" s="57">
        <v>31</v>
      </c>
      <c r="B38" s="91" t="s">
        <v>325</v>
      </c>
      <c r="C38" s="70">
        <v>103450890.59999999</v>
      </c>
      <c r="D38" s="70">
        <f t="shared" si="0"/>
        <v>1250000</v>
      </c>
      <c r="E38" s="106">
        <f t="shared" si="1"/>
        <v>1.2083027925136105E-2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1250000</v>
      </c>
      <c r="L38" s="74">
        <v>0</v>
      </c>
    </row>
    <row r="39" spans="1:12" x14ac:dyDescent="0.3">
      <c r="A39" s="57">
        <v>32</v>
      </c>
      <c r="B39" s="91" t="s">
        <v>266</v>
      </c>
      <c r="C39" s="84">
        <v>40129657.479999997</v>
      </c>
      <c r="D39" s="74">
        <f t="shared" si="0"/>
        <v>0</v>
      </c>
      <c r="E39" s="106">
        <f t="shared" si="1"/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</row>
    <row r="40" spans="1:12" x14ac:dyDescent="0.3">
      <c r="A40" s="57">
        <v>33</v>
      </c>
      <c r="B40" s="91" t="s">
        <v>259</v>
      </c>
      <c r="C40" s="70">
        <v>319003464.36000001</v>
      </c>
      <c r="D40" s="74">
        <f t="shared" si="0"/>
        <v>0</v>
      </c>
      <c r="E40" s="106">
        <f t="shared" si="1"/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</row>
    <row r="41" spans="1:12" x14ac:dyDescent="0.3">
      <c r="A41" s="57">
        <v>34</v>
      </c>
      <c r="B41" s="91" t="s">
        <v>273</v>
      </c>
      <c r="C41" s="70">
        <v>23687015.170000002</v>
      </c>
      <c r="D41" s="74">
        <f t="shared" si="0"/>
        <v>0</v>
      </c>
      <c r="E41" s="106">
        <f t="shared" si="1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2" x14ac:dyDescent="0.3">
      <c r="A42" s="57">
        <v>35</v>
      </c>
      <c r="B42" s="91" t="s">
        <v>274</v>
      </c>
      <c r="C42" s="70">
        <v>7928442.8399999999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91" t="s">
        <v>275</v>
      </c>
      <c r="C43" s="70">
        <v>725552997.77999997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91" t="s">
        <v>278</v>
      </c>
      <c r="C44" s="70">
        <v>145830747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91" t="s">
        <v>269</v>
      </c>
      <c r="C45" s="70">
        <v>1255609.0900000001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91" t="s">
        <v>291</v>
      </c>
      <c r="C46" s="84">
        <v>544818.55999999994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91" t="s">
        <v>260</v>
      </c>
      <c r="C47" s="84">
        <v>18000000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65"/>
      <c r="B48" s="124" t="s">
        <v>190</v>
      </c>
      <c r="C48" s="67">
        <v>64768733408.379997</v>
      </c>
      <c r="D48" s="72">
        <f t="shared" ref="D48" si="2">F48+G48+H48+I48+J48+K48+L48</f>
        <v>3531911964.5400004</v>
      </c>
      <c r="E48" s="107">
        <f t="shared" si="1"/>
        <v>5.4531126033769708E-2</v>
      </c>
      <c r="F48" s="67">
        <v>768893299.45000005</v>
      </c>
      <c r="G48" s="67">
        <v>32803620.940000001</v>
      </c>
      <c r="H48" s="67">
        <v>385176551.28000009</v>
      </c>
      <c r="I48" s="67">
        <v>60944868.539999992</v>
      </c>
      <c r="J48" s="67">
        <v>1627227320.8399999</v>
      </c>
      <c r="K48" s="67">
        <v>636137487.69000006</v>
      </c>
      <c r="L48" s="67">
        <v>20728815.800000001</v>
      </c>
    </row>
  </sheetData>
  <sortState xmlns:xlrd2="http://schemas.microsoft.com/office/spreadsheetml/2017/richdata2" ref="B8:L47">
    <sortCondition descending="1" ref="D8:D47"/>
  </sortState>
  <mergeCells count="2">
    <mergeCell ref="A1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5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5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5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5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5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5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5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5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5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5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5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4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4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4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4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107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1" t="s">
        <v>104</v>
      </c>
      <c r="B56" s="132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4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4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4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4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4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4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4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4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4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4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4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4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4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4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4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4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4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4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109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1" t="s">
        <v>104</v>
      </c>
      <c r="B56" s="132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4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4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4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4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4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4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4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149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4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4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4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4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4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4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4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4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4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4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4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4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4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110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1" t="s">
        <v>104</v>
      </c>
      <c r="B56" s="132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4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4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4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4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4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4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4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4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4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4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4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4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4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158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4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4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4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4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4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4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4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4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5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5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5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5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5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5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5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1" t="s">
        <v>104</v>
      </c>
      <c r="B56" s="132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4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169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7" t="s">
        <v>170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4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3984375" defaultRowHeight="10.15" x14ac:dyDescent="0.3"/>
  <cols>
    <col min="1" max="1" width="4" style="58" customWidth="1"/>
    <col min="2" max="2" width="42.265625" style="58" customWidth="1"/>
    <col min="3" max="3" width="9" style="58" bestFit="1" customWidth="1"/>
    <col min="4" max="4" width="12" style="58" bestFit="1" customWidth="1"/>
    <col min="5" max="5" width="8.59765625" style="58" bestFit="1" customWidth="1"/>
    <col min="6" max="6" width="15.59765625" style="58" bestFit="1" customWidth="1"/>
    <col min="7" max="7" width="14.59765625" style="58" bestFit="1" customWidth="1"/>
    <col min="8" max="8" width="16.59765625" style="58" bestFit="1" customWidth="1"/>
    <col min="9" max="12" width="16.59765625" style="58" customWidth="1"/>
    <col min="13" max="13" width="13" style="58" bestFit="1" customWidth="1"/>
    <col min="14" max="16384" width="11.3984375" style="58"/>
  </cols>
  <sheetData>
    <row r="2" spans="1:14" x14ac:dyDescent="0.3">
      <c r="A2" s="125" t="s">
        <v>171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4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4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4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4" ht="20.25" x14ac:dyDescent="0.3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3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3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3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3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3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3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3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3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3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3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3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3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3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3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3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3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3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3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3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3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3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3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3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3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3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3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3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3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3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3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3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3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3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3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3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3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3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3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3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3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x14ac:dyDescent="0.3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3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3984375" defaultRowHeight="12" customHeight="1" x14ac:dyDescent="0.3"/>
  <cols>
    <col min="1" max="1" width="5.265625" style="58" bestFit="1" customWidth="1"/>
    <col min="2" max="2" width="34.2656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20.59765625" style="58" bestFit="1" customWidth="1"/>
    <col min="7" max="7" width="15" style="58" bestFit="1" customWidth="1"/>
    <col min="8" max="8" width="20.59765625" style="58" bestFit="1" customWidth="1"/>
    <col min="9" max="9" width="16" style="58" bestFit="1" customWidth="1"/>
    <col min="10" max="10" width="20.59765625" style="58" bestFit="1" customWidth="1"/>
    <col min="11" max="11" width="20" style="58" bestFit="1" customWidth="1"/>
    <col min="12" max="12" width="15.3984375" style="58" bestFit="1" customWidth="1"/>
    <col min="13" max="13" width="13" style="58" bestFit="1" customWidth="1"/>
    <col min="14" max="16384" width="11.3984375" style="58"/>
  </cols>
  <sheetData>
    <row r="2" spans="1:14" ht="12" customHeight="1" x14ac:dyDescent="0.3">
      <c r="A2" s="125" t="s">
        <v>182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4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4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4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3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3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3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3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3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3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3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3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3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12" width="16.59765625" customWidth="1"/>
    <col min="13" max="13" width="13" bestFit="1" customWidth="1"/>
  </cols>
  <sheetData>
    <row r="2" spans="1:14" x14ac:dyDescent="0.45">
      <c r="A2" s="127" t="s">
        <v>183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4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4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4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4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4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4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4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4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4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4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4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4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4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4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4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4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4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3984375" defaultRowHeight="12" customHeight="1" x14ac:dyDescent="0.3"/>
  <cols>
    <col min="1" max="1" width="3.265625" style="58" bestFit="1" customWidth="1"/>
    <col min="2" max="2" width="42.2656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16.3984375" style="58" bestFit="1" customWidth="1"/>
    <col min="7" max="7" width="15" style="58" bestFit="1" customWidth="1"/>
    <col min="8" max="8" width="14.59765625" style="58" bestFit="1" customWidth="1"/>
    <col min="9" max="9" width="16" style="58" bestFit="1" customWidth="1"/>
    <col min="10" max="10" width="11" style="58" bestFit="1" customWidth="1"/>
    <col min="11" max="11" width="12.59765625" style="58" bestFit="1" customWidth="1"/>
    <col min="12" max="12" width="16.59765625" style="58" customWidth="1"/>
    <col min="13" max="13" width="13" style="58" bestFit="1" customWidth="1"/>
    <col min="14" max="16384" width="11.3984375" style="58"/>
  </cols>
  <sheetData>
    <row r="2" spans="1:14" ht="12" customHeight="1" x14ac:dyDescent="0.3">
      <c r="A2" s="125" t="s">
        <v>184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4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4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4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3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3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3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3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3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3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3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3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3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12" width="16.59765625" customWidth="1"/>
    <col min="13" max="13" width="13" bestFit="1" customWidth="1"/>
  </cols>
  <sheetData>
    <row r="2" spans="1:14" x14ac:dyDescent="0.45">
      <c r="A2" s="127" t="s">
        <v>185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4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4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4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4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4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4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4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4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4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4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4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4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4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4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4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4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4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4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4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4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4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4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4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4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4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4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4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61" bestFit="1" customWidth="1"/>
    <col min="2" max="2" width="42.265625" style="58" customWidth="1"/>
    <col min="3" max="3" width="13.59765625" style="58" customWidth="1"/>
    <col min="4" max="4" width="11.3984375" style="58" bestFit="1" customWidth="1"/>
    <col min="5" max="5" width="11.59765625" style="58" bestFit="1" customWidth="1"/>
    <col min="6" max="6" width="16.265625" style="58" bestFit="1" customWidth="1"/>
    <col min="7" max="7" width="16.59765625" style="58" bestFit="1" customWidth="1"/>
    <col min="8" max="8" width="16.3984375" style="58" bestFit="1" customWidth="1"/>
    <col min="9" max="9" width="10" style="58" bestFit="1" customWidth="1"/>
    <col min="10" max="10" width="12" style="58" bestFit="1" customWidth="1"/>
    <col min="11" max="11" width="14.3984375" style="58" bestFit="1" customWidth="1"/>
    <col min="12" max="12" width="10" style="58" bestFit="1" customWidth="1"/>
    <col min="13" max="16384" width="11.3984375" style="58"/>
  </cols>
  <sheetData>
    <row r="2" spans="1:13" ht="12" customHeight="1" x14ac:dyDescent="0.3">
      <c r="A2" s="125" t="s">
        <v>186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3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3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3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3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3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3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3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3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3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3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3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3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3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3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3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3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3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3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3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42.265625" style="58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7" width="15.59765625" style="58" bestFit="1" customWidth="1"/>
    <col min="8" max="8" width="16.59765625" style="58" bestFit="1" customWidth="1"/>
    <col min="9" max="9" width="11" style="58" bestFit="1" customWidth="1"/>
    <col min="10" max="10" width="12.59765625" style="58" bestFit="1" customWidth="1"/>
    <col min="11" max="11" width="17.3984375" style="58" customWidth="1"/>
    <col min="12" max="12" width="11" style="58" bestFit="1" customWidth="1"/>
    <col min="13" max="16384" width="11.3984375" style="58"/>
  </cols>
  <sheetData>
    <row r="2" spans="1:13" ht="12" customHeight="1" x14ac:dyDescent="0.3">
      <c r="A2" s="125" t="s">
        <v>189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3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3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3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3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3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3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3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3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3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3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3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5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5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5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5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4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1" style="58" bestFit="1" customWidth="1"/>
    <col min="10" max="10" width="11.59765625" style="58" bestFit="1" customWidth="1"/>
    <col min="11" max="11" width="17" style="58" customWidth="1"/>
    <col min="12" max="12" width="9.59765625" style="58" bestFit="1" customWidth="1"/>
    <col min="13" max="16384" width="11.3984375" style="58"/>
  </cols>
  <sheetData>
    <row r="2" spans="1:13" ht="12" customHeight="1" x14ac:dyDescent="0.3">
      <c r="A2" s="125" t="s">
        <v>192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3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3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3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3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3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3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3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3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3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3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3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3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3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3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3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3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3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3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3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3984375" defaultRowHeight="12" customHeight="1" x14ac:dyDescent="0.3"/>
  <cols>
    <col min="1" max="1" width="3.3984375" style="61" bestFit="1" customWidth="1"/>
    <col min="2" max="2" width="39.59765625" style="58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1" style="58" bestFit="1" customWidth="1"/>
    <col min="10" max="10" width="11.59765625" style="58" bestFit="1" customWidth="1"/>
    <col min="11" max="11" width="17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5" t="s">
        <v>235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3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3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3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3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3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3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3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3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3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3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3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3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3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3.59765625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7.265625" style="58" bestFit="1" customWidth="1"/>
    <col min="10" max="10" width="22.3984375" style="58" bestFit="1" customWidth="1"/>
    <col min="11" max="11" width="17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5" t="s">
        <v>236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3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3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3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3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3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3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3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3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3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3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3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3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3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3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3.59765625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7.265625" style="58" bestFit="1" customWidth="1"/>
    <col min="10" max="10" width="22.3984375" style="58" bestFit="1" customWidth="1"/>
    <col min="11" max="11" width="17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5" t="s">
        <v>280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3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3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3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3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3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3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3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3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3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3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3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3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3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3.59765625" style="58" bestFit="1" customWidth="1"/>
    <col min="4" max="4" width="12.59765625" style="58" bestFit="1" customWidth="1"/>
    <col min="5" max="5" width="11.59765625" style="58" bestFit="1" customWidth="1"/>
    <col min="6" max="6" width="22.265625" style="58" bestFit="1" customWidth="1"/>
    <col min="7" max="8" width="15.59765625" style="58" bestFit="1" customWidth="1"/>
    <col min="9" max="9" width="17.3984375" style="58" bestFit="1" customWidth="1"/>
    <col min="10" max="10" width="22.59765625" style="58" bestFit="1" customWidth="1"/>
    <col min="11" max="11" width="15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5" t="s">
        <v>281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3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3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3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3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3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3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3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3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3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3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3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3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3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3984375" defaultRowHeight="10.15" x14ac:dyDescent="0.3"/>
  <cols>
    <col min="1" max="1" width="3.3984375" style="61" bestFit="1" customWidth="1"/>
    <col min="2" max="2" width="36" style="58" bestFit="1" customWidth="1"/>
    <col min="3" max="3" width="10" style="58" bestFit="1" customWidth="1"/>
    <col min="4" max="4" width="12.59765625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9.59765625" style="58" bestFit="1" customWidth="1"/>
    <col min="13" max="16384" width="11.3984375" style="58"/>
  </cols>
  <sheetData>
    <row r="2" spans="1:12" ht="12" customHeight="1" x14ac:dyDescent="0.3">
      <c r="A2" s="125" t="s">
        <v>282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3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3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3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3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3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3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3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3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3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3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3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3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3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3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3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3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3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3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3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3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3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3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3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3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x14ac:dyDescent="0.3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3984375" defaultRowHeight="10.15" x14ac:dyDescent="0.3"/>
  <cols>
    <col min="1" max="1" width="3.3984375" style="61" bestFit="1" customWidth="1"/>
    <col min="2" max="2" width="36" style="58" bestFit="1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0.59765625" style="58" bestFit="1" customWidth="1"/>
    <col min="10" max="10" width="12.59765625" style="58" bestFit="1" customWidth="1"/>
    <col min="11" max="11" width="13.3984375" style="58" bestFit="1" customWidth="1"/>
    <col min="12" max="12" width="10.59765625" style="58" bestFit="1" customWidth="1"/>
    <col min="13" max="16384" width="11.3984375" style="58"/>
  </cols>
  <sheetData>
    <row r="2" spans="1:12" ht="12" customHeight="1" x14ac:dyDescent="0.3">
      <c r="A2" s="125" t="s">
        <v>283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3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3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3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3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3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3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3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3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3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3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3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3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3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3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3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3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3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3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3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3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3984375" defaultRowHeight="10.15" x14ac:dyDescent="0.3"/>
  <cols>
    <col min="1" max="1" width="3.3984375" style="61" bestFit="1" customWidth="1"/>
    <col min="2" max="2" width="35" style="58" customWidth="1"/>
    <col min="3" max="3" width="10" style="58" bestFit="1" customWidth="1"/>
    <col min="4" max="4" width="11" style="58" bestFit="1" customWidth="1"/>
    <col min="5" max="5" width="11.2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10.59765625" style="58" bestFit="1" customWidth="1"/>
    <col min="13" max="16384" width="11.3984375" style="58"/>
  </cols>
  <sheetData>
    <row r="2" spans="1:12" ht="12" customHeight="1" x14ac:dyDescent="0.3">
      <c r="A2" s="125" t="s">
        <v>284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3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3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3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3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3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3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3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3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3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3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3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3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3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3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3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3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3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3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3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3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3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3984375" defaultRowHeight="10.15" x14ac:dyDescent="0.3"/>
  <cols>
    <col min="1" max="1" width="3.3984375" style="61" bestFit="1" customWidth="1"/>
    <col min="2" max="2" width="35" style="58" customWidth="1"/>
    <col min="3" max="3" width="10" style="58" bestFit="1" customWidth="1"/>
    <col min="4" max="4" width="11" style="58" bestFit="1" customWidth="1"/>
    <col min="5" max="5" width="11.2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33" t="s">
        <v>285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2" customHeigh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2" customHeight="1" x14ac:dyDescent="0.3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12" customHeight="1" x14ac:dyDescent="0.3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ht="12" customHeight="1" x14ac:dyDescent="0.3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3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3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3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3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3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3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3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3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3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3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3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3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3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3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3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3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3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3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3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3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3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3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3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3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3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3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3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" style="58" customWidth="1"/>
    <col min="3" max="3" width="10" style="58" bestFit="1" customWidth="1"/>
    <col min="4" max="4" width="11" style="58" bestFit="1" customWidth="1"/>
    <col min="5" max="5" width="11.2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33" t="s">
        <v>288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2" customHeigh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2" customHeight="1" x14ac:dyDescent="0.3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12" customHeight="1" x14ac:dyDescent="0.3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ht="12" customHeight="1" x14ac:dyDescent="0.3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3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3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3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3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3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3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3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3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3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3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3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3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3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3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3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3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3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3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3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3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3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3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3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115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5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5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5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5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5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5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5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61" bestFit="1" customWidth="1"/>
    <col min="2" max="2" width="31.86328125" style="58" customWidth="1"/>
    <col min="3" max="3" width="10" style="58" bestFit="1" customWidth="1"/>
    <col min="4" max="4" width="12.86328125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0.86328125" style="58" bestFit="1" customWidth="1"/>
    <col min="10" max="10" width="12.86328125" style="58" bestFit="1" customWidth="1"/>
    <col min="11" max="11" width="11.5976562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25" t="s">
        <v>290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36.7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3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3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3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3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3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3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3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3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3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3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3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3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3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3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3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0" style="58" bestFit="1" customWidth="1"/>
    <col min="4" max="4" width="12.86328125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0.86328125" style="58" bestFit="1" customWidth="1"/>
    <col min="10" max="10" width="12.86328125" style="58" bestFit="1" customWidth="1"/>
    <col min="11" max="11" width="11.5976562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25" t="s">
        <v>292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36.7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3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3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3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3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3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3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3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3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3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3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3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3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3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3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3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0" style="58" bestFit="1" customWidth="1"/>
    <col min="4" max="4" width="12.86328125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0.86328125" style="58" bestFit="1" customWidth="1"/>
    <col min="10" max="10" width="12.86328125" style="58" bestFit="1" customWidth="1"/>
    <col min="11" max="11" width="11.5976562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25" t="s">
        <v>293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36.75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3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3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3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3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3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3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3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3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3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3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3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3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3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3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2" spans="1:12" ht="12" customHeight="1" x14ac:dyDescent="0.3">
      <c r="A2" s="125" t="s">
        <v>295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36.75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3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3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3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3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3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3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3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3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3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3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3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3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3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3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3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3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3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3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2" spans="1:12" ht="12" customHeight="1" x14ac:dyDescent="0.3">
      <c r="A2" s="125" t="s">
        <v>298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s="59" customFormat="1" ht="36.75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3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3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3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3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3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3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3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3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3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3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3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3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3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3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3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3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3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x14ac:dyDescent="0.3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3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299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3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3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3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3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3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3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3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3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3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3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3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3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3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3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3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3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3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3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3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3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3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3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3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3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3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3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3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3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3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3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3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3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3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3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3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3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3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3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3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3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3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3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3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3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3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3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3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3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3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3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3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3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3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3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3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3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3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3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3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3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3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3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3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3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3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3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3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3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3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3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3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3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3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3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3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3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3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3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3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3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3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3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3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3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3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3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3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3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3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3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3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5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5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5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5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5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5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3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3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3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3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3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3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3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3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3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3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3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3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3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3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3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3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3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3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3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3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3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3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3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3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3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3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3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3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3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3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3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3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3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3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3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3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3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3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3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3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3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3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3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3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3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3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3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3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3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3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3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3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3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3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3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3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3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3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3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3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3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309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3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3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3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3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3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3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3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3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3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3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3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3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3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3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3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3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3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310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3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3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3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3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3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3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3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3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3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3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3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3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3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3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3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311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3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3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3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3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3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3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3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3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3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3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3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3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3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3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3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3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3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3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3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3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3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3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3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3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3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3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3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313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3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3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3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3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3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3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3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3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3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3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3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3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3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3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3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3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5" t="s">
        <v>314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3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3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3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3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3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3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3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3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3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3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3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3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3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3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3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3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3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3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3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3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3" width="17.86328125" style="58" customWidth="1"/>
    <col min="14" max="16384" width="11.3984375" style="58"/>
  </cols>
  <sheetData>
    <row r="1" spans="1:12" ht="12" customHeight="1" x14ac:dyDescent="0.3">
      <c r="A1" s="125" t="s">
        <v>315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3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3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3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3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3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3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3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3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3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3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3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3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3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3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3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3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3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3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3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3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3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3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3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3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3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3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3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3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3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3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x14ac:dyDescent="0.3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7" t="s">
        <v>117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4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4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5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5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5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5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5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5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5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45">
      <c r="A57" s="8" t="s">
        <v>105</v>
      </c>
    </row>
    <row r="59" spans="1:12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316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3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3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3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3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3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3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3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3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3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3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3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3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3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3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3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3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3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3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3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3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3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3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3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317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3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3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3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3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3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3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3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3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3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3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3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3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3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3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3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3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3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3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3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3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3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3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3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3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3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3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3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3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3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3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3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3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3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3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3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3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3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3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3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3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3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3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3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3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3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3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3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3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3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3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3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3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3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3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3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3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3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3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3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3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3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3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3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3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3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3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3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3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3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3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3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3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3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3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3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3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3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3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3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3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3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3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3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3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3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3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3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3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3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3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3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3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3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3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3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3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3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3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3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3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3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3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3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3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3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3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3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3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3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3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3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3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3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3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3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3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3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3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3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3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3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3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3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3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3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5" t="s">
        <v>326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3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3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3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3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3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3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3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3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3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3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3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3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3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3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3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3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3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3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114</vt:i4>
      </vt:variant>
    </vt:vector>
  </HeadingPairs>
  <TitlesOfParts>
    <vt:vector size="114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Mayo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2026-06-18T13:27:06Z</dcterms:modified>
</cp:coreProperties>
</file>