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mayo 2026/"/>
    </mc:Choice>
  </mc:AlternateContent>
  <xr:revisionPtr revIDLastSave="88" documentId="8_{D854CEE1-ACB9-4D01-80CA-7AD275554583}" xr6:coauthVersionLast="47" xr6:coauthVersionMax="47" xr10:uidLastSave="{540F7D49-EFA0-4863-842A-261CAA677B43}"/>
  <bookViews>
    <workbookView xWindow="-98" yWindow="-98" windowWidth="23236" windowHeight="13875" tabRatio="709" firstSheet="105" activeTab="112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  <sheet name="Febrero 2026" sheetId="112" r:id="rId110"/>
    <sheet name="Marzo 2026" sheetId="113" r:id="rId111"/>
    <sheet name="Abril 2026" sheetId="114" r:id="rId112"/>
    <sheet name="Mayo 2026" sheetId="115" r:id="rId1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15" l="1"/>
  <c r="E11" i="115"/>
  <c r="E12" i="115"/>
  <c r="E13" i="115"/>
  <c r="E14" i="115"/>
  <c r="E15" i="115"/>
  <c r="E16" i="115"/>
  <c r="E17" i="115"/>
  <c r="E18" i="115"/>
  <c r="E19" i="115"/>
  <c r="E20" i="115"/>
  <c r="E21" i="115"/>
  <c r="E22" i="115"/>
  <c r="E23" i="115"/>
  <c r="E24" i="115"/>
  <c r="E25" i="115"/>
  <c r="E26" i="115"/>
  <c r="E27" i="115"/>
  <c r="E28" i="115"/>
  <c r="E29" i="115"/>
  <c r="E30" i="115"/>
  <c r="E31" i="115"/>
  <c r="E32" i="115"/>
  <c r="E33" i="115"/>
  <c r="E34" i="115"/>
  <c r="E35" i="115"/>
  <c r="E36" i="115"/>
  <c r="E37" i="115"/>
  <c r="E38" i="115"/>
  <c r="E39" i="115"/>
  <c r="E40" i="115"/>
  <c r="E41" i="115"/>
  <c r="E42" i="115"/>
  <c r="E43" i="115"/>
  <c r="E44" i="115"/>
  <c r="E45" i="115"/>
  <c r="E46" i="115"/>
  <c r="E47" i="115"/>
  <c r="E48" i="115"/>
  <c r="E49" i="115"/>
  <c r="E9" i="115"/>
  <c r="D14" i="115"/>
  <c r="D9" i="115"/>
  <c r="D18" i="115"/>
  <c r="D36" i="115"/>
  <c r="D43" i="115"/>
  <c r="D44" i="115"/>
  <c r="D39" i="115"/>
  <c r="D24" i="115"/>
  <c r="D41" i="115"/>
  <c r="D25" i="115"/>
  <c r="D45" i="115"/>
  <c r="D26" i="115"/>
  <c r="D16" i="115"/>
  <c r="D12" i="115"/>
  <c r="D10" i="115"/>
  <c r="D35" i="115"/>
  <c r="D11" i="115"/>
  <c r="D20" i="115"/>
  <c r="D30" i="115"/>
  <c r="D38" i="115"/>
  <c r="D23" i="115"/>
  <c r="D17" i="115"/>
  <c r="D19" i="115"/>
  <c r="D21" i="115"/>
  <c r="D33" i="115"/>
  <c r="D40" i="115"/>
  <c r="D31" i="115"/>
  <c r="D27" i="115"/>
  <c r="D22" i="115"/>
  <c r="D28" i="115"/>
  <c r="D46" i="115"/>
  <c r="D37" i="115"/>
  <c r="D32" i="115"/>
  <c r="D47" i="115"/>
  <c r="D34" i="115"/>
  <c r="D29" i="115"/>
  <c r="D42" i="115"/>
  <c r="D15" i="115"/>
  <c r="D48" i="115"/>
  <c r="D49" i="115"/>
  <c r="D13" i="115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9" i="114"/>
  <c r="D14" i="114"/>
  <c r="D9" i="114"/>
  <c r="D18" i="114"/>
  <c r="D36" i="114"/>
  <c r="D43" i="114"/>
  <c r="D44" i="114"/>
  <c r="D39" i="114"/>
  <c r="D24" i="114"/>
  <c r="D41" i="114"/>
  <c r="D25" i="114"/>
  <c r="D45" i="114"/>
  <c r="D27" i="114"/>
  <c r="D16" i="114"/>
  <c r="D12" i="114"/>
  <c r="D10" i="114"/>
  <c r="D35" i="114"/>
  <c r="D11" i="114"/>
  <c r="D21" i="114"/>
  <c r="D31" i="114"/>
  <c r="D38" i="114"/>
  <c r="D23" i="114"/>
  <c r="D17" i="114"/>
  <c r="D19" i="114"/>
  <c r="D22" i="114"/>
  <c r="D33" i="114"/>
  <c r="D40" i="114"/>
  <c r="D32" i="114"/>
  <c r="D26" i="114"/>
  <c r="D20" i="114"/>
  <c r="D28" i="114"/>
  <c r="D46" i="114"/>
  <c r="D37" i="114"/>
  <c r="D30" i="114"/>
  <c r="D47" i="114"/>
  <c r="D34" i="114"/>
  <c r="D29" i="114"/>
  <c r="D42" i="114"/>
  <c r="D15" i="114"/>
  <c r="D48" i="114"/>
  <c r="D49" i="114"/>
  <c r="D13" i="114"/>
  <c r="E32" i="113"/>
  <c r="E49" i="113"/>
  <c r="E9" i="113" l="1"/>
  <c r="E48" i="113"/>
  <c r="E47" i="113"/>
  <c r="E46" i="113"/>
  <c r="E45" i="113"/>
  <c r="E44" i="113"/>
  <c r="E43" i="113"/>
  <c r="E42" i="113"/>
  <c r="E41" i="113"/>
  <c r="E40" i="113"/>
  <c r="E39" i="113"/>
  <c r="E38" i="113"/>
  <c r="E37" i="113"/>
  <c r="E36" i="113"/>
  <c r="E35" i="113"/>
  <c r="E34" i="113"/>
  <c r="E33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9" i="112"/>
  <c r="D14" i="112"/>
  <c r="D9" i="112"/>
  <c r="D18" i="112"/>
  <c r="D35" i="112"/>
  <c r="D44" i="112"/>
  <c r="D45" i="112"/>
  <c r="D38" i="112"/>
  <c r="D24" i="112"/>
  <c r="D42" i="112"/>
  <c r="D25" i="112"/>
  <c r="D46" i="112"/>
  <c r="D27" i="112"/>
  <c r="D16" i="112"/>
  <c r="D12" i="112"/>
  <c r="D10" i="112"/>
  <c r="D36" i="112"/>
  <c r="D11" i="112"/>
  <c r="D20" i="112"/>
  <c r="D31" i="112"/>
  <c r="D40" i="112"/>
  <c r="D23" i="112"/>
  <c r="D17" i="112"/>
  <c r="D19" i="112"/>
  <c r="D22" i="112"/>
  <c r="D34" i="112"/>
  <c r="D41" i="112"/>
  <c r="D30" i="112"/>
  <c r="D26" i="112"/>
  <c r="D21" i="112"/>
  <c r="D28" i="112"/>
  <c r="D37" i="112"/>
  <c r="D47" i="112"/>
  <c r="D39" i="112"/>
  <c r="D29" i="112"/>
  <c r="D48" i="112"/>
  <c r="D33" i="112"/>
  <c r="D32" i="112"/>
  <c r="D43" i="112"/>
  <c r="D15" i="112"/>
  <c r="D49" i="112"/>
  <c r="D50" i="112"/>
  <c r="D13" i="112"/>
  <c r="C50" i="111"/>
  <c r="H50" i="111"/>
  <c r="D50" i="111" s="1"/>
  <c r="E50" i="111" s="1"/>
  <c r="G50" i="111"/>
  <c r="F50" i="111"/>
  <c r="D37" i="111"/>
  <c r="E37" i="111" s="1"/>
  <c r="E26" i="111"/>
  <c r="E28" i="111"/>
  <c r="E31" i="111"/>
  <c r="E38" i="111"/>
  <c r="E42" i="111"/>
  <c r="E44" i="111"/>
  <c r="E45" i="111"/>
  <c r="E46" i="111"/>
  <c r="E47" i="111"/>
  <c r="E48" i="111"/>
  <c r="E49" i="111"/>
  <c r="D14" i="111"/>
  <c r="E14" i="111" s="1"/>
  <c r="D9" i="111"/>
  <c r="E9" i="111" s="1"/>
  <c r="D18" i="111"/>
  <c r="E18" i="111" s="1"/>
  <c r="D35" i="111"/>
  <c r="E35" i="111" s="1"/>
  <c r="D44" i="111"/>
  <c r="D45" i="111"/>
  <c r="D38" i="111"/>
  <c r="D24" i="111"/>
  <c r="E24" i="111" s="1"/>
  <c r="D42" i="111"/>
  <c r="D25" i="111"/>
  <c r="E25" i="111" s="1"/>
  <c r="D46" i="111"/>
  <c r="D27" i="111"/>
  <c r="E27" i="111" s="1"/>
  <c r="D16" i="111"/>
  <c r="E16" i="111" s="1"/>
  <c r="D13" i="111"/>
  <c r="E13" i="111" s="1"/>
  <c r="D10" i="111"/>
  <c r="E10" i="111" s="1"/>
  <c r="D36" i="111"/>
  <c r="E36" i="111" s="1"/>
  <c r="D11" i="111"/>
  <c r="E11" i="111" s="1"/>
  <c r="D20" i="111"/>
  <c r="E20" i="111" s="1"/>
  <c r="D30" i="111"/>
  <c r="E30" i="111" s="1"/>
  <c r="D40" i="111"/>
  <c r="E40" i="111" s="1"/>
  <c r="D23" i="111"/>
  <c r="E23" i="111" s="1"/>
  <c r="D17" i="111"/>
  <c r="E17" i="111" s="1"/>
  <c r="D19" i="111"/>
  <c r="E19" i="111" s="1"/>
  <c r="D22" i="111"/>
  <c r="E22" i="111" s="1"/>
  <c r="D33" i="111"/>
  <c r="E33" i="111" s="1"/>
  <c r="D41" i="111"/>
  <c r="E41" i="111" s="1"/>
  <c r="D31" i="111"/>
  <c r="D26" i="111"/>
  <c r="D21" i="111"/>
  <c r="E21" i="111" s="1"/>
  <c r="D28" i="111"/>
  <c r="D47" i="111"/>
  <c r="D39" i="111"/>
  <c r="E39" i="111" s="1"/>
  <c r="D29" i="111"/>
  <c r="E29" i="111" s="1"/>
  <c r="D48" i="111"/>
  <c r="D34" i="111"/>
  <c r="E34" i="111" s="1"/>
  <c r="D32" i="111"/>
  <c r="E32" i="111" s="1"/>
  <c r="D43" i="111"/>
  <c r="E43" i="111" s="1"/>
  <c r="D15" i="111"/>
  <c r="E15" i="111" s="1"/>
  <c r="D49" i="111"/>
  <c r="D12" i="111"/>
  <c r="E12" i="111" s="1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9" i="110"/>
  <c r="D14" i="110" l="1"/>
  <c r="D9" i="110"/>
  <c r="D18" i="110"/>
  <c r="D35" i="110"/>
  <c r="D44" i="110"/>
  <c r="D45" i="110"/>
  <c r="D38" i="110"/>
  <c r="D24" i="110"/>
  <c r="D42" i="110"/>
  <c r="D25" i="110"/>
  <c r="D46" i="110"/>
  <c r="D27" i="110"/>
  <c r="D16" i="110"/>
  <c r="D13" i="110"/>
  <c r="D10" i="110"/>
  <c r="D36" i="110"/>
  <c r="D11" i="110"/>
  <c r="D20" i="110"/>
  <c r="D30" i="110"/>
  <c r="D40" i="110"/>
  <c r="D22" i="110"/>
  <c r="D17" i="110"/>
  <c r="D19" i="110"/>
  <c r="D23" i="110"/>
  <c r="D33" i="110"/>
  <c r="D41" i="110"/>
  <c r="D32" i="110"/>
  <c r="D26" i="110"/>
  <c r="D21" i="110"/>
  <c r="D28" i="110"/>
  <c r="D37" i="110"/>
  <c r="D47" i="110"/>
  <c r="D39" i="110"/>
  <c r="D29" i="110"/>
  <c r="D48" i="110"/>
  <c r="D34" i="110"/>
  <c r="D31" i="110"/>
  <c r="D43" i="110"/>
  <c r="D15" i="110"/>
  <c r="D49" i="110"/>
  <c r="D50" i="110"/>
  <c r="D12" i="110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9" i="109"/>
  <c r="D14" i="109"/>
  <c r="D9" i="109"/>
  <c r="D24" i="109"/>
  <c r="D36" i="109"/>
  <c r="D45" i="109"/>
  <c r="D46" i="109"/>
  <c r="D41" i="109"/>
  <c r="D18" i="109"/>
  <c r="D25" i="109"/>
  <c r="D43" i="109"/>
  <c r="D26" i="109"/>
  <c r="D47" i="109"/>
  <c r="D28" i="109"/>
  <c r="D16" i="109"/>
  <c r="D13" i="109"/>
  <c r="D10" i="109"/>
  <c r="D37" i="109"/>
  <c r="D11" i="109"/>
  <c r="D20" i="109"/>
  <c r="D31" i="109"/>
  <c r="D40" i="109"/>
  <c r="D22" i="109"/>
  <c r="D17" i="109"/>
  <c r="D19" i="109"/>
  <c r="D23" i="109"/>
  <c r="D35" i="109"/>
  <c r="D42" i="109"/>
  <c r="D32" i="109"/>
  <c r="D27" i="109"/>
  <c r="D21" i="109"/>
  <c r="D29" i="109"/>
  <c r="D38" i="109"/>
  <c r="D48" i="109"/>
  <c r="D39" i="109"/>
  <c r="D30" i="109"/>
  <c r="D49" i="109"/>
  <c r="D34" i="109"/>
  <c r="D33" i="109"/>
  <c r="D44" i="109"/>
  <c r="D15" i="109"/>
  <c r="D50" i="109"/>
  <c r="D51" i="109"/>
  <c r="D12" i="109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51" i="108"/>
  <c r="E9" i="108"/>
  <c r="D14" i="108"/>
  <c r="D9" i="108"/>
  <c r="D23" i="108"/>
  <c r="D36" i="108"/>
  <c r="D45" i="108"/>
  <c r="D46" i="108"/>
  <c r="D41" i="108"/>
  <c r="D18" i="108"/>
  <c r="D25" i="108"/>
  <c r="D43" i="108"/>
  <c r="D26" i="108"/>
  <c r="D47" i="108"/>
  <c r="D27" i="108"/>
  <c r="D16" i="108"/>
  <c r="D13" i="108"/>
  <c r="D10" i="108"/>
  <c r="D37" i="108"/>
  <c r="D11" i="108"/>
  <c r="D20" i="108"/>
  <c r="D32" i="108"/>
  <c r="D40" i="108"/>
  <c r="D22" i="108"/>
  <c r="D17" i="108"/>
  <c r="D19" i="108"/>
  <c r="D24" i="108"/>
  <c r="D34" i="108"/>
  <c r="D42" i="108"/>
  <c r="D31" i="108"/>
  <c r="D28" i="108"/>
  <c r="D21" i="108"/>
  <c r="D29" i="108"/>
  <c r="D38" i="108"/>
  <c r="D48" i="108"/>
  <c r="D39" i="108"/>
  <c r="D30" i="108"/>
  <c r="D49" i="108"/>
  <c r="D35" i="108"/>
  <c r="D33" i="108"/>
  <c r="D44" i="108"/>
  <c r="D15" i="108"/>
  <c r="D50" i="108"/>
  <c r="D51" i="108"/>
  <c r="D12" i="108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<sst xmlns="http://schemas.openxmlformats.org/spreadsheetml/2006/main" count="7766" uniqueCount="336">
  <si>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</si>
  <si>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</si>
  <si>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</si>
  <si>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</si>
  <si>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</si>
  <si>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</si>
  <si>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</si>
  <si>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</si>
  <si>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</si>
  <si>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</si>
  <si>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</si>
  <si>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</si>
  <si>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</si>
  <si>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</si>
  <si>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</si>
  <si>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</si>
  <si>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</si>
  <si>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</si>
  <si>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</si>
  <si>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</si>
  <si>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</si>
  <si>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</si>
  <si>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</si>
  <si>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</si>
  <si>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</si>
  <si>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</si>
  <si>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</si>
  <si>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</si>
  <si>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</si>
  <si>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</si>
  <si>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</si>
  <si>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</si>
  <si>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</si>
  <si>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</si>
  <si>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</si>
  <si>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</si>
  <si>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</si>
  <si>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</si>
  <si>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</si>
  <si>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</si>
  <si>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</si>
  <si>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</si>
  <si>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</si>
  <si>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</si>
  <si>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</si>
  <si>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</si>
  <si>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</si>
  <si>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</si>
  <si>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</si>
  <si>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</si>
  <si>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</si>
  <si>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</si>
  <si>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</si>
  <si>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</si>
  <si>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</si>
  <si>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</si>
  <si>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</si>
  <si>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</si>
  <si>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</si>
  <si>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</si>
  <si>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</si>
  <si>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</si>
  <si>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</si>
  <si>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</si>
  <si>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</si>
  <si>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</si>
  <si>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</si>
  <si>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</si>
  <si>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</si>
  <si>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</si>
  <si>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</si>
  <si>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</si>
  <si>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</si>
  <si>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</si>
  <si>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</si>
  <si>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</si>
  <si>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</si>
  <si>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</si>
  <si>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</si>
  <si>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</si>
  <si>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</si>
  <si>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</si>
  <si>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</si>
  <si>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</si>
  <si>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</si>
  <si>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</si>
  <si>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</si>
  <si>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</si>
  <si>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</si>
  <si>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</si>
  <si>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</si>
  <si>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</si>
  <si>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</si>
  <si>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</si>
  <si>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</si>
  <si>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</si>
  <si>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</si>
  <si>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</si>
  <si>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</si>
  <si>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</si>
  <si>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</si>
  <si>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</si>
  <si>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</si>
  <si>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</si>
  <si>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</si>
  <si>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</si>
  <si>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</si>
  <si>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</si>
  <si>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</si>
  <si>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</si>
  <si>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</si>
  <si>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</si>
  <si>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</si>
  <si>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</si>
  <si>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</si>
  <si>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</si>
  <si>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</si>
  <si>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</si>
  <si>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</si>
  <si>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</si>
  <si>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</si>
  <si>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</si>
  <si>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</si>
  <si>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</si>
  <si>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</si>
  <si>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</si>
  <si>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</si>
  <si>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</si>
  <si>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</si>
  <si>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</si>
  <si>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</si>
  <si>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</si>
  <si>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</si>
  <si>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</si>
  <si>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</si>
  <si>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</si>
  <si>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</si>
  <si>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</si>
  <si>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</si>
  <si>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</si>
  <si>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</si>
  <si>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</si>
  <si>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</si>
  <si>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</si>
  <si>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</si>
  <si>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</si>
  <si>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</si>
  <si>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</si>
  <si>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</si>
  <si>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</si>
  <si>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</si>
  <si>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</si>
  <si>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</si>
  <si>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</si>
  <si>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</si>
  <si>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</si>
  <si>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</si>
  <si>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</si>
  <si>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</si>
  <si>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</si>
  <si>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</si>
  <si>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</si>
  <si>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</si>
  <si>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</si>
  <si>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</si>
  <si>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</si>
  <si>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</si>
  <si>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</si>
  <si>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</si>
  <si>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</si>
  <si>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</si>
  <si>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</si>
  <si>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</si>
  <si>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</si>
  <si>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</si>
  <si>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</si>
  <si>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</si>
  <si>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</si>
  <si>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</si>
  <si>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</si>
  <si>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</si>
  <si>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</si>
  <si>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</si>
  <si>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</si>
  <si>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</si>
  <si>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</si>
  <si>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</si>
  <si>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</si>
  <si>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</si>
  <si>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</si>
  <si>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</si>
  <si>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</si>
  <si>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</si>
  <si>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</si>
  <si>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</si>
  <si>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</si>
  <si>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</si>
  <si>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</si>
  <si>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</si>
  <si>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</si>
  <si>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</si>
  <si>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</si>
  <si>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</si>
  <si>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</si>
  <si>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</si>
  <si>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</si>
  <si>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</si>
  <si>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</si>
  <si>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</si>
  <si>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</si>
  <si>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</si>
  <si>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</si>
  <si>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</si>
  <si>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</si>
  <si>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</si>
  <si>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</si>
  <si>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</si>
  <si>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</si>
  <si>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</si>
  <si>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</si>
  <si>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</si>
  <si>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</si>
  <si>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</si>
  <si>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</si>
  <si>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</si>
  <si>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</si>
  <si>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</si>
  <si>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</si>
  <si>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</si>
  <si>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</si>
  <si>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</si>
  <si>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</si>
  <si>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</si>
  <si>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</si>
  <si>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</si>
  <si>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</si>
  <si>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</si>
  <si>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</si>
  <si>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</si>
  <si>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</si>
  <si>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</si>
  <si>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</si>
  <si>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</si>
  <si>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</si>
  <si>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</si>
  <si>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</si>
  <si>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</si>
  <si>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</si>
  <si>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</si>
  <si>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</si>
  <si>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</si>
  <si>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</si>
  <si>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</si>
  <si>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</si>
  <si>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</si>
  <si>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</si>
  <si>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</si>
  <si>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</si>
  <si>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</si>
  <si>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</si>
  <si>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</si>
  <si>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</si>
  <si>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</si>
  <si>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</si>
  <si>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</si>
  <si>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</si>
  <si>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</si>
  <si>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</si>
  <si>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</si>
  <si>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</si>
  <si>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</si>
  <si>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</si>
  <si>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</si>
  <si>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</si>
  <si>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</si>
  <si>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</si>
  <si>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</si>
  <si>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</si>
  <si>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</si>
  <si>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</si>
  <si>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</si>
  <si>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</si>
  <si>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</si>
  <si>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</si>
  <si>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</si>
  <si>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</si>
  <si>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</si>
  <si>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</si>
  <si>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</si>
  <si>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</si>
  <si>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</si>
  <si>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</si>
  <si>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</si>
  <si>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</si>
  <si>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</si>
  <si>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</si>
  <si>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</si>
  <si>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</si>
  <si>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</si>
  <si>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</si>
  <si>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</si>
  <si>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</si>
  <si>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</si>
  <si>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</si>
  <si>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</si>
  <si>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</si>
  <si>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</si>
  <si>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</si>
  <si>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</si>
  <si>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</si>
  <si>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</si>
  <si>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</si>
  <si>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</si>
  <si>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</si>
  <si>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</si>
  <si>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</si>
  <si>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</si>
  <si>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</si>
  <si>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</si>
  <si>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</si>
  <si>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</si>
  <si>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</si>
  <si>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</si>
  <si>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</si>
  <si>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</si>
  <si>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</si>
  <si>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</si>
  <si>
    <t>SISTEMA BANCARIO NACIONAL
SALDO DE CREDITOS AL SECTOR CONSUMO PERSONAL LOCAL 
OCTUBRE 2025
(En Miles de Balboas)</t>
  </si>
  <si>
    <t>SISTEMA BANCARIO NACIONAL
SALDO DE CREDITOS AL SECTOR CONSUMO PERSONAL LOCAL 
NOVIEMBRE 2025
(En Miles de Balboas)</t>
  </si>
  <si>
    <t>SISTEMA BANCARIO NACIONAL
SALDO DE CREDITOS AL SECTOR CONSUMO PERSONAL LOCAL 
DICIEMBRE 2025
(En Miles de Balboas)</t>
  </si>
  <si>
    <t>SISTEMA BANCARIO NACIONAL
SALDO DE CREDITOS AL SECTOR CONSUMO PERSONAL LOCAL 
ENERO 2026
(En Miles de Balboas)</t>
  </si>
  <si>
    <t>SISTEMA BANCARIO NACIONAL
SALDO DE CREDITOS AL SECTOR CONSUMO PERSONAL LOCAL 
FEBRERO 2026
(En Miles de Balboas)</t>
  </si>
  <si>
    <t>SISTEMA BANCARIO NACIONAL
SALDO DE CREDITOS AL SECTOR CONSUMO PERSONAL LOCAL 
MARZO 2026
(En Miles de Balboas)</t>
  </si>
  <si>
    <t>SISTEMA BANCARIO NACIONAL
SALDO DE CREDITOS AL SECTOR CONSUMO PERSONAL LOCAL 
ABRIL 2026
(En Miles de Balboas)</t>
  </si>
  <si>
    <t>SISTEMA BANCARIO NACIONAL
SALDO DE CREDITOS AL SECTOR CONSUMO PERSONAL LOCAL 
MAYO 2026
(En Miles de Balboas)</t>
  </si>
  <si>
    <t>Bladex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</si>
</sst>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6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170" fontId="20" fillId="0" borderId="10" xfId="0" applyNumberFormat="1" applyFont="1" applyBorder="1"/>
    <xf numFmtId="0" fontId="21" fillId="0" borderId="13" xfId="0" applyFont="1" applyBorder="1"/>
    <xf numFmtId="0" fontId="19" fillId="0" borderId="10" xfId="0" applyFont="1" applyBorder="1" applyAlignment="1">
      <alignment vertical="top"/>
    </xf>
    <xf numFmtId="0" fontId="21" fillId="0" borderId="10" xfId="0" applyFont="1" applyBorder="1" applyAlignment="1">
      <alignment horizontal="center" vertical="top"/>
    </xf>
    <xf numFmtId="0" fontId="23" fillId="2" borderId="0" xfId="0" applyFont="1" applyFill="1" applyAlignment="1">
      <alignment horizontal="center" vertical="center" wrapText="1"/>
    </xf>
    <xf numFmtId="0" fontId="25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4.3984375" bestFit="1" customWidth="1"/>
    <col min="3" max="9" width="14.59765625" customWidth="1"/>
  </cols>
  <sheetData>
    <row r="2" spans="1:9" x14ac:dyDescent="0.45">
      <c r="A2" s="104" t="s">
        <v>105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3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3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3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3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3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3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3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3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3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3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3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3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3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3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3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3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3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3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3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3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3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3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3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3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3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3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3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3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3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3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3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3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3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3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3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x14ac:dyDescent="0.3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3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3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3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3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3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3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3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3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3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3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3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3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3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3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3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3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3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3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3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3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3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3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3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3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3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3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3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3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3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3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3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3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3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3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3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3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3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3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3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3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3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3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3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3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3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3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3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3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3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3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3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3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3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3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3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3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3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3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3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3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3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3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3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3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3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3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3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3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3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3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3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3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3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3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3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3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3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3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3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3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3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3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3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3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3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3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3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3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3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3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3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3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3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3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3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3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3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3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3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3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3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3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3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3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3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3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3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3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3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3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11215706251.85</v>
      </c>
      <c r="D9" s="93">
        <f t="shared" ref="D9:D50" si="0"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x14ac:dyDescent="0.3">
      <c r="A10" s="88">
        <v>2</v>
      </c>
      <c r="B10" s="98" t="s">
        <v>230</v>
      </c>
      <c r="C10" s="93">
        <v>5399902965.9199991</v>
      </c>
      <c r="D10" s="93">
        <f t="shared" si="0"/>
        <v>2374583854.8599997</v>
      </c>
      <c r="E10" s="78">
        <f t="shared" ref="E10:E51" si="1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x14ac:dyDescent="0.3">
      <c r="A11" s="88">
        <v>3</v>
      </c>
      <c r="B11" s="95" t="s">
        <v>231</v>
      </c>
      <c r="C11" s="95">
        <v>7435050145.1500015</v>
      </c>
      <c r="D11" s="93">
        <f t="shared" si="0"/>
        <v>1410929960.5200002</v>
      </c>
      <c r="E11" s="78">
        <f t="shared" si="1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x14ac:dyDescent="0.3">
      <c r="A12" s="88">
        <v>4</v>
      </c>
      <c r="B12" s="95" t="s">
        <v>232</v>
      </c>
      <c r="C12" s="95">
        <v>7084784674.6500015</v>
      </c>
      <c r="D12" s="93">
        <f t="shared" si="0"/>
        <v>1325390858.4300001</v>
      </c>
      <c r="E12" s="78">
        <f t="shared" si="1"/>
        <v>0.18707567262733729</v>
      </c>
      <c r="F12" s="94">
        <v>1310531468.4200001</v>
      </c>
      <c r="G12" s="53">
        <v>0</v>
      </c>
      <c r="H12" s="94">
        <v>14859390.01</v>
      </c>
    </row>
    <row r="13" spans="1:8" x14ac:dyDescent="0.3">
      <c r="A13" s="88">
        <v>5</v>
      </c>
      <c r="B13" s="98" t="s">
        <v>234</v>
      </c>
      <c r="C13" s="93">
        <v>5658530775.3100004</v>
      </c>
      <c r="D13" s="93">
        <f t="shared" si="0"/>
        <v>1284677360.8</v>
      </c>
      <c r="E13" s="78">
        <f t="shared" si="1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x14ac:dyDescent="0.3">
      <c r="A14" s="88">
        <v>6</v>
      </c>
      <c r="B14" s="95" t="s">
        <v>233</v>
      </c>
      <c r="C14" s="95">
        <v>4870270853.3900003</v>
      </c>
      <c r="D14" s="93">
        <f t="shared" si="0"/>
        <v>1268259795.6900001</v>
      </c>
      <c r="E14" s="78">
        <f t="shared" si="1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x14ac:dyDescent="0.3">
      <c r="A15" s="88">
        <v>7</v>
      </c>
      <c r="B15" s="95" t="s">
        <v>235</v>
      </c>
      <c r="C15" s="95">
        <v>3535688463.7000003</v>
      </c>
      <c r="D15" s="93">
        <f t="shared" si="0"/>
        <v>987549819.44000006</v>
      </c>
      <c r="E15" s="78">
        <f t="shared" si="1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x14ac:dyDescent="0.3">
      <c r="A16" s="88">
        <v>8</v>
      </c>
      <c r="B16" s="95" t="s">
        <v>236</v>
      </c>
      <c r="C16" s="93">
        <v>1376742266.0100002</v>
      </c>
      <c r="D16" s="93">
        <f t="shared" si="0"/>
        <v>695494823.4000001</v>
      </c>
      <c r="E16" s="78">
        <f t="shared" si="1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x14ac:dyDescent="0.3">
      <c r="A17" s="88">
        <v>9</v>
      </c>
      <c r="B17" s="98" t="s">
        <v>237</v>
      </c>
      <c r="C17" s="93">
        <v>2836944148.5900002</v>
      </c>
      <c r="D17" s="93">
        <f t="shared" si="0"/>
        <v>690927433.71999991</v>
      </c>
      <c r="E17" s="78">
        <f t="shared" si="1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x14ac:dyDescent="0.3">
      <c r="A18" s="88">
        <v>10</v>
      </c>
      <c r="B18" s="95" t="s">
        <v>238</v>
      </c>
      <c r="C18" s="94">
        <v>2742400623.3299994</v>
      </c>
      <c r="D18" s="93">
        <f t="shared" si="0"/>
        <v>495757820.01999998</v>
      </c>
      <c r="E18" s="78">
        <f t="shared" si="1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x14ac:dyDescent="0.3">
      <c r="A19" s="88">
        <v>11</v>
      </c>
      <c r="B19" s="95" t="s">
        <v>239</v>
      </c>
      <c r="C19" s="94">
        <v>461988884.74000001</v>
      </c>
      <c r="D19" s="93">
        <f t="shared" si="0"/>
        <v>408184474.37</v>
      </c>
      <c r="E19" s="78">
        <f t="shared" si="1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x14ac:dyDescent="0.3">
      <c r="A20" s="88">
        <v>12</v>
      </c>
      <c r="B20" s="98" t="s">
        <v>240</v>
      </c>
      <c r="C20" s="93">
        <v>466510775.42999995</v>
      </c>
      <c r="D20" s="93">
        <f t="shared" si="0"/>
        <v>249906872.63999999</v>
      </c>
      <c r="E20" s="78">
        <f t="shared" si="1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x14ac:dyDescent="0.3">
      <c r="A21" s="88">
        <v>13</v>
      </c>
      <c r="B21" s="95" t="s">
        <v>241</v>
      </c>
      <c r="C21" s="94">
        <v>692470276.44000006</v>
      </c>
      <c r="D21" s="93">
        <f t="shared" si="0"/>
        <v>133473481.75</v>
      </c>
      <c r="E21" s="78">
        <f t="shared" si="1"/>
        <v>0.1927497631179047</v>
      </c>
      <c r="F21" s="94">
        <v>133473481.75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209179882.29000002</v>
      </c>
      <c r="D22" s="93">
        <f t="shared" si="0"/>
        <v>103789975.37</v>
      </c>
      <c r="E22" s="78">
        <f t="shared" si="1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871183747.06999993</v>
      </c>
      <c r="D23" s="93">
        <f t="shared" si="0"/>
        <v>97897676.689999998</v>
      </c>
      <c r="E23" s="78">
        <f t="shared" si="1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x14ac:dyDescent="0.3">
      <c r="A24" s="88">
        <v>16</v>
      </c>
      <c r="B24" s="95" t="s">
        <v>254</v>
      </c>
      <c r="C24" s="93">
        <v>2101027574.7700002</v>
      </c>
      <c r="D24" s="93">
        <f t="shared" si="0"/>
        <v>92288363.010000005</v>
      </c>
      <c r="E24" s="78">
        <f t="shared" si="1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x14ac:dyDescent="0.3">
      <c r="A25" s="88">
        <v>17</v>
      </c>
      <c r="B25" s="95" t="s">
        <v>245</v>
      </c>
      <c r="C25" s="94">
        <v>1829277265.2499998</v>
      </c>
      <c r="D25" s="93">
        <f t="shared" si="0"/>
        <v>62300833.819999993</v>
      </c>
      <c r="E25" s="78">
        <f t="shared" si="1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x14ac:dyDescent="0.3">
      <c r="A26" s="88">
        <v>18</v>
      </c>
      <c r="B26" s="95" t="s">
        <v>246</v>
      </c>
      <c r="C26" s="95">
        <v>401597171.31999999</v>
      </c>
      <c r="D26" s="93">
        <f t="shared" si="0"/>
        <v>54955510.24000001</v>
      </c>
      <c r="E26" s="78">
        <f t="shared" si="1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x14ac:dyDescent="0.3">
      <c r="A27" s="88">
        <v>19</v>
      </c>
      <c r="B27" s="98" t="s">
        <v>247</v>
      </c>
      <c r="C27" s="93">
        <v>780182898.86000013</v>
      </c>
      <c r="D27" s="93">
        <f t="shared" si="0"/>
        <v>45985181.449999996</v>
      </c>
      <c r="E27" s="78">
        <f t="shared" si="1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x14ac:dyDescent="0.3">
      <c r="A28" s="88">
        <v>20</v>
      </c>
      <c r="B28" s="95" t="s">
        <v>250</v>
      </c>
      <c r="C28" s="95">
        <v>291730293.72000003</v>
      </c>
      <c r="D28" s="93">
        <f t="shared" si="0"/>
        <v>43943689.400000006</v>
      </c>
      <c r="E28" s="78">
        <f t="shared" si="1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x14ac:dyDescent="0.3">
      <c r="A29" s="88">
        <v>21</v>
      </c>
      <c r="B29" s="95" t="s">
        <v>251</v>
      </c>
      <c r="C29" s="93">
        <v>406151808.51000005</v>
      </c>
      <c r="D29" s="93">
        <f t="shared" si="0"/>
        <v>38293552.609999999</v>
      </c>
      <c r="E29" s="78">
        <f t="shared" si="1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233954250.19999999</v>
      </c>
      <c r="D30" s="93">
        <f t="shared" si="0"/>
        <v>27348926.890000001</v>
      </c>
      <c r="E30" s="78">
        <f t="shared" si="1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x14ac:dyDescent="0.3">
      <c r="A31" s="88">
        <v>23</v>
      </c>
      <c r="B31" s="95" t="s">
        <v>248</v>
      </c>
      <c r="C31" s="95">
        <v>160258253.09999999</v>
      </c>
      <c r="D31" s="93">
        <f t="shared" si="0"/>
        <v>23388367.07</v>
      </c>
      <c r="E31" s="78">
        <f t="shared" si="1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x14ac:dyDescent="0.3">
      <c r="A32" s="88">
        <v>24</v>
      </c>
      <c r="B32" s="95" t="s">
        <v>253</v>
      </c>
      <c r="C32" s="93">
        <v>22216046.079999998</v>
      </c>
      <c r="D32" s="93">
        <f t="shared" si="0"/>
        <v>22216046.079999998</v>
      </c>
      <c r="E32" s="78">
        <f t="shared" si="1"/>
        <v>1</v>
      </c>
      <c r="F32" s="94">
        <v>22216046.079999998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261</v>
      </c>
      <c r="C33" s="93">
        <v>927148431.41000009</v>
      </c>
      <c r="D33" s="93">
        <f t="shared" si="0"/>
        <v>19963988.489999998</v>
      </c>
      <c r="E33" s="78">
        <f t="shared" si="1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x14ac:dyDescent="0.3">
      <c r="A34" s="88">
        <v>26</v>
      </c>
      <c r="B34" s="98" t="s">
        <v>255</v>
      </c>
      <c r="C34" s="93">
        <v>332065337.54000002</v>
      </c>
      <c r="D34" s="93">
        <f t="shared" si="0"/>
        <v>14952671.939999999</v>
      </c>
      <c r="E34" s="78">
        <f t="shared" si="1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x14ac:dyDescent="0.3">
      <c r="A35" s="88">
        <v>27</v>
      </c>
      <c r="B35" s="95" t="s">
        <v>103</v>
      </c>
      <c r="C35" s="95">
        <v>367097376.63999999</v>
      </c>
      <c r="D35" s="93">
        <f t="shared" si="0"/>
        <v>14885522.729999999</v>
      </c>
      <c r="E35" s="78">
        <f t="shared" si="1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x14ac:dyDescent="0.3">
      <c r="A36" s="88">
        <v>28</v>
      </c>
      <c r="B36" s="98" t="s">
        <v>258</v>
      </c>
      <c r="C36" s="93">
        <v>242301225.60000002</v>
      </c>
      <c r="D36" s="93">
        <f t="shared" si="0"/>
        <v>3946846.94</v>
      </c>
      <c r="E36" s="78">
        <f t="shared" si="1"/>
        <v>1.628900939409858E-2</v>
      </c>
      <c r="F36" s="93">
        <v>3154740.42</v>
      </c>
      <c r="G36" s="51">
        <v>0</v>
      </c>
      <c r="H36" s="93">
        <v>792106.52</v>
      </c>
    </row>
    <row r="37" spans="1:8" x14ac:dyDescent="0.3">
      <c r="A37" s="88">
        <v>29</v>
      </c>
      <c r="B37" s="98" t="s">
        <v>257</v>
      </c>
      <c r="C37" s="93">
        <v>79671316.449999988</v>
      </c>
      <c r="D37" s="93">
        <f t="shared" si="0"/>
        <v>3402673.45</v>
      </c>
      <c r="E37" s="78">
        <f t="shared" si="1"/>
        <v>4.2708889492687689E-2</v>
      </c>
      <c r="F37" s="93">
        <v>2665070</v>
      </c>
      <c r="G37" s="93">
        <v>50000</v>
      </c>
      <c r="H37" s="93">
        <v>687603.45</v>
      </c>
    </row>
    <row r="38" spans="1:8" x14ac:dyDescent="0.3">
      <c r="A38" s="88">
        <v>30</v>
      </c>
      <c r="B38" s="98" t="s">
        <v>256</v>
      </c>
      <c r="C38" s="93">
        <v>27428816.559999999</v>
      </c>
      <c r="D38" s="93">
        <f t="shared" si="0"/>
        <v>2791059.8400000003</v>
      </c>
      <c r="E38" s="78">
        <f t="shared" si="1"/>
        <v>0.10175648059385324</v>
      </c>
      <c r="F38" s="93">
        <v>2414043.9000000004</v>
      </c>
      <c r="G38" s="93">
        <v>24764.1</v>
      </c>
      <c r="H38" s="93">
        <v>352251.84</v>
      </c>
    </row>
    <row r="39" spans="1:8" x14ac:dyDescent="0.3">
      <c r="A39" s="88">
        <v>31</v>
      </c>
      <c r="B39" s="95" t="s">
        <v>265</v>
      </c>
      <c r="C39" s="95">
        <v>71088609.180000007</v>
      </c>
      <c r="D39" s="93">
        <f t="shared" si="0"/>
        <v>493836.85</v>
      </c>
      <c r="E39" s="78">
        <f t="shared" si="1"/>
        <v>6.9467788960335362E-3</v>
      </c>
      <c r="F39" s="94">
        <v>493836.85</v>
      </c>
      <c r="G39" s="53">
        <v>0</v>
      </c>
      <c r="H39" s="53">
        <v>0</v>
      </c>
    </row>
    <row r="40" spans="1:8" x14ac:dyDescent="0.3">
      <c r="A40" s="88">
        <v>32</v>
      </c>
      <c r="B40" s="98" t="s">
        <v>318</v>
      </c>
      <c r="C40" s="93">
        <v>104293914.06</v>
      </c>
      <c r="D40" s="93">
        <f t="shared" si="0"/>
        <v>468847.44</v>
      </c>
      <c r="E40" s="78">
        <f t="shared" si="1"/>
        <v>4.4954439022230324E-3</v>
      </c>
      <c r="F40" s="93">
        <v>468847.44</v>
      </c>
      <c r="G40" s="51">
        <v>0</v>
      </c>
      <c r="H40" s="51">
        <v>0</v>
      </c>
    </row>
    <row r="41" spans="1:8" x14ac:dyDescent="0.3">
      <c r="A41" s="88">
        <v>33</v>
      </c>
      <c r="B41" s="98" t="s">
        <v>259</v>
      </c>
      <c r="C41" s="93">
        <v>65013639.95000001</v>
      </c>
      <c r="D41" s="93">
        <f t="shared" si="0"/>
        <v>433415.88</v>
      </c>
      <c r="E41" s="78">
        <f t="shared" si="1"/>
        <v>6.6665376732225239E-3</v>
      </c>
      <c r="F41" s="93">
        <v>433415.88</v>
      </c>
      <c r="G41" s="51">
        <v>0</v>
      </c>
      <c r="H41" s="51">
        <v>0</v>
      </c>
    </row>
    <row r="42" spans="1:8" x14ac:dyDescent="0.3">
      <c r="A42" s="88">
        <v>34</v>
      </c>
      <c r="B42" s="98" t="s">
        <v>264</v>
      </c>
      <c r="C42" s="93">
        <v>8460002.5800000001</v>
      </c>
      <c r="D42" s="93">
        <f t="shared" si="0"/>
        <v>29242.92</v>
      </c>
      <c r="E42" s="78">
        <f t="shared" si="1"/>
        <v>3.4566088749348818E-3</v>
      </c>
      <c r="F42" s="51">
        <v>0</v>
      </c>
      <c r="G42" s="51">
        <v>0</v>
      </c>
      <c r="H42" s="93">
        <v>29242.92</v>
      </c>
    </row>
    <row r="43" spans="1:8" x14ac:dyDescent="0.3">
      <c r="A43" s="88">
        <v>35</v>
      </c>
      <c r="B43" s="98" t="s">
        <v>262</v>
      </c>
      <c r="C43" s="93">
        <v>65928286.640000008</v>
      </c>
      <c r="D43" s="93">
        <f t="shared" si="0"/>
        <v>27674.42</v>
      </c>
      <c r="E43" s="78">
        <f t="shared" si="1"/>
        <v>4.1976549688171899E-4</v>
      </c>
      <c r="F43" s="93">
        <v>27674.42</v>
      </c>
      <c r="G43" s="51">
        <v>0</v>
      </c>
      <c r="H43" s="51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662947594.03999996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157031260.56000003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8" t="s">
        <v>269</v>
      </c>
      <c r="C47" s="93">
        <v>192073626.78999999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1190865.44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95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6" t="s">
        <v>277</v>
      </c>
      <c r="C51" s="96">
        <v>64609716366.789986</v>
      </c>
      <c r="D51" s="97">
        <f t="shared" ref="D51" si="2">F51+G51+H51</f>
        <v>14770137503.84</v>
      </c>
      <c r="E51" s="79">
        <f t="shared" si="1"/>
        <v>0.22860551530654905</v>
      </c>
      <c r="F51" s="96">
        <v>9875065879.6700001</v>
      </c>
      <c r="G51" s="96">
        <v>2179427876.5899997</v>
      </c>
      <c r="H51" s="96">
        <v>2715643747.5800009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A25A-A18F-4A1B-86A4-A6FEAF2CAFBC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5" t="s">
        <v>229</v>
      </c>
      <c r="C9" s="95">
        <v>11328810016.659998</v>
      </c>
      <c r="D9" s="93">
        <f t="shared" ref="D9:D50" si="0">F9+G9+H9</f>
        <v>2800186280.0299997</v>
      </c>
      <c r="E9" s="78">
        <f>D9/C9</f>
        <v>0.24717391110911763</v>
      </c>
      <c r="F9" s="94">
        <v>1722266382.4099998</v>
      </c>
      <c r="G9" s="94">
        <v>304350038.91000003</v>
      </c>
      <c r="H9" s="94">
        <v>773569858.71000004</v>
      </c>
    </row>
    <row r="10" spans="1:8" x14ac:dyDescent="0.3">
      <c r="A10" s="88">
        <v>2</v>
      </c>
      <c r="B10" s="95" t="s">
        <v>230</v>
      </c>
      <c r="C10" s="94">
        <v>5430331300.9200001</v>
      </c>
      <c r="D10" s="93">
        <f t="shared" si="0"/>
        <v>2400908565.1999998</v>
      </c>
      <c r="E10" s="78">
        <f t="shared" ref="E10:E51" si="1">D10/C10</f>
        <v>0.44212929785577554</v>
      </c>
      <c r="F10" s="93">
        <v>1041613388.6400001</v>
      </c>
      <c r="G10" s="93">
        <v>482542352.75999999</v>
      </c>
      <c r="H10" s="94">
        <v>876752823.79999995</v>
      </c>
    </row>
    <row r="11" spans="1:8" x14ac:dyDescent="0.3">
      <c r="A11" s="88">
        <v>3</v>
      </c>
      <c r="B11" s="98" t="s">
        <v>231</v>
      </c>
      <c r="C11" s="93">
        <v>7443441465.8200006</v>
      </c>
      <c r="D11" s="93">
        <f t="shared" si="0"/>
        <v>1418015831.1199999</v>
      </c>
      <c r="E11" s="78">
        <f t="shared" si="1"/>
        <v>0.19050540501077015</v>
      </c>
      <c r="F11" s="93">
        <v>968165152.44999993</v>
      </c>
      <c r="G11" s="93">
        <v>226271693.75</v>
      </c>
      <c r="H11" s="93">
        <v>223578984.91999999</v>
      </c>
    </row>
    <row r="12" spans="1:8" x14ac:dyDescent="0.3">
      <c r="A12" s="88">
        <v>4</v>
      </c>
      <c r="B12" s="98" t="s">
        <v>232</v>
      </c>
      <c r="C12" s="93">
        <v>7085632502.4300003</v>
      </c>
      <c r="D12" s="93">
        <f t="shared" si="0"/>
        <v>1324049892.29</v>
      </c>
      <c r="E12" s="78">
        <f t="shared" si="1"/>
        <v>0.18686403674420318</v>
      </c>
      <c r="F12" s="93">
        <v>1309331786.3999999</v>
      </c>
      <c r="G12" s="51">
        <v>0</v>
      </c>
      <c r="H12" s="93">
        <v>14718105.890000001</v>
      </c>
    </row>
    <row r="13" spans="1:8" x14ac:dyDescent="0.3">
      <c r="A13" s="88">
        <v>5</v>
      </c>
      <c r="B13" s="95" t="s">
        <v>234</v>
      </c>
      <c r="C13" s="93">
        <v>5743835264.6099997</v>
      </c>
      <c r="D13" s="93">
        <f t="shared" si="0"/>
        <v>1294516907.5799999</v>
      </c>
      <c r="E13" s="78">
        <f t="shared" si="1"/>
        <v>0.22537500606189412</v>
      </c>
      <c r="F13" s="94">
        <v>912419127.88</v>
      </c>
      <c r="G13" s="94">
        <v>232796958.31999999</v>
      </c>
      <c r="H13" s="94">
        <v>149300821.38</v>
      </c>
    </row>
    <row r="14" spans="1:8" x14ac:dyDescent="0.3">
      <c r="A14" s="88">
        <v>6</v>
      </c>
      <c r="B14" s="98" t="s">
        <v>233</v>
      </c>
      <c r="C14" s="93">
        <v>4892082858.999999</v>
      </c>
      <c r="D14" s="93">
        <f t="shared" si="0"/>
        <v>1270696878.8799999</v>
      </c>
      <c r="E14" s="78">
        <f t="shared" si="1"/>
        <v>0.25974557576069873</v>
      </c>
      <c r="F14" s="93">
        <v>1214263743.5599999</v>
      </c>
      <c r="G14" s="93">
        <v>39373458.369999997</v>
      </c>
      <c r="H14" s="93">
        <v>17059676.949999999</v>
      </c>
    </row>
    <row r="15" spans="1:8" x14ac:dyDescent="0.3">
      <c r="A15" s="88">
        <v>7</v>
      </c>
      <c r="B15" s="95" t="s">
        <v>235</v>
      </c>
      <c r="C15" s="95">
        <v>3550620171.9000001</v>
      </c>
      <c r="D15" s="93">
        <f t="shared" si="0"/>
        <v>999305470.58999991</v>
      </c>
      <c r="E15" s="78">
        <f t="shared" si="1"/>
        <v>0.28144533129694177</v>
      </c>
      <c r="F15" s="95">
        <v>538994912.75999999</v>
      </c>
      <c r="G15" s="95">
        <v>362856814.56999999</v>
      </c>
      <c r="H15" s="95">
        <v>97453743.260000005</v>
      </c>
    </row>
    <row r="16" spans="1:8" x14ac:dyDescent="0.3">
      <c r="A16" s="88">
        <v>8</v>
      </c>
      <c r="B16" s="95" t="s">
        <v>236</v>
      </c>
      <c r="C16" s="95">
        <v>1379272300.2799997</v>
      </c>
      <c r="D16" s="93">
        <f t="shared" si="0"/>
        <v>699666157.58999991</v>
      </c>
      <c r="E16" s="78">
        <f t="shared" si="1"/>
        <v>0.50727195597849961</v>
      </c>
      <c r="F16" s="94">
        <v>628083518.63999999</v>
      </c>
      <c r="G16" s="94">
        <v>1215040.05</v>
      </c>
      <c r="H16" s="94">
        <v>70367598.900000006</v>
      </c>
    </row>
    <row r="17" spans="1:8" x14ac:dyDescent="0.3">
      <c r="A17" s="88">
        <v>9</v>
      </c>
      <c r="B17" s="95" t="s">
        <v>237</v>
      </c>
      <c r="C17" s="93">
        <v>2845647115.7999997</v>
      </c>
      <c r="D17" s="93">
        <f t="shared" si="0"/>
        <v>698668605.32999992</v>
      </c>
      <c r="E17" s="78">
        <f t="shared" si="1"/>
        <v>0.2455218714403323</v>
      </c>
      <c r="F17" s="94">
        <v>497793036.96999991</v>
      </c>
      <c r="G17" s="94">
        <v>56556874.399999999</v>
      </c>
      <c r="H17" s="94">
        <v>144318693.96000001</v>
      </c>
    </row>
    <row r="18" spans="1:8" x14ac:dyDescent="0.3">
      <c r="A18" s="88">
        <v>10</v>
      </c>
      <c r="B18" s="98" t="s">
        <v>238</v>
      </c>
      <c r="C18" s="93">
        <v>2767534027.3999996</v>
      </c>
      <c r="D18" s="93">
        <f t="shared" si="0"/>
        <v>498676126.66999996</v>
      </c>
      <c r="E18" s="78">
        <f t="shared" si="1"/>
        <v>0.18018789353007109</v>
      </c>
      <c r="F18" s="93">
        <v>207322762.78999999</v>
      </c>
      <c r="G18" s="93">
        <v>131509650.92</v>
      </c>
      <c r="H18" s="93">
        <v>159843712.96000001</v>
      </c>
    </row>
    <row r="19" spans="1:8" x14ac:dyDescent="0.3">
      <c r="A19" s="88">
        <v>11</v>
      </c>
      <c r="B19" s="95" t="s">
        <v>239</v>
      </c>
      <c r="C19" s="93">
        <v>473697242.95999992</v>
      </c>
      <c r="D19" s="93">
        <f t="shared" si="0"/>
        <v>415983873.04999995</v>
      </c>
      <c r="E19" s="78">
        <f t="shared" si="1"/>
        <v>0.87816401558648416</v>
      </c>
      <c r="F19" s="94">
        <v>212975478.42999998</v>
      </c>
      <c r="G19" s="94">
        <v>198923823.53999999</v>
      </c>
      <c r="H19" s="94">
        <v>4084571.08</v>
      </c>
    </row>
    <row r="20" spans="1:8" x14ac:dyDescent="0.3">
      <c r="A20" s="88">
        <v>12</v>
      </c>
      <c r="B20" s="95" t="s">
        <v>240</v>
      </c>
      <c r="C20" s="95">
        <v>470962024.07000005</v>
      </c>
      <c r="D20" s="93">
        <f t="shared" si="0"/>
        <v>252496709.66</v>
      </c>
      <c r="E20" s="78">
        <f t="shared" si="1"/>
        <v>0.53612965962298242</v>
      </c>
      <c r="F20" s="94">
        <v>131332292.06</v>
      </c>
      <c r="G20" s="94">
        <v>7810775.7599999998</v>
      </c>
      <c r="H20" s="94">
        <v>113353641.84</v>
      </c>
    </row>
    <row r="21" spans="1:8" x14ac:dyDescent="0.3">
      <c r="A21" s="88">
        <v>13</v>
      </c>
      <c r="B21" s="98" t="s">
        <v>241</v>
      </c>
      <c r="C21" s="93">
        <v>696784957.74000001</v>
      </c>
      <c r="D21" s="93">
        <f t="shared" si="0"/>
        <v>133849918.3</v>
      </c>
      <c r="E21" s="78">
        <f t="shared" si="1"/>
        <v>0.19209645215955576</v>
      </c>
      <c r="F21" s="93">
        <v>133849918.3</v>
      </c>
      <c r="G21" s="51">
        <v>0</v>
      </c>
      <c r="H21" s="51">
        <v>0</v>
      </c>
    </row>
    <row r="22" spans="1:8" x14ac:dyDescent="0.3">
      <c r="A22" s="88">
        <v>14</v>
      </c>
      <c r="B22" s="95" t="s">
        <v>242</v>
      </c>
      <c r="C22" s="95">
        <v>209576622.19</v>
      </c>
      <c r="D22" s="93">
        <f t="shared" si="0"/>
        <v>104691115.86</v>
      </c>
      <c r="E22" s="78">
        <f t="shared" si="1"/>
        <v>0.49953623054907392</v>
      </c>
      <c r="F22" s="94">
        <v>18951079.34</v>
      </c>
      <c r="G22" s="94">
        <v>85740036.519999996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839982092.33000004</v>
      </c>
      <c r="D23" s="93">
        <f t="shared" si="0"/>
        <v>99304931.229999989</v>
      </c>
      <c r="E23" s="78">
        <f t="shared" si="1"/>
        <v>0.11822267657461738</v>
      </c>
      <c r="F23" s="94">
        <v>28780491.509999998</v>
      </c>
      <c r="G23" s="94">
        <v>51388287.759999998</v>
      </c>
      <c r="H23" s="94">
        <v>19136151.960000001</v>
      </c>
    </row>
    <row r="24" spans="1:8" x14ac:dyDescent="0.3">
      <c r="A24" s="88">
        <v>16</v>
      </c>
      <c r="B24" s="95" t="s">
        <v>254</v>
      </c>
      <c r="C24" s="95">
        <v>2090042005.2</v>
      </c>
      <c r="D24" s="93">
        <f t="shared" si="0"/>
        <v>97371926.829999998</v>
      </c>
      <c r="E24" s="78">
        <f t="shared" si="1"/>
        <v>4.6588502330450671E-2</v>
      </c>
      <c r="F24" s="94">
        <v>63296814</v>
      </c>
      <c r="G24" s="94">
        <v>4411483.3</v>
      </c>
      <c r="H24" s="94">
        <v>29663629.530000001</v>
      </c>
    </row>
    <row r="25" spans="1:8" x14ac:dyDescent="0.3">
      <c r="A25" s="88">
        <v>17</v>
      </c>
      <c r="B25" s="95" t="s">
        <v>245</v>
      </c>
      <c r="C25" s="94">
        <v>1843335035.7200003</v>
      </c>
      <c r="D25" s="93">
        <f t="shared" si="0"/>
        <v>62884157.479999997</v>
      </c>
      <c r="E25" s="78">
        <f t="shared" si="1"/>
        <v>3.4114339640616477E-2</v>
      </c>
      <c r="F25" s="94">
        <v>51325031.189999998</v>
      </c>
      <c r="G25" s="94">
        <v>96229.29</v>
      </c>
      <c r="H25" s="94">
        <v>11462897</v>
      </c>
    </row>
    <row r="26" spans="1:8" x14ac:dyDescent="0.3">
      <c r="A26" s="88">
        <v>18</v>
      </c>
      <c r="B26" s="98" t="s">
        <v>246</v>
      </c>
      <c r="C26" s="93">
        <v>405058189.25</v>
      </c>
      <c r="D26" s="93">
        <f t="shared" si="0"/>
        <v>54673171.259999998</v>
      </c>
      <c r="E26" s="78">
        <f t="shared" si="1"/>
        <v>0.13497609161101537</v>
      </c>
      <c r="F26" s="93">
        <v>49605327.460000001</v>
      </c>
      <c r="G26" s="93">
        <v>2167372.7599999998</v>
      </c>
      <c r="H26" s="93">
        <v>2900471.04</v>
      </c>
    </row>
    <row r="27" spans="1:8" x14ac:dyDescent="0.3">
      <c r="A27" s="88">
        <v>19</v>
      </c>
      <c r="B27" s="95" t="s">
        <v>247</v>
      </c>
      <c r="C27" s="94">
        <v>760436355.5999999</v>
      </c>
      <c r="D27" s="93">
        <f t="shared" si="0"/>
        <v>44720761</v>
      </c>
      <c r="E27" s="78">
        <f t="shared" si="1"/>
        <v>5.8809341071961771E-2</v>
      </c>
      <c r="F27" s="94">
        <v>38272410.32</v>
      </c>
      <c r="G27" s="94">
        <v>1207806.56</v>
      </c>
      <c r="H27" s="94">
        <v>5240544.12</v>
      </c>
    </row>
    <row r="28" spans="1:8" x14ac:dyDescent="0.3">
      <c r="A28" s="88">
        <v>20</v>
      </c>
      <c r="B28" s="95" t="s">
        <v>250</v>
      </c>
      <c r="C28" s="95">
        <v>286268823.73000002</v>
      </c>
      <c r="D28" s="93">
        <f t="shared" si="0"/>
        <v>44145938.039999999</v>
      </c>
      <c r="E28" s="78">
        <f t="shared" si="1"/>
        <v>0.15421147669799032</v>
      </c>
      <c r="F28" s="94">
        <v>4490519.6300000008</v>
      </c>
      <c r="G28" s="94">
        <v>28218540.239999998</v>
      </c>
      <c r="H28" s="94">
        <v>11436878.17</v>
      </c>
    </row>
    <row r="29" spans="1:8" x14ac:dyDescent="0.3">
      <c r="A29" s="88">
        <v>21</v>
      </c>
      <c r="B29" s="98" t="s">
        <v>251</v>
      </c>
      <c r="C29" s="93">
        <v>405907328.42999995</v>
      </c>
      <c r="D29" s="93">
        <f t="shared" si="0"/>
        <v>39605127.030000001</v>
      </c>
      <c r="E29" s="78">
        <f t="shared" si="1"/>
        <v>9.7571845236664748E-2</v>
      </c>
      <c r="F29" s="93">
        <v>24504143.949999999</v>
      </c>
      <c r="G29" s="93">
        <v>15100983.080000002</v>
      </c>
      <c r="H29" s="51">
        <v>0</v>
      </c>
    </row>
    <row r="30" spans="1:8" x14ac:dyDescent="0.3">
      <c r="A30" s="88">
        <v>22</v>
      </c>
      <c r="B30" s="95" t="s">
        <v>244</v>
      </c>
      <c r="C30" s="95">
        <v>176077170.03999999</v>
      </c>
      <c r="D30" s="93">
        <f t="shared" si="0"/>
        <v>26945591.310000002</v>
      </c>
      <c r="E30" s="78">
        <f t="shared" si="1"/>
        <v>0.15303285090212826</v>
      </c>
      <c r="F30" s="94">
        <v>20619654.890000001</v>
      </c>
      <c r="G30" s="94">
        <v>135169.09</v>
      </c>
      <c r="H30" s="94">
        <v>6190767.3300000001</v>
      </c>
    </row>
    <row r="31" spans="1:8" x14ac:dyDescent="0.3">
      <c r="A31" s="88">
        <v>23</v>
      </c>
      <c r="B31" s="98" t="s">
        <v>248</v>
      </c>
      <c r="C31" s="93">
        <v>158167006.01999998</v>
      </c>
      <c r="D31" s="93">
        <f t="shared" si="0"/>
        <v>22871745.719999999</v>
      </c>
      <c r="E31" s="78">
        <f t="shared" si="1"/>
        <v>0.144605036761636</v>
      </c>
      <c r="F31" s="93">
        <v>21236003.66</v>
      </c>
      <c r="G31" s="93">
        <v>520614.86</v>
      </c>
      <c r="H31" s="93">
        <v>1115127.2</v>
      </c>
    </row>
    <row r="32" spans="1:8" x14ac:dyDescent="0.3">
      <c r="A32" s="88">
        <v>24</v>
      </c>
      <c r="B32" s="95" t="s">
        <v>253</v>
      </c>
      <c r="C32" s="93">
        <v>22522227.5</v>
      </c>
      <c r="D32" s="93">
        <f t="shared" si="0"/>
        <v>22522227.5</v>
      </c>
      <c r="E32" s="78">
        <f t="shared" si="1"/>
        <v>1</v>
      </c>
      <c r="F32" s="94">
        <v>22522227.5</v>
      </c>
      <c r="G32" s="53">
        <v>0</v>
      </c>
      <c r="H32" s="53">
        <v>0</v>
      </c>
    </row>
    <row r="33" spans="1:8" x14ac:dyDescent="0.3">
      <c r="A33" s="88">
        <v>25</v>
      </c>
      <c r="B33" s="98" t="s">
        <v>261</v>
      </c>
      <c r="C33" s="93">
        <v>955456992.51999998</v>
      </c>
      <c r="D33" s="93">
        <f t="shared" si="0"/>
        <v>20481119.930000003</v>
      </c>
      <c r="E33" s="78">
        <f t="shared" si="1"/>
        <v>2.1435941220108119E-2</v>
      </c>
      <c r="F33" s="93">
        <v>17481426.870000001</v>
      </c>
      <c r="G33" s="93">
        <v>2346389.7999999998</v>
      </c>
      <c r="H33" s="93">
        <v>653303.26</v>
      </c>
    </row>
    <row r="34" spans="1:8" x14ac:dyDescent="0.3">
      <c r="A34" s="88">
        <v>26</v>
      </c>
      <c r="B34" s="98" t="s">
        <v>255</v>
      </c>
      <c r="C34" s="93">
        <v>341347155.40000004</v>
      </c>
      <c r="D34" s="93">
        <f t="shared" si="0"/>
        <v>14948398.550000001</v>
      </c>
      <c r="E34" s="78">
        <f t="shared" si="1"/>
        <v>4.3792363034292917E-2</v>
      </c>
      <c r="F34" s="93">
        <v>13464362.390000001</v>
      </c>
      <c r="G34" s="93">
        <v>326417.14</v>
      </c>
      <c r="H34" s="93">
        <v>1157619.02</v>
      </c>
    </row>
    <row r="35" spans="1:8" x14ac:dyDescent="0.3">
      <c r="A35" s="88">
        <v>27</v>
      </c>
      <c r="B35" s="95" t="s">
        <v>103</v>
      </c>
      <c r="C35" s="95">
        <v>369445993.81999999</v>
      </c>
      <c r="D35" s="93">
        <f t="shared" si="0"/>
        <v>14912777.709999999</v>
      </c>
      <c r="E35" s="78">
        <f t="shared" si="1"/>
        <v>4.0365244066676069E-2</v>
      </c>
      <c r="F35" s="94">
        <v>13789233.219999999</v>
      </c>
      <c r="G35" s="94">
        <v>621280.01</v>
      </c>
      <c r="H35" s="94">
        <v>502264.48</v>
      </c>
    </row>
    <row r="36" spans="1:8" x14ac:dyDescent="0.3">
      <c r="A36" s="88">
        <v>28</v>
      </c>
      <c r="B36" s="98" t="s">
        <v>258</v>
      </c>
      <c r="C36" s="93">
        <v>248535827.73000002</v>
      </c>
      <c r="D36" s="93">
        <f t="shared" si="0"/>
        <v>4164715.71</v>
      </c>
      <c r="E36" s="78">
        <f t="shared" si="1"/>
        <v>1.6757003398819387E-2</v>
      </c>
      <c r="F36" s="93">
        <v>3385542.82</v>
      </c>
      <c r="G36" s="51">
        <v>0</v>
      </c>
      <c r="H36" s="93">
        <v>779172.89</v>
      </c>
    </row>
    <row r="37" spans="1:8" x14ac:dyDescent="0.3">
      <c r="A37" s="88">
        <v>29</v>
      </c>
      <c r="B37" s="95" t="s">
        <v>257</v>
      </c>
      <c r="C37" s="95">
        <v>78706902.88000001</v>
      </c>
      <c r="D37" s="93">
        <f t="shared" si="0"/>
        <v>3689157.5</v>
      </c>
      <c r="E37" s="78">
        <f t="shared" si="1"/>
        <v>4.687209590275266E-2</v>
      </c>
      <c r="F37" s="94">
        <v>2993667.81</v>
      </c>
      <c r="G37" s="94">
        <v>50000</v>
      </c>
      <c r="H37" s="94">
        <v>645489.68999999994</v>
      </c>
    </row>
    <row r="38" spans="1:8" x14ac:dyDescent="0.3">
      <c r="A38" s="88">
        <v>30</v>
      </c>
      <c r="B38" s="98" t="s">
        <v>256</v>
      </c>
      <c r="C38" s="93">
        <v>27466152.780000001</v>
      </c>
      <c r="D38" s="93">
        <f t="shared" si="0"/>
        <v>2818294.0900000003</v>
      </c>
      <c r="E38" s="78">
        <f t="shared" si="1"/>
        <v>0.10260971431179813</v>
      </c>
      <c r="F38" s="93">
        <v>2441678.1500000004</v>
      </c>
      <c r="G38" s="93">
        <v>24764.1</v>
      </c>
      <c r="H38" s="93">
        <v>351851.84</v>
      </c>
    </row>
    <row r="39" spans="1:8" x14ac:dyDescent="0.3">
      <c r="A39" s="88">
        <v>31</v>
      </c>
      <c r="B39" s="98" t="s">
        <v>318</v>
      </c>
      <c r="C39" s="93">
        <v>103700391.77000001</v>
      </c>
      <c r="D39" s="93">
        <f t="shared" si="0"/>
        <v>492709.79</v>
      </c>
      <c r="E39" s="78">
        <f t="shared" si="1"/>
        <v>4.7512818571871429E-3</v>
      </c>
      <c r="F39" s="93">
        <v>492709.79</v>
      </c>
      <c r="G39" s="51">
        <v>0</v>
      </c>
      <c r="H39" s="51">
        <v>0</v>
      </c>
    </row>
    <row r="40" spans="1:8" x14ac:dyDescent="0.3">
      <c r="A40" s="88">
        <v>32</v>
      </c>
      <c r="B40" s="95" t="s">
        <v>265</v>
      </c>
      <c r="C40" s="95">
        <v>60729789.719999999</v>
      </c>
      <c r="D40" s="93">
        <f t="shared" si="0"/>
        <v>482436.8</v>
      </c>
      <c r="E40" s="78">
        <f t="shared" si="1"/>
        <v>7.9439893044964752E-3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3">
        <v>65771846.180000007</v>
      </c>
      <c r="D41" s="93">
        <f t="shared" si="0"/>
        <v>421178.06</v>
      </c>
      <c r="E41" s="78">
        <f t="shared" si="1"/>
        <v>6.4036222861579397E-3</v>
      </c>
      <c r="F41" s="94">
        <v>421178.06</v>
      </c>
      <c r="G41" s="53">
        <v>0</v>
      </c>
      <c r="H41" s="53">
        <v>0</v>
      </c>
    </row>
    <row r="42" spans="1:8" x14ac:dyDescent="0.3">
      <c r="A42" s="88">
        <v>34</v>
      </c>
      <c r="B42" s="98" t="s">
        <v>264</v>
      </c>
      <c r="C42" s="93">
        <v>8376691.6100000003</v>
      </c>
      <c r="D42" s="93">
        <f t="shared" si="0"/>
        <v>30734.400000000001</v>
      </c>
      <c r="E42" s="78">
        <f t="shared" si="1"/>
        <v>3.6690380201307186E-3</v>
      </c>
      <c r="F42" s="51">
        <v>0</v>
      </c>
      <c r="G42" s="51">
        <v>0</v>
      </c>
      <c r="H42" s="93">
        <v>30734.400000000001</v>
      </c>
    </row>
    <row r="43" spans="1:8" x14ac:dyDescent="0.3">
      <c r="A43" s="88">
        <v>35</v>
      </c>
      <c r="B43" s="95" t="s">
        <v>262</v>
      </c>
      <c r="C43" s="94">
        <v>65546916.760000005</v>
      </c>
      <c r="D43" s="93">
        <f t="shared" si="0"/>
        <v>26367.96</v>
      </c>
      <c r="E43" s="78">
        <f t="shared" si="1"/>
        <v>4.0227612988336689E-4</v>
      </c>
      <c r="F43" s="94">
        <v>26367.96</v>
      </c>
      <c r="G43" s="53">
        <v>0</v>
      </c>
      <c r="H43" s="53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5" t="s">
        <v>267</v>
      </c>
      <c r="C45" s="95">
        <v>761883320.63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268</v>
      </c>
      <c r="C46" s="95">
        <v>164709770.67000002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5" t="s">
        <v>269</v>
      </c>
      <c r="C47" s="94">
        <v>341947301.39999998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1475000.06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65123349927.199982</v>
      </c>
      <c r="D51" s="97">
        <f t="shared" ref="D51" si="2">F51+G51+H51</f>
        <v>14889232159.240002</v>
      </c>
      <c r="E51" s="79">
        <f t="shared" si="1"/>
        <v>0.22863123865532656</v>
      </c>
      <c r="F51" s="96">
        <v>9916993808.6100006</v>
      </c>
      <c r="G51" s="96">
        <v>2236569215.0499997</v>
      </c>
      <c r="H51" s="96">
        <v>2735669135.5800009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CC0-379B-4498-9066-B984ED10ABA5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328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11392714027.780001</v>
      </c>
      <c r="D9" s="93">
        <f t="shared" ref="D9:D50" si="0">F9+G9+H9</f>
        <v>2829681699.04</v>
      </c>
      <c r="E9" s="78">
        <f>D9/C9</f>
        <v>0.24837643533754139</v>
      </c>
      <c r="F9" s="93">
        <v>1722522007.4800003</v>
      </c>
      <c r="G9" s="93">
        <v>305663949.27999997</v>
      </c>
      <c r="H9" s="93">
        <v>801495742.27999997</v>
      </c>
    </row>
    <row r="10" spans="1:8" x14ac:dyDescent="0.3">
      <c r="A10" s="88">
        <v>2</v>
      </c>
      <c r="B10" s="95" t="s">
        <v>230</v>
      </c>
      <c r="C10" s="94">
        <v>5547154856.6300001</v>
      </c>
      <c r="D10" s="93">
        <f t="shared" si="0"/>
        <v>2438769484.7399998</v>
      </c>
      <c r="E10" s="78">
        <f t="shared" ref="E10:E51" si="1">D10/C10</f>
        <v>0.4396433032377246</v>
      </c>
      <c r="F10" s="94">
        <v>1045514501.9200001</v>
      </c>
      <c r="G10" s="94">
        <v>485320124.58999997</v>
      </c>
      <c r="H10" s="94">
        <v>907934858.23000002</v>
      </c>
    </row>
    <row r="11" spans="1:8" x14ac:dyDescent="0.3">
      <c r="A11" s="88">
        <v>3</v>
      </c>
      <c r="B11" s="95" t="s">
        <v>231</v>
      </c>
      <c r="C11" s="94">
        <v>7579841624.7600002</v>
      </c>
      <c r="D11" s="93">
        <f t="shared" si="0"/>
        <v>1416804363.1600001</v>
      </c>
      <c r="E11" s="78">
        <f t="shared" si="1"/>
        <v>0.18691740979546656</v>
      </c>
      <c r="F11" s="94">
        <v>963664842.01999998</v>
      </c>
      <c r="G11" s="94">
        <v>228482703.63</v>
      </c>
      <c r="H11" s="94">
        <v>224656817.50999999</v>
      </c>
    </row>
    <row r="12" spans="1:8" x14ac:dyDescent="0.3">
      <c r="A12" s="88">
        <v>4</v>
      </c>
      <c r="B12" s="95" t="s">
        <v>232</v>
      </c>
      <c r="C12" s="95">
        <v>7097323402.25</v>
      </c>
      <c r="D12" s="93">
        <f t="shared" si="0"/>
        <v>1323171227.72</v>
      </c>
      <c r="E12" s="78">
        <f t="shared" si="1"/>
        <v>0.18643242708941896</v>
      </c>
      <c r="F12" s="94">
        <v>1308337549.8800001</v>
      </c>
      <c r="G12" s="53">
        <v>0</v>
      </c>
      <c r="H12" s="94">
        <v>14833677.84</v>
      </c>
    </row>
    <row r="13" spans="1:8" x14ac:dyDescent="0.3">
      <c r="A13" s="88">
        <v>5</v>
      </c>
      <c r="B13" s="95" t="s">
        <v>234</v>
      </c>
      <c r="C13" s="95">
        <v>5760048753.5100002</v>
      </c>
      <c r="D13" s="93">
        <f t="shared" si="0"/>
        <v>1301915681.72</v>
      </c>
      <c r="E13" s="78">
        <f t="shared" si="1"/>
        <v>0.22602511496567659</v>
      </c>
      <c r="F13" s="94">
        <v>914692663.66999996</v>
      </c>
      <c r="G13" s="94">
        <v>234071267.81999999</v>
      </c>
      <c r="H13" s="94">
        <v>153151750.22999999</v>
      </c>
    </row>
    <row r="14" spans="1:8" x14ac:dyDescent="0.3">
      <c r="A14" s="88">
        <v>6</v>
      </c>
      <c r="B14" s="95" t="s">
        <v>233</v>
      </c>
      <c r="C14" s="94">
        <v>4903063469.46</v>
      </c>
      <c r="D14" s="93">
        <f t="shared" si="0"/>
        <v>1270184160.72</v>
      </c>
      <c r="E14" s="78">
        <f t="shared" si="1"/>
        <v>0.25905929397644367</v>
      </c>
      <c r="F14" s="93">
        <v>1213587371.8500001</v>
      </c>
      <c r="G14" s="93">
        <v>39333608.310000002</v>
      </c>
      <c r="H14" s="94">
        <v>17263180.559999999</v>
      </c>
    </row>
    <row r="15" spans="1:8" x14ac:dyDescent="0.3">
      <c r="A15" s="88">
        <v>7</v>
      </c>
      <c r="B15" s="52" t="s">
        <v>235</v>
      </c>
      <c r="C15" s="95">
        <v>3548357658.77</v>
      </c>
      <c r="D15" s="93">
        <f t="shared" si="0"/>
        <v>997136638.88999999</v>
      </c>
      <c r="E15" s="78">
        <f t="shared" si="1"/>
        <v>0.28101356593113186</v>
      </c>
      <c r="F15" s="95">
        <v>537819888.81999993</v>
      </c>
      <c r="G15" s="95">
        <v>366429974.99000001</v>
      </c>
      <c r="H15" s="95">
        <v>92886775.079999998</v>
      </c>
    </row>
    <row r="16" spans="1:8" x14ac:dyDescent="0.3">
      <c r="A16" s="88">
        <v>8</v>
      </c>
      <c r="B16" s="95" t="s">
        <v>236</v>
      </c>
      <c r="C16" s="95">
        <v>1389051463.79</v>
      </c>
      <c r="D16" s="93">
        <f t="shared" si="0"/>
        <v>705509662.10000002</v>
      </c>
      <c r="E16" s="78">
        <f t="shared" si="1"/>
        <v>0.50790750414317309</v>
      </c>
      <c r="F16" s="94">
        <v>632089875.13999999</v>
      </c>
      <c r="G16" s="94">
        <v>1184194</v>
      </c>
      <c r="H16" s="94">
        <v>72235592.959999993</v>
      </c>
    </row>
    <row r="17" spans="1:8" x14ac:dyDescent="0.3">
      <c r="A17" s="88">
        <v>9</v>
      </c>
      <c r="B17" s="95" t="s">
        <v>237</v>
      </c>
      <c r="C17" s="93">
        <v>2842407214.71</v>
      </c>
      <c r="D17" s="93">
        <f t="shared" si="0"/>
        <v>704051606.04999995</v>
      </c>
      <c r="E17" s="78">
        <f t="shared" si="1"/>
        <v>0.24769554566509627</v>
      </c>
      <c r="F17" s="94">
        <v>501244659.01999998</v>
      </c>
      <c r="G17" s="94">
        <v>56445256.490000002</v>
      </c>
      <c r="H17" s="94">
        <v>146361690.53999999</v>
      </c>
    </row>
    <row r="18" spans="1:8" x14ac:dyDescent="0.3">
      <c r="A18" s="88">
        <v>10</v>
      </c>
      <c r="B18" s="95" t="s">
        <v>238</v>
      </c>
      <c r="C18" s="93">
        <v>2430655845.3800001</v>
      </c>
      <c r="D18" s="93">
        <f t="shared" si="0"/>
        <v>499694995.38999999</v>
      </c>
      <c r="E18" s="78">
        <f t="shared" si="1"/>
        <v>0.20558031542794553</v>
      </c>
      <c r="F18" s="94">
        <v>206505359.09</v>
      </c>
      <c r="G18" s="94">
        <v>132585970.15000001</v>
      </c>
      <c r="H18" s="94">
        <v>160603666.15000001</v>
      </c>
    </row>
    <row r="19" spans="1:8" x14ac:dyDescent="0.3">
      <c r="A19" s="88">
        <v>11</v>
      </c>
      <c r="B19" s="98" t="s">
        <v>239</v>
      </c>
      <c r="C19" s="93">
        <v>474487083.08000004</v>
      </c>
      <c r="D19" s="93">
        <f t="shared" si="0"/>
        <v>416762178.08000004</v>
      </c>
      <c r="E19" s="78">
        <f t="shared" si="1"/>
        <v>0.87834251540569885</v>
      </c>
      <c r="F19" s="93">
        <v>213484691.99000001</v>
      </c>
      <c r="G19" s="93">
        <v>198997993.30000001</v>
      </c>
      <c r="H19" s="93">
        <v>4279492.79</v>
      </c>
    </row>
    <row r="20" spans="1:8" x14ac:dyDescent="0.3">
      <c r="A20" s="88">
        <v>12</v>
      </c>
      <c r="B20" s="95" t="s">
        <v>240</v>
      </c>
      <c r="C20" s="95">
        <v>473566793.17999995</v>
      </c>
      <c r="D20" s="93">
        <f t="shared" si="0"/>
        <v>256385739.57999998</v>
      </c>
      <c r="E20" s="78">
        <f t="shared" si="1"/>
        <v>0.54139298462708996</v>
      </c>
      <c r="F20" s="94">
        <v>131254857.11</v>
      </c>
      <c r="G20" s="94">
        <v>7976908.7000000002</v>
      </c>
      <c r="H20" s="94">
        <v>117153973.77</v>
      </c>
    </row>
    <row r="21" spans="1:8" x14ac:dyDescent="0.3">
      <c r="A21" s="88">
        <v>13</v>
      </c>
      <c r="B21" s="95" t="s">
        <v>241</v>
      </c>
      <c r="C21" s="95">
        <v>700491517.15999997</v>
      </c>
      <c r="D21" s="93">
        <f t="shared" si="0"/>
        <v>134198873.62</v>
      </c>
      <c r="E21" s="78">
        <f t="shared" si="1"/>
        <v>0.19157815666930839</v>
      </c>
      <c r="F21" s="94">
        <v>134198873.62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242</v>
      </c>
      <c r="C22" s="93">
        <v>210029678.42000002</v>
      </c>
      <c r="D22" s="93">
        <f t="shared" si="0"/>
        <v>104930397.89</v>
      </c>
      <c r="E22" s="78">
        <f t="shared" si="1"/>
        <v>0.49959795529548379</v>
      </c>
      <c r="F22" s="93">
        <v>20155299.219999999</v>
      </c>
      <c r="G22" s="93">
        <v>84775098.670000002</v>
      </c>
      <c r="H22" s="51">
        <v>0</v>
      </c>
    </row>
    <row r="23" spans="1:8" x14ac:dyDescent="0.3">
      <c r="A23" s="88">
        <v>15</v>
      </c>
      <c r="B23" s="95" t="s">
        <v>254</v>
      </c>
      <c r="C23" s="95">
        <v>2091845187.3900001</v>
      </c>
      <c r="D23" s="93">
        <f t="shared" si="0"/>
        <v>101615333.98</v>
      </c>
      <c r="E23" s="78">
        <f t="shared" si="1"/>
        <v>4.8576890198449955E-2</v>
      </c>
      <c r="F23" s="94">
        <v>65592290.410000011</v>
      </c>
      <c r="G23" s="94">
        <v>5631425.0800000001</v>
      </c>
      <c r="H23" s="94">
        <v>30391618.489999998</v>
      </c>
    </row>
    <row r="24" spans="1:8" x14ac:dyDescent="0.3">
      <c r="A24" s="88">
        <v>16</v>
      </c>
      <c r="B24" s="98" t="s">
        <v>249</v>
      </c>
      <c r="C24" s="93">
        <v>854704097.56999993</v>
      </c>
      <c r="D24" s="93">
        <f t="shared" si="0"/>
        <v>99538546.609999999</v>
      </c>
      <c r="E24" s="78">
        <f t="shared" si="1"/>
        <v>0.1164596576674863</v>
      </c>
      <c r="F24" s="93">
        <v>28517279.169999998</v>
      </c>
      <c r="G24" s="93">
        <v>51962535.609999999</v>
      </c>
      <c r="H24" s="93">
        <v>19058731.830000002</v>
      </c>
    </row>
    <row r="25" spans="1:8" x14ac:dyDescent="0.3">
      <c r="A25" s="88">
        <v>17</v>
      </c>
      <c r="B25" s="98" t="s">
        <v>245</v>
      </c>
      <c r="C25" s="93">
        <v>1826763478.8200002</v>
      </c>
      <c r="D25" s="93">
        <f t="shared" si="0"/>
        <v>63978946.679999992</v>
      </c>
      <c r="E25" s="78">
        <f t="shared" si="1"/>
        <v>3.5023114607769176E-2</v>
      </c>
      <c r="F25" s="93">
        <v>51944334.189999998</v>
      </c>
      <c r="G25" s="93">
        <v>91512.58</v>
      </c>
      <c r="H25" s="93">
        <v>11943099.91</v>
      </c>
    </row>
    <row r="26" spans="1:8" x14ac:dyDescent="0.3">
      <c r="A26" s="88">
        <v>18</v>
      </c>
      <c r="B26" s="95" t="s">
        <v>246</v>
      </c>
      <c r="C26" s="95">
        <v>405961807.73000002</v>
      </c>
      <c r="D26" s="93">
        <f t="shared" si="0"/>
        <v>54550128.140000001</v>
      </c>
      <c r="E26" s="78">
        <f t="shared" si="1"/>
        <v>0.1343725619043469</v>
      </c>
      <c r="F26" s="94">
        <v>49528743.5</v>
      </c>
      <c r="G26" s="94">
        <v>2119839.27</v>
      </c>
      <c r="H26" s="94">
        <v>2901545.37</v>
      </c>
    </row>
    <row r="27" spans="1:8" x14ac:dyDescent="0.3">
      <c r="A27" s="88">
        <v>19</v>
      </c>
      <c r="B27" s="98" t="s">
        <v>250</v>
      </c>
      <c r="C27" s="93">
        <v>286081842.20999998</v>
      </c>
      <c r="D27" s="93">
        <f t="shared" si="0"/>
        <v>44879745.959999993</v>
      </c>
      <c r="E27" s="78">
        <f t="shared" si="1"/>
        <v>0.15687729641735096</v>
      </c>
      <c r="F27" s="93">
        <v>4369223.3400000017</v>
      </c>
      <c r="G27" s="93">
        <v>28800848.169999998</v>
      </c>
      <c r="H27" s="93">
        <v>11709674.449999999</v>
      </c>
    </row>
    <row r="28" spans="1:8" x14ac:dyDescent="0.3">
      <c r="A28" s="88">
        <v>20</v>
      </c>
      <c r="B28" s="95" t="s">
        <v>247</v>
      </c>
      <c r="C28" s="95">
        <v>766861346.97000003</v>
      </c>
      <c r="D28" s="93">
        <f t="shared" si="0"/>
        <v>44873725.5</v>
      </c>
      <c r="E28" s="78">
        <f t="shared" si="1"/>
        <v>5.8516087265714646E-2</v>
      </c>
      <c r="F28" s="94">
        <v>38138168.049999997</v>
      </c>
      <c r="G28" s="94">
        <v>1224180.29</v>
      </c>
      <c r="H28" s="94">
        <v>5511377.1600000001</v>
      </c>
    </row>
    <row r="29" spans="1:8" x14ac:dyDescent="0.3">
      <c r="A29" s="88">
        <v>21</v>
      </c>
      <c r="B29" s="95" t="s">
        <v>251</v>
      </c>
      <c r="C29" s="93">
        <v>404627830.76999998</v>
      </c>
      <c r="D29" s="93">
        <f t="shared" si="0"/>
        <v>41777259.469999999</v>
      </c>
      <c r="E29" s="78">
        <f t="shared" si="1"/>
        <v>0.10324860598565001</v>
      </c>
      <c r="F29" s="94">
        <v>26815760.800000001</v>
      </c>
      <c r="G29" s="94">
        <v>14961498.669999998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120855244.61999999</v>
      </c>
      <c r="D30" s="93">
        <f t="shared" si="0"/>
        <v>26121001.52</v>
      </c>
      <c r="E30" s="78">
        <f t="shared" si="1"/>
        <v>0.21613461295892583</v>
      </c>
      <c r="F30" s="94">
        <v>19749490.879999999</v>
      </c>
      <c r="G30" s="94">
        <v>123727.75</v>
      </c>
      <c r="H30" s="94">
        <v>6247782.8899999997</v>
      </c>
    </row>
    <row r="31" spans="1:8" x14ac:dyDescent="0.3">
      <c r="A31" s="88">
        <v>23</v>
      </c>
      <c r="B31" s="98" t="s">
        <v>253</v>
      </c>
      <c r="C31" s="93">
        <v>22748171.77</v>
      </c>
      <c r="D31" s="93">
        <f t="shared" si="0"/>
        <v>22748171.77</v>
      </c>
      <c r="E31" s="78">
        <f t="shared" si="1"/>
        <v>1</v>
      </c>
      <c r="F31" s="93">
        <v>22748171.77</v>
      </c>
      <c r="G31" s="51">
        <v>0</v>
      </c>
      <c r="H31" s="51">
        <v>0</v>
      </c>
    </row>
    <row r="32" spans="1:8" x14ac:dyDescent="0.3">
      <c r="A32" s="88">
        <v>24</v>
      </c>
      <c r="B32" s="98" t="s">
        <v>248</v>
      </c>
      <c r="C32" s="93">
        <v>158503890.21999997</v>
      </c>
      <c r="D32" s="93">
        <f t="shared" si="0"/>
        <v>22598012.510000002</v>
      </c>
      <c r="E32" s="78">
        <f t="shared" si="1"/>
        <v>0.14257071216759695</v>
      </c>
      <c r="F32" s="93">
        <v>21039232.300000001</v>
      </c>
      <c r="G32" s="93">
        <v>514226.94</v>
      </c>
      <c r="H32" s="93">
        <v>1044553.27</v>
      </c>
    </row>
    <row r="33" spans="1:8" x14ac:dyDescent="0.3">
      <c r="A33" s="88">
        <v>25</v>
      </c>
      <c r="B33" s="98" t="s">
        <v>261</v>
      </c>
      <c r="C33" s="93">
        <v>977782229.49000001</v>
      </c>
      <c r="D33" s="93">
        <f t="shared" si="0"/>
        <v>21001446.659999996</v>
      </c>
      <c r="E33" s="78">
        <f t="shared" si="1"/>
        <v>2.1478654476011605E-2</v>
      </c>
      <c r="F33" s="94">
        <v>17998959.34</v>
      </c>
      <c r="G33" s="93">
        <v>2314217.8499999996</v>
      </c>
      <c r="H33" s="93">
        <v>688269.47</v>
      </c>
    </row>
    <row r="34" spans="1:8" x14ac:dyDescent="0.3">
      <c r="A34" s="88">
        <v>26</v>
      </c>
      <c r="B34" s="95" t="s">
        <v>103</v>
      </c>
      <c r="C34" s="95">
        <v>367984977.42000008</v>
      </c>
      <c r="D34" s="93">
        <f t="shared" si="0"/>
        <v>15056624.470000001</v>
      </c>
      <c r="E34" s="78">
        <f t="shared" si="1"/>
        <v>4.091641070666617E-2</v>
      </c>
      <c r="F34" s="94">
        <v>13951283.529999999</v>
      </c>
      <c r="G34" s="94">
        <v>602952.38</v>
      </c>
      <c r="H34" s="94">
        <v>502388.56</v>
      </c>
    </row>
    <row r="35" spans="1:8" x14ac:dyDescent="0.3">
      <c r="A35" s="88">
        <v>27</v>
      </c>
      <c r="B35" s="98" t="s">
        <v>255</v>
      </c>
      <c r="C35" s="93">
        <v>333215513.28000003</v>
      </c>
      <c r="D35" s="93">
        <f t="shared" si="0"/>
        <v>15015396.260000002</v>
      </c>
      <c r="E35" s="78">
        <f t="shared" si="1"/>
        <v>4.5062116442887844E-2</v>
      </c>
      <c r="F35" s="93">
        <v>13420395.770000001</v>
      </c>
      <c r="G35" s="93">
        <v>397696.57</v>
      </c>
      <c r="H35" s="93">
        <v>1197303.92</v>
      </c>
    </row>
    <row r="36" spans="1:8" x14ac:dyDescent="0.3">
      <c r="A36" s="88">
        <v>28</v>
      </c>
      <c r="B36" s="95" t="s">
        <v>258</v>
      </c>
      <c r="C36" s="93">
        <v>259100180.73000005</v>
      </c>
      <c r="D36" s="93">
        <f t="shared" si="0"/>
        <v>4262829.21</v>
      </c>
      <c r="E36" s="78">
        <f t="shared" si="1"/>
        <v>1.6452436266118073E-2</v>
      </c>
      <c r="F36" s="94">
        <v>3440050.01</v>
      </c>
      <c r="G36" s="53">
        <v>0</v>
      </c>
      <c r="H36" s="94">
        <v>822779.2</v>
      </c>
    </row>
    <row r="37" spans="1:8" x14ac:dyDescent="0.3">
      <c r="A37" s="88">
        <v>29</v>
      </c>
      <c r="B37" s="98" t="s">
        <v>257</v>
      </c>
      <c r="C37" s="93">
        <v>74973778.300000012</v>
      </c>
      <c r="D37" s="93">
        <f t="shared" si="0"/>
        <v>4244058.7</v>
      </c>
      <c r="E37" s="78">
        <f t="shared" si="1"/>
        <v>5.6607240507712271E-2</v>
      </c>
      <c r="F37" s="93">
        <v>3475245.1900000004</v>
      </c>
      <c r="G37" s="93">
        <v>50000</v>
      </c>
      <c r="H37" s="93">
        <v>718813.51</v>
      </c>
    </row>
    <row r="38" spans="1:8" x14ac:dyDescent="0.3">
      <c r="A38" s="88">
        <v>30</v>
      </c>
      <c r="B38" s="98" t="s">
        <v>256</v>
      </c>
      <c r="C38" s="93">
        <v>27511226.700000003</v>
      </c>
      <c r="D38" s="93">
        <f t="shared" si="0"/>
        <v>2845279.0900000003</v>
      </c>
      <c r="E38" s="78">
        <f t="shared" si="1"/>
        <v>0.1034224726155159</v>
      </c>
      <c r="F38" s="93">
        <v>2468863.1500000004</v>
      </c>
      <c r="G38" s="93">
        <v>24764.1</v>
      </c>
      <c r="H38" s="93">
        <v>351651.84000000003</v>
      </c>
    </row>
    <row r="39" spans="1:8" x14ac:dyDescent="0.3">
      <c r="A39" s="88">
        <v>31</v>
      </c>
      <c r="B39" s="95" t="s">
        <v>318</v>
      </c>
      <c r="C39" s="95">
        <v>103691404.58999999</v>
      </c>
      <c r="D39" s="93">
        <f t="shared" si="0"/>
        <v>492196.13</v>
      </c>
      <c r="E39" s="78">
        <f t="shared" si="1"/>
        <v>4.7467399245498063E-3</v>
      </c>
      <c r="F39" s="94">
        <v>492196.13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44785139.230000004</v>
      </c>
      <c r="D40" s="93">
        <f t="shared" si="0"/>
        <v>482436.8</v>
      </c>
      <c r="E40" s="78">
        <f t="shared" si="1"/>
        <v>1.0772251874050945E-2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5">
        <v>62934577.269999996</v>
      </c>
      <c r="D41" s="93">
        <f t="shared" si="0"/>
        <v>418661.8</v>
      </c>
      <c r="E41" s="78">
        <f t="shared" si="1"/>
        <v>6.6523335527284141E-3</v>
      </c>
      <c r="F41" s="94">
        <v>418661.8</v>
      </c>
      <c r="G41" s="53">
        <v>0</v>
      </c>
      <c r="H41" s="53">
        <v>0</v>
      </c>
    </row>
    <row r="42" spans="1:8" x14ac:dyDescent="0.3">
      <c r="A42" s="88">
        <v>34</v>
      </c>
      <c r="B42" s="95" t="s">
        <v>264</v>
      </c>
      <c r="C42" s="95">
        <v>8293711.7000000002</v>
      </c>
      <c r="D42" s="93">
        <f t="shared" si="0"/>
        <v>31057</v>
      </c>
      <c r="E42" s="78">
        <f t="shared" si="1"/>
        <v>3.7446442706707541E-3</v>
      </c>
      <c r="F42" s="53">
        <v>0</v>
      </c>
      <c r="G42" s="53">
        <v>0</v>
      </c>
      <c r="H42" s="94">
        <v>31057</v>
      </c>
    </row>
    <row r="43" spans="1:8" x14ac:dyDescent="0.3">
      <c r="A43" s="88">
        <v>35</v>
      </c>
      <c r="B43" s="95" t="s">
        <v>262</v>
      </c>
      <c r="C43" s="93">
        <v>64840810.580000006</v>
      </c>
      <c r="D43" s="93">
        <f t="shared" si="0"/>
        <v>25043.119999999999</v>
      </c>
      <c r="E43" s="78">
        <f t="shared" si="1"/>
        <v>3.8622465968561609E-4</v>
      </c>
      <c r="F43" s="94">
        <v>25043.119999999999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778362534.51999998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154338933.25999999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8" t="s">
        <v>269</v>
      </c>
      <c r="C47" s="93">
        <v>190041547.22999999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5" t="s">
        <v>266</v>
      </c>
      <c r="C49" s="94">
        <v>1450801.35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73684132.420000002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9" t="s">
        <v>277</v>
      </c>
      <c r="C51" s="96">
        <v>64957988350.579979</v>
      </c>
      <c r="D51" s="97">
        <f t="shared" ref="D51" si="2">F51+G51+H51</f>
        <v>14985758969.269999</v>
      </c>
      <c r="E51" s="79">
        <f t="shared" si="1"/>
        <v>0.23069924654057114</v>
      </c>
      <c r="F51" s="96">
        <v>9929688270.0799999</v>
      </c>
      <c r="G51" s="96">
        <v>2250092834.3800001</v>
      </c>
      <c r="H51" s="96">
        <v>2805977864.8099999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A4D1-AD3A-45F0-BB77-AAF7CEAA03E8}">
  <dimension ref="A1:H50"/>
  <sheetViews>
    <sheetView topLeftCell="A18" workbookViewId="0">
      <selection activeCell="A37" sqref="A37:H37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11344214373.140001</v>
      </c>
      <c r="D9" s="93">
        <f t="shared" ref="D9:D49" si="0">F9+G9+H9</f>
        <v>2839984861.2399998</v>
      </c>
      <c r="E9" s="78">
        <f>D9/C9</f>
        <v>0.25034654387035454</v>
      </c>
      <c r="F9" s="93">
        <v>1728736510.8499999</v>
      </c>
      <c r="G9" s="93">
        <v>308019245.31999999</v>
      </c>
      <c r="H9" s="93">
        <v>803229105.07000005</v>
      </c>
    </row>
    <row r="10" spans="1:8" x14ac:dyDescent="0.3">
      <c r="A10" s="88">
        <v>2</v>
      </c>
      <c r="B10" s="95" t="s">
        <v>230</v>
      </c>
      <c r="C10" s="95">
        <v>5400085966.5499992</v>
      </c>
      <c r="D10" s="93">
        <f t="shared" si="0"/>
        <v>2440733233.75</v>
      </c>
      <c r="E10" s="78">
        <f t="shared" ref="E10:E50" si="1">D10/C10</f>
        <v>0.45198044047238251</v>
      </c>
      <c r="F10" s="94">
        <v>1053269366.76</v>
      </c>
      <c r="G10" s="94">
        <v>488882248.69</v>
      </c>
      <c r="H10" s="94">
        <v>898581618.29999995</v>
      </c>
    </row>
    <row r="11" spans="1:8" x14ac:dyDescent="0.3">
      <c r="A11" s="88">
        <v>3</v>
      </c>
      <c r="B11" s="98" t="s">
        <v>231</v>
      </c>
      <c r="C11" s="93">
        <v>7312654054.3899994</v>
      </c>
      <c r="D11" s="93">
        <f t="shared" si="0"/>
        <v>1419482617.3100002</v>
      </c>
      <c r="E11" s="78">
        <f t="shared" si="1"/>
        <v>0.19411319156522158</v>
      </c>
      <c r="F11" s="93">
        <v>966252752.06000006</v>
      </c>
      <c r="G11" s="93">
        <v>229206809.09</v>
      </c>
      <c r="H11" s="93">
        <v>224023056.16</v>
      </c>
    </row>
    <row r="12" spans="1:8" x14ac:dyDescent="0.3">
      <c r="A12" s="88">
        <v>4</v>
      </c>
      <c r="B12" s="95" t="s">
        <v>232</v>
      </c>
      <c r="C12" s="94">
        <v>6555578820.5900002</v>
      </c>
      <c r="D12" s="93">
        <f t="shared" si="0"/>
        <v>1326675180.26</v>
      </c>
      <c r="E12" s="78">
        <f t="shared" si="1"/>
        <v>0.20237346183576199</v>
      </c>
      <c r="F12" s="94">
        <v>1312216452.5799999</v>
      </c>
      <c r="G12" s="53">
        <v>0</v>
      </c>
      <c r="H12" s="94">
        <v>14458727.680000002</v>
      </c>
    </row>
    <row r="13" spans="1:8" x14ac:dyDescent="0.3">
      <c r="A13" s="88">
        <v>5</v>
      </c>
      <c r="B13" s="95" t="s">
        <v>234</v>
      </c>
      <c r="C13" s="93">
        <v>5971684724.7299995</v>
      </c>
      <c r="D13" s="93">
        <f t="shared" si="0"/>
        <v>1310352340.45</v>
      </c>
      <c r="E13" s="78">
        <f t="shared" si="1"/>
        <v>0.21942758214002089</v>
      </c>
      <c r="F13" s="94">
        <v>918551876.42000008</v>
      </c>
      <c r="G13" s="94">
        <v>235708618.53</v>
      </c>
      <c r="H13" s="94">
        <v>156091845.5</v>
      </c>
    </row>
    <row r="14" spans="1:8" x14ac:dyDescent="0.3">
      <c r="A14" s="88">
        <v>6</v>
      </c>
      <c r="B14" s="98" t="s">
        <v>233</v>
      </c>
      <c r="C14" s="93">
        <v>4943554087.2300005</v>
      </c>
      <c r="D14" s="93">
        <f t="shared" si="0"/>
        <v>1270487462.1800001</v>
      </c>
      <c r="E14" s="78">
        <f t="shared" si="1"/>
        <v>0.25699879879171839</v>
      </c>
      <c r="F14" s="93">
        <v>1214241687.3900001</v>
      </c>
      <c r="G14" s="93">
        <v>39311809.990000002</v>
      </c>
      <c r="H14" s="93">
        <v>16933964.800000001</v>
      </c>
    </row>
    <row r="15" spans="1:8" x14ac:dyDescent="0.3">
      <c r="A15" s="88">
        <v>7</v>
      </c>
      <c r="B15" s="52" t="s">
        <v>235</v>
      </c>
      <c r="C15" s="95">
        <v>3524879140.1199999</v>
      </c>
      <c r="D15" s="93">
        <f t="shared" si="0"/>
        <v>999046332.67000008</v>
      </c>
      <c r="E15" s="78">
        <f t="shared" si="1"/>
        <v>0.28342711706024304</v>
      </c>
      <c r="F15" s="95">
        <v>539028515.19000006</v>
      </c>
      <c r="G15" s="95">
        <v>367736140.70999998</v>
      </c>
      <c r="H15" s="95">
        <v>92281676.769999996</v>
      </c>
    </row>
    <row r="16" spans="1:8" x14ac:dyDescent="0.3">
      <c r="A16" s="88">
        <v>8</v>
      </c>
      <c r="B16" s="98" t="s">
        <v>236</v>
      </c>
      <c r="C16" s="93">
        <v>1375670748.8299999</v>
      </c>
      <c r="D16" s="93">
        <f t="shared" si="0"/>
        <v>711592365.5</v>
      </c>
      <c r="E16" s="78">
        <f t="shared" si="1"/>
        <v>0.51726938739171802</v>
      </c>
      <c r="F16" s="93">
        <v>637858009.29999995</v>
      </c>
      <c r="G16" s="93">
        <v>1245903.49</v>
      </c>
      <c r="H16" s="93">
        <v>72488452.709999993</v>
      </c>
    </row>
    <row r="17" spans="1:8" x14ac:dyDescent="0.3">
      <c r="A17" s="88">
        <v>9</v>
      </c>
      <c r="B17" s="98" t="s">
        <v>237</v>
      </c>
      <c r="C17" s="93">
        <v>2839830908.8100004</v>
      </c>
      <c r="D17" s="93">
        <f t="shared" si="0"/>
        <v>704038484.21000004</v>
      </c>
      <c r="E17" s="78">
        <f t="shared" si="1"/>
        <v>0.24791563540838407</v>
      </c>
      <c r="F17" s="93">
        <v>501510618.22000003</v>
      </c>
      <c r="G17" s="93">
        <v>56118673.079999998</v>
      </c>
      <c r="H17" s="93">
        <v>146409192.91</v>
      </c>
    </row>
    <row r="18" spans="1:8" x14ac:dyDescent="0.3">
      <c r="A18" s="88">
        <v>10</v>
      </c>
      <c r="B18" s="98" t="s">
        <v>249</v>
      </c>
      <c r="C18" s="93">
        <v>2883640630.0300002</v>
      </c>
      <c r="D18" s="93">
        <f t="shared" si="0"/>
        <v>597196941.13999999</v>
      </c>
      <c r="E18" s="78">
        <f t="shared" si="1"/>
        <v>0.20709825451924882</v>
      </c>
      <c r="F18" s="93">
        <v>232410525.73999998</v>
      </c>
      <c r="G18" s="93">
        <v>184597147.31999999</v>
      </c>
      <c r="H18" s="93">
        <v>180189268.08000001</v>
      </c>
    </row>
    <row r="19" spans="1:8" x14ac:dyDescent="0.3">
      <c r="A19" s="88">
        <v>11</v>
      </c>
      <c r="B19" s="95" t="s">
        <v>239</v>
      </c>
      <c r="C19" s="93">
        <v>480507570.76000005</v>
      </c>
      <c r="D19" s="93">
        <f t="shared" si="0"/>
        <v>419789110.17000002</v>
      </c>
      <c r="E19" s="78">
        <f t="shared" si="1"/>
        <v>0.87363682846044644</v>
      </c>
      <c r="F19" s="94">
        <v>215232729.69</v>
      </c>
      <c r="G19" s="94">
        <v>200344209.13</v>
      </c>
      <c r="H19" s="94">
        <v>4212171.3499999996</v>
      </c>
    </row>
    <row r="20" spans="1:8" x14ac:dyDescent="0.3">
      <c r="A20" s="88">
        <v>12</v>
      </c>
      <c r="B20" s="95" t="s">
        <v>240</v>
      </c>
      <c r="C20" s="95">
        <v>464392992.80000001</v>
      </c>
      <c r="D20" s="93">
        <f t="shared" si="0"/>
        <v>256078010.87</v>
      </c>
      <c r="E20" s="78">
        <f t="shared" si="1"/>
        <v>0.55142522570379315</v>
      </c>
      <c r="F20" s="94">
        <v>132227179.90000001</v>
      </c>
      <c r="G20" s="94">
        <v>7889831.040000001</v>
      </c>
      <c r="H20" s="94">
        <v>115960999.93000001</v>
      </c>
    </row>
    <row r="21" spans="1:8" x14ac:dyDescent="0.3">
      <c r="A21" s="88">
        <v>13</v>
      </c>
      <c r="B21" s="95" t="s">
        <v>241</v>
      </c>
      <c r="C21" s="95">
        <v>711862490.27999997</v>
      </c>
      <c r="D21" s="93">
        <f t="shared" si="0"/>
        <v>135093245.03999999</v>
      </c>
      <c r="E21" s="78">
        <f t="shared" si="1"/>
        <v>0.18977435513825594</v>
      </c>
      <c r="F21" s="94">
        <v>135093245.03999999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208428159.22</v>
      </c>
      <c r="D22" s="93">
        <f t="shared" si="0"/>
        <v>117704639.22999999</v>
      </c>
      <c r="E22" s="78">
        <f t="shared" si="1"/>
        <v>0.56472522556686033</v>
      </c>
      <c r="F22" s="94">
        <v>33286225.82</v>
      </c>
      <c r="G22" s="94">
        <v>84418413.409999996</v>
      </c>
      <c r="H22" s="53">
        <v>0</v>
      </c>
    </row>
    <row r="23" spans="1:8" x14ac:dyDescent="0.3">
      <c r="A23" s="88">
        <v>15</v>
      </c>
      <c r="B23" s="95" t="s">
        <v>254</v>
      </c>
      <c r="C23" s="95">
        <v>2198799588.02</v>
      </c>
      <c r="D23" s="93">
        <f t="shared" si="0"/>
        <v>113313770.77000001</v>
      </c>
      <c r="E23" s="78">
        <f t="shared" si="1"/>
        <v>5.1534378752562018E-2</v>
      </c>
      <c r="F23" s="94">
        <v>76082778.080000013</v>
      </c>
      <c r="G23" s="94">
        <v>7492051.2599999998</v>
      </c>
      <c r="H23" s="94">
        <v>29738941.43</v>
      </c>
    </row>
    <row r="24" spans="1:8" x14ac:dyDescent="0.3">
      <c r="A24" s="88">
        <v>16</v>
      </c>
      <c r="B24" s="95" t="s">
        <v>245</v>
      </c>
      <c r="C24" s="95">
        <v>1801724691.1400001</v>
      </c>
      <c r="D24" s="93">
        <f t="shared" si="0"/>
        <v>63327326.450000003</v>
      </c>
      <c r="E24" s="78">
        <f t="shared" si="1"/>
        <v>3.5148170395517576E-2</v>
      </c>
      <c r="F24" s="94">
        <v>51275739.579999998</v>
      </c>
      <c r="G24" s="94">
        <v>85125.5</v>
      </c>
      <c r="H24" s="94">
        <v>11966461.370000001</v>
      </c>
    </row>
    <row r="25" spans="1:8" x14ac:dyDescent="0.3">
      <c r="A25" s="88">
        <v>17</v>
      </c>
      <c r="B25" s="95" t="s">
        <v>246</v>
      </c>
      <c r="C25" s="95">
        <v>405887709.70999998</v>
      </c>
      <c r="D25" s="93">
        <f t="shared" si="0"/>
        <v>53916266.700000003</v>
      </c>
      <c r="E25" s="78">
        <f t="shared" si="1"/>
        <v>0.13283542568589299</v>
      </c>
      <c r="F25" s="94">
        <v>48983634.75</v>
      </c>
      <c r="G25" s="94">
        <v>2036715.18</v>
      </c>
      <c r="H25" s="94">
        <v>2895916.77</v>
      </c>
    </row>
    <row r="26" spans="1:8" x14ac:dyDescent="0.3">
      <c r="A26" s="88">
        <v>18</v>
      </c>
      <c r="B26" s="98" t="s">
        <v>250</v>
      </c>
      <c r="C26" s="93">
        <v>296032097.63999999</v>
      </c>
      <c r="D26" s="93">
        <f t="shared" si="0"/>
        <v>45221120.68</v>
      </c>
      <c r="E26" s="78">
        <f t="shared" si="1"/>
        <v>0.15275749163860164</v>
      </c>
      <c r="F26" s="93">
        <v>4432001.5399999991</v>
      </c>
      <c r="G26" s="93">
        <v>29249497.609999999</v>
      </c>
      <c r="H26" s="93">
        <v>11539621.529999999</v>
      </c>
    </row>
    <row r="27" spans="1:8" x14ac:dyDescent="0.3">
      <c r="A27" s="88">
        <v>19</v>
      </c>
      <c r="B27" s="98" t="s">
        <v>247</v>
      </c>
      <c r="C27" s="93">
        <v>784843630.50999999</v>
      </c>
      <c r="D27" s="93">
        <f t="shared" si="0"/>
        <v>44799618.599999994</v>
      </c>
      <c r="E27" s="78">
        <f t="shared" si="1"/>
        <v>5.7080948176758101E-2</v>
      </c>
      <c r="F27" s="93">
        <v>38162518.609999999</v>
      </c>
      <c r="G27" s="93">
        <v>1200164.6599999999</v>
      </c>
      <c r="H27" s="93">
        <v>5436935.3300000001</v>
      </c>
    </row>
    <row r="28" spans="1:8" x14ac:dyDescent="0.3">
      <c r="A28" s="88">
        <v>20</v>
      </c>
      <c r="B28" s="98" t="s">
        <v>251</v>
      </c>
      <c r="C28" s="93">
        <v>408350177.61000001</v>
      </c>
      <c r="D28" s="93">
        <f t="shared" si="0"/>
        <v>41047881.460000001</v>
      </c>
      <c r="E28" s="78">
        <f t="shared" si="1"/>
        <v>0.10052127735133079</v>
      </c>
      <c r="F28" s="93">
        <v>26202392.760000002</v>
      </c>
      <c r="G28" s="93">
        <v>14845488.699999999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123547827.59</v>
      </c>
      <c r="D29" s="93">
        <f t="shared" si="0"/>
        <v>25286797.469999999</v>
      </c>
      <c r="E29" s="78">
        <f t="shared" si="1"/>
        <v>0.20467213356365579</v>
      </c>
      <c r="F29" s="94">
        <v>19147792.07</v>
      </c>
      <c r="G29" s="94">
        <v>134759.97</v>
      </c>
      <c r="H29" s="94">
        <v>6004245.4299999997</v>
      </c>
    </row>
    <row r="30" spans="1:8" x14ac:dyDescent="0.3">
      <c r="A30" s="88">
        <v>22</v>
      </c>
      <c r="B30" s="95" t="s">
        <v>253</v>
      </c>
      <c r="C30" s="95">
        <v>22648125.969999999</v>
      </c>
      <c r="D30" s="93">
        <f t="shared" si="0"/>
        <v>22648125.969999999</v>
      </c>
      <c r="E30" s="78">
        <f t="shared" si="1"/>
        <v>1</v>
      </c>
      <c r="F30" s="94">
        <v>22648125.969999999</v>
      </c>
      <c r="G30" s="53">
        <v>0</v>
      </c>
      <c r="H30" s="53">
        <v>0</v>
      </c>
    </row>
    <row r="31" spans="1:8" x14ac:dyDescent="0.3">
      <c r="A31" s="88">
        <v>23</v>
      </c>
      <c r="B31" s="52" t="s">
        <v>261</v>
      </c>
      <c r="C31" s="95">
        <v>1012336665.0599999</v>
      </c>
      <c r="D31" s="93">
        <f t="shared" si="0"/>
        <v>22135062.890000001</v>
      </c>
      <c r="E31" s="78">
        <f t="shared" si="1"/>
        <v>2.1865317788018753E-2</v>
      </c>
      <c r="F31" s="94">
        <v>19096758.890000001</v>
      </c>
      <c r="G31" s="94">
        <v>2280310.5</v>
      </c>
      <c r="H31" s="94">
        <v>757993.5</v>
      </c>
    </row>
    <row r="32" spans="1:8" x14ac:dyDescent="0.3">
      <c r="A32" s="88">
        <v>24</v>
      </c>
      <c r="B32" s="95" t="s">
        <v>248</v>
      </c>
      <c r="C32" s="95">
        <v>170183827.03</v>
      </c>
      <c r="D32" s="93">
        <f t="shared" si="0"/>
        <v>22089160.649999999</v>
      </c>
      <c r="E32" s="78">
        <f t="shared" si="1"/>
        <v>0.12979588622193883</v>
      </c>
      <c r="F32" s="94">
        <v>20515453.800000001</v>
      </c>
      <c r="G32" s="94">
        <v>532778.52</v>
      </c>
      <c r="H32" s="94">
        <v>1040928.33</v>
      </c>
    </row>
    <row r="33" spans="1:8" x14ac:dyDescent="0.3">
      <c r="A33" s="88">
        <v>25</v>
      </c>
      <c r="B33" s="95" t="s">
        <v>255</v>
      </c>
      <c r="C33" s="95">
        <v>334311054.87999994</v>
      </c>
      <c r="D33" s="93">
        <f t="shared" si="0"/>
        <v>15047677.32</v>
      </c>
      <c r="E33" s="78">
        <f t="shared" si="1"/>
        <v>4.5011007265079298E-2</v>
      </c>
      <c r="F33" s="94">
        <v>13373007.670000002</v>
      </c>
      <c r="G33" s="94">
        <v>392069.04</v>
      </c>
      <c r="H33" s="94">
        <v>1282600.6100000001</v>
      </c>
    </row>
    <row r="34" spans="1:8" x14ac:dyDescent="0.3">
      <c r="A34" s="88">
        <v>26</v>
      </c>
      <c r="B34" s="98" t="s">
        <v>103</v>
      </c>
      <c r="C34" s="93">
        <v>358426365.94000006</v>
      </c>
      <c r="D34" s="93">
        <f t="shared" si="0"/>
        <v>14620043.1</v>
      </c>
      <c r="E34" s="78">
        <f t="shared" si="1"/>
        <v>4.0789530261418794E-2</v>
      </c>
      <c r="F34" s="93">
        <v>13606568.949999999</v>
      </c>
      <c r="G34" s="93">
        <v>559592.5</v>
      </c>
      <c r="H34" s="93">
        <v>453881.65</v>
      </c>
    </row>
    <row r="35" spans="1:8" x14ac:dyDescent="0.3">
      <c r="A35" s="88">
        <v>27</v>
      </c>
      <c r="B35" s="98" t="s">
        <v>258</v>
      </c>
      <c r="C35" s="93">
        <v>291393199.64999998</v>
      </c>
      <c r="D35" s="93">
        <f t="shared" si="0"/>
        <v>4245093.26</v>
      </c>
      <c r="E35" s="78">
        <f t="shared" si="1"/>
        <v>1.4568264685308006E-2</v>
      </c>
      <c r="F35" s="93">
        <v>3427295.2399999998</v>
      </c>
      <c r="G35" s="51">
        <v>0</v>
      </c>
      <c r="H35" s="93">
        <v>817798.02</v>
      </c>
    </row>
    <row r="36" spans="1:8" x14ac:dyDescent="0.3">
      <c r="A36" s="88">
        <v>28</v>
      </c>
      <c r="B36" s="95" t="s">
        <v>257</v>
      </c>
      <c r="C36" s="95">
        <v>80313978.929999992</v>
      </c>
      <c r="D36" s="93">
        <f t="shared" si="0"/>
        <v>4163606.03</v>
      </c>
      <c r="E36" s="78">
        <f t="shared" si="1"/>
        <v>5.1841610706760188E-2</v>
      </c>
      <c r="F36" s="94">
        <v>3488032.46</v>
      </c>
      <c r="G36" s="94">
        <v>40000</v>
      </c>
      <c r="H36" s="94">
        <v>635573.56999999995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5" t="s">
        <v>259</v>
      </c>
      <c r="C38" s="95">
        <v>62605758.940000005</v>
      </c>
      <c r="D38" s="93">
        <f t="shared" si="0"/>
        <v>723129.1</v>
      </c>
      <c r="E38" s="78">
        <f t="shared" si="1"/>
        <v>1.1550520467183077E-2</v>
      </c>
      <c r="F38" s="94">
        <v>723129.1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101984267.76000002</v>
      </c>
      <c r="D39" s="93">
        <f t="shared" si="0"/>
        <v>529950.15</v>
      </c>
      <c r="E39" s="78">
        <f t="shared" si="1"/>
        <v>5.1963911850319289E-3</v>
      </c>
      <c r="F39" s="94">
        <v>529950.15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3">
        <v>45363475.720000006</v>
      </c>
      <c r="D40" s="93">
        <f t="shared" si="0"/>
        <v>479427.82</v>
      </c>
      <c r="E40" s="78">
        <f t="shared" si="1"/>
        <v>1.0568586564204299E-2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264</v>
      </c>
      <c r="C41" s="95">
        <v>8199505.1699999999</v>
      </c>
      <c r="D41" s="93">
        <f t="shared" si="0"/>
        <v>27874.32</v>
      </c>
      <c r="E41" s="78">
        <f t="shared" si="1"/>
        <v>3.3995124610672087E-3</v>
      </c>
      <c r="F41" s="53">
        <v>0</v>
      </c>
      <c r="G41" s="53">
        <v>0</v>
      </c>
      <c r="H41" s="94">
        <v>27874.32</v>
      </c>
    </row>
    <row r="42" spans="1:8" x14ac:dyDescent="0.3">
      <c r="A42" s="88">
        <v>34</v>
      </c>
      <c r="B42" s="98" t="s">
        <v>262</v>
      </c>
      <c r="C42" s="93">
        <v>63156288.730000004</v>
      </c>
      <c r="D42" s="93">
        <f t="shared" si="0"/>
        <v>24092.82</v>
      </c>
      <c r="E42" s="78">
        <f t="shared" si="1"/>
        <v>3.8147935042540928E-4</v>
      </c>
      <c r="F42" s="94">
        <v>24092.82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95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4">
        <v>840102869.49000001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180324649.39999998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342403011.34000003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2" t="s">
        <v>266</v>
      </c>
      <c r="C48" s="95">
        <v>1426602.6400000001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64198960959.319984</v>
      </c>
      <c r="D50" s="97">
        <f t="shared" ref="D50" si="2">F50+G50+H50</f>
        <v>15044781547.209999</v>
      </c>
      <c r="E50" s="79">
        <f t="shared" si="1"/>
        <v>0.23434618446150873</v>
      </c>
      <c r="F50" s="96">
        <v>9984612517.7200012</v>
      </c>
      <c r="G50" s="96">
        <v>2262358726.5299997</v>
      </c>
      <c r="H50" s="96">
        <v>2797810302.96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ED75-1996-4594-AE3D-72CA5BF7B326}">
  <dimension ref="A1:H50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330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11384717859.02</v>
      </c>
      <c r="D9" s="93">
        <f t="shared" ref="D9:D49" si="0">F9+G9+H9</f>
        <v>2859983026.96</v>
      </c>
      <c r="E9" s="78">
        <f t="shared" ref="E9:E49" si="1">D9/C9</f>
        <v>0.25121246414499976</v>
      </c>
      <c r="F9" s="93">
        <v>1739199025.1200001</v>
      </c>
      <c r="G9" s="93">
        <v>313560968.06</v>
      </c>
      <c r="H9" s="93">
        <v>807223033.77999997</v>
      </c>
    </row>
    <row r="10" spans="1:8" x14ac:dyDescent="0.3">
      <c r="A10" s="88">
        <v>2</v>
      </c>
      <c r="B10" s="95" t="s">
        <v>230</v>
      </c>
      <c r="C10" s="95">
        <v>5428218077.3299999</v>
      </c>
      <c r="D10" s="93">
        <f t="shared" si="0"/>
        <v>2455436300.4700003</v>
      </c>
      <c r="E10" s="78">
        <f t="shared" si="1"/>
        <v>0.45234665694893489</v>
      </c>
      <c r="F10" s="94">
        <v>1058963642.26</v>
      </c>
      <c r="G10" s="94">
        <v>494404573.75</v>
      </c>
      <c r="H10" s="94">
        <v>902068084.46000004</v>
      </c>
    </row>
    <row r="11" spans="1:8" x14ac:dyDescent="0.3">
      <c r="A11" s="88">
        <v>3</v>
      </c>
      <c r="B11" s="98" t="s">
        <v>231</v>
      </c>
      <c r="C11" s="93">
        <v>7294945104.9200001</v>
      </c>
      <c r="D11" s="93">
        <f t="shared" si="0"/>
        <v>1420435292.0699999</v>
      </c>
      <c r="E11" s="78">
        <f t="shared" si="1"/>
        <v>0.19471500767181951</v>
      </c>
      <c r="F11" s="93">
        <v>965602243.27999997</v>
      </c>
      <c r="G11" s="93">
        <v>231613545.09999999</v>
      </c>
      <c r="H11" s="93">
        <v>223219503.69</v>
      </c>
    </row>
    <row r="12" spans="1:8" x14ac:dyDescent="0.3">
      <c r="A12" s="88">
        <v>4</v>
      </c>
      <c r="B12" s="98" t="s">
        <v>232</v>
      </c>
      <c r="C12" s="93">
        <v>6583625436.0600004</v>
      </c>
      <c r="D12" s="93">
        <f t="shared" si="0"/>
        <v>1324645964.23</v>
      </c>
      <c r="E12" s="78">
        <f t="shared" si="1"/>
        <v>0.20120311781022893</v>
      </c>
      <c r="F12" s="93">
        <v>1310330490.29</v>
      </c>
      <c r="G12" s="51">
        <v>0</v>
      </c>
      <c r="H12" s="93">
        <v>14315473.940000001</v>
      </c>
    </row>
    <row r="13" spans="1:8" x14ac:dyDescent="0.3">
      <c r="A13" s="88">
        <v>5</v>
      </c>
      <c r="B13" s="95" t="s">
        <v>234</v>
      </c>
      <c r="C13" s="95">
        <v>5960105767.2999992</v>
      </c>
      <c r="D13" s="93">
        <f t="shared" si="0"/>
        <v>1318995792.6499999</v>
      </c>
      <c r="E13" s="78">
        <f t="shared" si="1"/>
        <v>0.22130409159626727</v>
      </c>
      <c r="F13" s="94">
        <v>922719917.57999992</v>
      </c>
      <c r="G13" s="94">
        <v>238139877.78</v>
      </c>
      <c r="H13" s="94">
        <v>158135997.28999999</v>
      </c>
    </row>
    <row r="14" spans="1:8" x14ac:dyDescent="0.3">
      <c r="A14" s="88">
        <v>6</v>
      </c>
      <c r="B14" s="95" t="s">
        <v>233</v>
      </c>
      <c r="C14" s="95">
        <v>4938075142.1899996</v>
      </c>
      <c r="D14" s="93">
        <f t="shared" si="0"/>
        <v>1272629136.5899999</v>
      </c>
      <c r="E14" s="78">
        <f t="shared" si="1"/>
        <v>0.25771765312295314</v>
      </c>
      <c r="F14" s="94">
        <v>1215849508.1099999</v>
      </c>
      <c r="G14" s="94">
        <v>39661916.829999998</v>
      </c>
      <c r="H14" s="94">
        <v>17117711.649999999</v>
      </c>
    </row>
    <row r="15" spans="1:8" x14ac:dyDescent="0.3">
      <c r="A15" s="88">
        <v>7</v>
      </c>
      <c r="B15" s="52" t="s">
        <v>235</v>
      </c>
      <c r="C15" s="95">
        <v>3491597869.5500002</v>
      </c>
      <c r="D15" s="93">
        <f t="shared" si="0"/>
        <v>1003910873.36</v>
      </c>
      <c r="E15" s="78">
        <f t="shared" si="1"/>
        <v>0.28752190569109976</v>
      </c>
      <c r="F15" s="95">
        <v>540332677.12</v>
      </c>
      <c r="G15" s="95">
        <v>370324313.25999999</v>
      </c>
      <c r="H15" s="95">
        <v>93253882.980000004</v>
      </c>
    </row>
    <row r="16" spans="1:8" x14ac:dyDescent="0.3">
      <c r="A16" s="88">
        <v>8</v>
      </c>
      <c r="B16" s="95" t="s">
        <v>236</v>
      </c>
      <c r="C16" s="95">
        <v>1379827080.54</v>
      </c>
      <c r="D16" s="93">
        <f t="shared" si="0"/>
        <v>718234957.25999999</v>
      </c>
      <c r="E16" s="78">
        <f t="shared" si="1"/>
        <v>0.520525337840823</v>
      </c>
      <c r="F16" s="94">
        <v>643739542.15999997</v>
      </c>
      <c r="G16" s="94">
        <v>1349933.08</v>
      </c>
      <c r="H16" s="94">
        <v>73145482.019999996</v>
      </c>
    </row>
    <row r="17" spans="1:8" x14ac:dyDescent="0.3">
      <c r="A17" s="88">
        <v>9</v>
      </c>
      <c r="B17" s="95" t="s">
        <v>237</v>
      </c>
      <c r="C17" s="95">
        <v>2810609200.9499998</v>
      </c>
      <c r="D17" s="93">
        <f t="shared" si="0"/>
        <v>703612054.91999996</v>
      </c>
      <c r="E17" s="78">
        <f t="shared" si="1"/>
        <v>0.25034147567800447</v>
      </c>
      <c r="F17" s="94">
        <v>501380205.72000003</v>
      </c>
      <c r="G17" s="94">
        <v>55598414.789999999</v>
      </c>
      <c r="H17" s="94">
        <v>146633434.41</v>
      </c>
    </row>
    <row r="18" spans="1:8" x14ac:dyDescent="0.3">
      <c r="A18" s="88">
        <v>10</v>
      </c>
      <c r="B18" s="95" t="s">
        <v>249</v>
      </c>
      <c r="C18" s="94">
        <v>2875642730.2599998</v>
      </c>
      <c r="D18" s="93">
        <f t="shared" si="0"/>
        <v>596534213.87</v>
      </c>
      <c r="E18" s="78">
        <f t="shared" si="1"/>
        <v>0.20744378555539988</v>
      </c>
      <c r="F18" s="94">
        <v>232132413.03999999</v>
      </c>
      <c r="G18" s="94">
        <v>184083647.16</v>
      </c>
      <c r="H18" s="94">
        <v>180318153.66999999</v>
      </c>
    </row>
    <row r="19" spans="1:8" x14ac:dyDescent="0.3">
      <c r="A19" s="88">
        <v>11</v>
      </c>
      <c r="B19" s="95" t="s">
        <v>239</v>
      </c>
      <c r="C19" s="95">
        <v>487158162.80999994</v>
      </c>
      <c r="D19" s="93">
        <f t="shared" si="0"/>
        <v>425489924.66999996</v>
      </c>
      <c r="E19" s="78">
        <f t="shared" si="1"/>
        <v>0.87341228609557009</v>
      </c>
      <c r="F19" s="94">
        <v>217716902.53</v>
      </c>
      <c r="G19" s="94">
        <v>203471592.62</v>
      </c>
      <c r="H19" s="94">
        <v>4301429.5200000014</v>
      </c>
    </row>
    <row r="20" spans="1:8" x14ac:dyDescent="0.3">
      <c r="A20" s="88">
        <v>12</v>
      </c>
      <c r="B20" s="98" t="s">
        <v>240</v>
      </c>
      <c r="C20" s="93">
        <v>466183355.37</v>
      </c>
      <c r="D20" s="93">
        <f t="shared" si="0"/>
        <v>258067926.66</v>
      </c>
      <c r="E20" s="78">
        <f t="shared" si="1"/>
        <v>0.55357602043765997</v>
      </c>
      <c r="F20" s="93">
        <v>132421748.53</v>
      </c>
      <c r="G20" s="93">
        <v>7948812.540000001</v>
      </c>
      <c r="H20" s="93">
        <v>117697365.59</v>
      </c>
    </row>
    <row r="21" spans="1:8" x14ac:dyDescent="0.3">
      <c r="A21" s="88">
        <v>13</v>
      </c>
      <c r="B21" s="95" t="s">
        <v>241</v>
      </c>
      <c r="C21" s="93">
        <v>711591221.8499999</v>
      </c>
      <c r="D21" s="93">
        <f t="shared" si="0"/>
        <v>133989186.67</v>
      </c>
      <c r="E21" s="78">
        <f t="shared" si="1"/>
        <v>0.18829516519562167</v>
      </c>
      <c r="F21" s="94">
        <v>133989186.67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254</v>
      </c>
      <c r="C22" s="93">
        <v>2126074493.3200002</v>
      </c>
      <c r="D22" s="93">
        <f t="shared" si="0"/>
        <v>118770186.67</v>
      </c>
      <c r="E22" s="78">
        <f t="shared" si="1"/>
        <v>5.5863605458401799E-2</v>
      </c>
      <c r="F22" s="93">
        <v>80916217.810000002</v>
      </c>
      <c r="G22" s="93">
        <v>8559720.0800000001</v>
      </c>
      <c r="H22" s="93">
        <v>29294248.780000001</v>
      </c>
    </row>
    <row r="23" spans="1:8" x14ac:dyDescent="0.3">
      <c r="A23" s="88">
        <v>15</v>
      </c>
      <c r="B23" s="52" t="s">
        <v>242</v>
      </c>
      <c r="C23" s="95">
        <v>206804032.47000003</v>
      </c>
      <c r="D23" s="93">
        <f t="shared" si="0"/>
        <v>117069463.76000001</v>
      </c>
      <c r="E23" s="78">
        <f t="shared" si="1"/>
        <v>0.56608888309265759</v>
      </c>
      <c r="F23" s="94">
        <v>33477554.329999998</v>
      </c>
      <c r="G23" s="94">
        <v>83591909.430000007</v>
      </c>
      <c r="H23" s="53">
        <v>0</v>
      </c>
    </row>
    <row r="24" spans="1:8" x14ac:dyDescent="0.3">
      <c r="A24" s="88">
        <v>16</v>
      </c>
      <c r="B24" s="98" t="s">
        <v>245</v>
      </c>
      <c r="C24" s="93">
        <v>1772807771.7299998</v>
      </c>
      <c r="D24" s="93">
        <f t="shared" si="0"/>
        <v>61972799.859999999</v>
      </c>
      <c r="E24" s="78">
        <f t="shared" si="1"/>
        <v>3.4957427899542461E-2</v>
      </c>
      <c r="F24" s="93">
        <v>49605545.469999999</v>
      </c>
      <c r="G24" s="93">
        <v>75320.56</v>
      </c>
      <c r="H24" s="93">
        <v>12291933.83</v>
      </c>
    </row>
    <row r="25" spans="1:8" x14ac:dyDescent="0.3">
      <c r="A25" s="88">
        <v>17</v>
      </c>
      <c r="B25" s="95" t="s">
        <v>246</v>
      </c>
      <c r="C25" s="95">
        <v>403794362.43000001</v>
      </c>
      <c r="D25" s="93">
        <f t="shared" si="0"/>
        <v>53681216.140000001</v>
      </c>
      <c r="E25" s="78">
        <f t="shared" si="1"/>
        <v>0.13294196535323333</v>
      </c>
      <c r="F25" s="94">
        <v>48803964.130000003</v>
      </c>
      <c r="G25" s="94">
        <v>2015753.19</v>
      </c>
      <c r="H25" s="94">
        <v>2861498.82</v>
      </c>
    </row>
    <row r="26" spans="1:8" x14ac:dyDescent="0.3">
      <c r="A26" s="88">
        <v>18</v>
      </c>
      <c r="B26" s="52" t="s">
        <v>250</v>
      </c>
      <c r="C26" s="95">
        <v>294447725.21999997</v>
      </c>
      <c r="D26" s="93">
        <f t="shared" si="0"/>
        <v>45773560.760000005</v>
      </c>
      <c r="E26" s="78">
        <f t="shared" si="1"/>
        <v>0.15545564403936138</v>
      </c>
      <c r="F26" s="94">
        <v>4407824.4800000004</v>
      </c>
      <c r="G26" s="94">
        <v>29770245.870000001</v>
      </c>
      <c r="H26" s="94">
        <v>11595490.41</v>
      </c>
    </row>
    <row r="27" spans="1:8" x14ac:dyDescent="0.3">
      <c r="A27" s="88">
        <v>19</v>
      </c>
      <c r="B27" s="95" t="s">
        <v>247</v>
      </c>
      <c r="C27" s="94">
        <v>800125002.76999986</v>
      </c>
      <c r="D27" s="93">
        <f t="shared" si="0"/>
        <v>44741451.259999998</v>
      </c>
      <c r="E27" s="78">
        <f t="shared" si="1"/>
        <v>5.5918076681902122E-2</v>
      </c>
      <c r="F27" s="94">
        <v>38282892.159999996</v>
      </c>
      <c r="G27" s="94">
        <v>1195837.3500000001</v>
      </c>
      <c r="H27" s="94">
        <v>5262721.75</v>
      </c>
    </row>
    <row r="28" spans="1:8" x14ac:dyDescent="0.3">
      <c r="A28" s="88">
        <v>20</v>
      </c>
      <c r="B28" s="95" t="s">
        <v>251</v>
      </c>
      <c r="C28" s="95">
        <v>411396346.94999999</v>
      </c>
      <c r="D28" s="93">
        <f t="shared" si="0"/>
        <v>37946811.490000002</v>
      </c>
      <c r="E28" s="78">
        <f t="shared" si="1"/>
        <v>9.2239057957925807E-2</v>
      </c>
      <c r="F28" s="94">
        <v>23160747.690000001</v>
      </c>
      <c r="G28" s="94">
        <v>14786063.800000001</v>
      </c>
      <c r="H28" s="53">
        <v>0</v>
      </c>
    </row>
    <row r="29" spans="1:8" x14ac:dyDescent="0.3">
      <c r="A29" s="88">
        <v>21</v>
      </c>
      <c r="B29" s="95" t="s">
        <v>244</v>
      </c>
      <c r="C29" s="95">
        <v>123188689.45000002</v>
      </c>
      <c r="D29" s="93">
        <f t="shared" si="0"/>
        <v>24040160.630000003</v>
      </c>
      <c r="E29" s="78">
        <f t="shared" si="1"/>
        <v>0.19514908988261828</v>
      </c>
      <c r="F29" s="94">
        <v>18053271.560000002</v>
      </c>
      <c r="G29" s="94">
        <v>123212.12</v>
      </c>
      <c r="H29" s="94">
        <v>5863676.9500000002</v>
      </c>
    </row>
    <row r="30" spans="1:8" x14ac:dyDescent="0.3">
      <c r="A30" s="88">
        <v>22</v>
      </c>
      <c r="B30" s="95" t="s">
        <v>253</v>
      </c>
      <c r="C30" s="95">
        <v>22774110.16</v>
      </c>
      <c r="D30" s="93">
        <f t="shared" si="0"/>
        <v>22774110.16</v>
      </c>
      <c r="E30" s="78">
        <f t="shared" si="1"/>
        <v>1</v>
      </c>
      <c r="F30" s="94">
        <v>22774110.16</v>
      </c>
      <c r="G30" s="53">
        <v>0</v>
      </c>
      <c r="H30" s="53">
        <v>0</v>
      </c>
    </row>
    <row r="31" spans="1:8" x14ac:dyDescent="0.3">
      <c r="A31" s="88">
        <v>23</v>
      </c>
      <c r="B31" s="95" t="s">
        <v>248</v>
      </c>
      <c r="C31" s="95">
        <v>163508076.50000003</v>
      </c>
      <c r="D31" s="93">
        <f t="shared" si="0"/>
        <v>22580426.190000001</v>
      </c>
      <c r="E31" s="78">
        <f t="shared" si="1"/>
        <v>0.13809976041152924</v>
      </c>
      <c r="F31" s="94">
        <v>21078285.98</v>
      </c>
      <c r="G31" s="94">
        <v>523319</v>
      </c>
      <c r="H31" s="94">
        <v>978821.21</v>
      </c>
    </row>
    <row r="32" spans="1:8" x14ac:dyDescent="0.3">
      <c r="A32" s="88">
        <v>24</v>
      </c>
      <c r="B32" s="52" t="s">
        <v>261</v>
      </c>
      <c r="C32" s="95">
        <v>990694968.66999996</v>
      </c>
      <c r="D32" s="93">
        <f t="shared" si="0"/>
        <v>21860691.020000003</v>
      </c>
      <c r="E32" s="78">
        <f t="shared" si="1"/>
        <v>2.2066015990116317E-2</v>
      </c>
      <c r="F32" s="94">
        <v>18895416.110000003</v>
      </c>
      <c r="G32" s="94">
        <v>2246798.2800000003</v>
      </c>
      <c r="H32" s="94">
        <v>718476.63</v>
      </c>
    </row>
    <row r="33" spans="1:8" x14ac:dyDescent="0.3">
      <c r="A33" s="88">
        <v>25</v>
      </c>
      <c r="B33" s="95" t="s">
        <v>255</v>
      </c>
      <c r="C33" s="95">
        <v>331882067.60000002</v>
      </c>
      <c r="D33" s="93">
        <f t="shared" si="0"/>
        <v>15006414.299999997</v>
      </c>
      <c r="E33" s="78">
        <f t="shared" si="1"/>
        <v>4.5216104649819275E-2</v>
      </c>
      <c r="F33" s="94">
        <v>13353660.299999997</v>
      </c>
      <c r="G33" s="94">
        <v>402610.13</v>
      </c>
      <c r="H33" s="94">
        <v>1250143.8700000001</v>
      </c>
    </row>
    <row r="34" spans="1:8" x14ac:dyDescent="0.3">
      <c r="A34" s="88">
        <v>26</v>
      </c>
      <c r="B34" s="52" t="s">
        <v>103</v>
      </c>
      <c r="C34" s="95">
        <v>355818453.17999995</v>
      </c>
      <c r="D34" s="93">
        <f t="shared" si="0"/>
        <v>14630806.590000002</v>
      </c>
      <c r="E34" s="78">
        <f t="shared" si="1"/>
        <v>4.1118740355488619E-2</v>
      </c>
      <c r="F34" s="94">
        <v>13602426.870000001</v>
      </c>
      <c r="G34" s="94">
        <v>538237.46</v>
      </c>
      <c r="H34" s="94">
        <v>490142.26</v>
      </c>
    </row>
    <row r="35" spans="1:8" x14ac:dyDescent="0.3">
      <c r="A35" s="88">
        <v>27</v>
      </c>
      <c r="B35" s="95" t="s">
        <v>258</v>
      </c>
      <c r="C35" s="93">
        <v>258777980.56</v>
      </c>
      <c r="D35" s="93">
        <f t="shared" si="0"/>
        <v>4220615.0600000015</v>
      </c>
      <c r="E35" s="78">
        <f t="shared" si="1"/>
        <v>1.630979208844013E-2</v>
      </c>
      <c r="F35" s="94">
        <v>3415390.4100000015</v>
      </c>
      <c r="G35" s="53">
        <v>0</v>
      </c>
      <c r="H35" s="94">
        <v>805224.65</v>
      </c>
    </row>
    <row r="36" spans="1:8" x14ac:dyDescent="0.3">
      <c r="A36" s="88">
        <v>28</v>
      </c>
      <c r="B36" s="98" t="s">
        <v>257</v>
      </c>
      <c r="C36" s="93">
        <v>90374652.049999997</v>
      </c>
      <c r="D36" s="93">
        <f t="shared" si="0"/>
        <v>4217800.45</v>
      </c>
      <c r="E36" s="78">
        <f t="shared" si="1"/>
        <v>4.6670170831379705E-2</v>
      </c>
      <c r="F36" s="93">
        <v>3568245.1900000004</v>
      </c>
      <c r="G36" s="93">
        <v>40000</v>
      </c>
      <c r="H36" s="93">
        <v>609555.26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8" t="s">
        <v>259</v>
      </c>
      <c r="C38" s="93">
        <v>62466046.18</v>
      </c>
      <c r="D38" s="93">
        <f t="shared" si="0"/>
        <v>723017.78</v>
      </c>
      <c r="E38" s="78">
        <f t="shared" si="1"/>
        <v>1.1574572495217273E-2</v>
      </c>
      <c r="F38" s="93">
        <v>723017.78</v>
      </c>
      <c r="G38" s="51">
        <v>0</v>
      </c>
      <c r="H38" s="51">
        <v>0</v>
      </c>
    </row>
    <row r="39" spans="1:8" x14ac:dyDescent="0.3">
      <c r="A39" s="88">
        <v>31</v>
      </c>
      <c r="B39" s="52" t="s">
        <v>318</v>
      </c>
      <c r="C39" s="95">
        <v>101588793.02</v>
      </c>
      <c r="D39" s="93">
        <f t="shared" si="0"/>
        <v>532128.55000000005</v>
      </c>
      <c r="E39" s="78">
        <f t="shared" si="1"/>
        <v>5.2380635125297611E-3</v>
      </c>
      <c r="F39" s="94">
        <v>532128.55000000005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43902208.800000004</v>
      </c>
      <c r="D40" s="93">
        <f t="shared" si="0"/>
        <v>479427.82</v>
      </c>
      <c r="E40" s="78">
        <f t="shared" si="1"/>
        <v>1.0920357610799755E-2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8" t="s">
        <v>264</v>
      </c>
      <c r="C41" s="93">
        <v>8117519.0000000009</v>
      </c>
      <c r="D41" s="93">
        <f t="shared" si="0"/>
        <v>27940.400000000001</v>
      </c>
      <c r="E41" s="78">
        <f t="shared" si="1"/>
        <v>3.441987631935324E-3</v>
      </c>
      <c r="F41" s="51">
        <v>0</v>
      </c>
      <c r="G41" s="51">
        <v>0</v>
      </c>
      <c r="H41" s="93">
        <v>27940.400000000001</v>
      </c>
    </row>
    <row r="42" spans="1:8" x14ac:dyDescent="0.3">
      <c r="A42" s="88">
        <v>34</v>
      </c>
      <c r="B42" s="95" t="s">
        <v>262</v>
      </c>
      <c r="C42" s="93">
        <v>62777870.61999999</v>
      </c>
      <c r="D42" s="93">
        <f t="shared" si="0"/>
        <v>23204.91</v>
      </c>
      <c r="E42" s="78">
        <f t="shared" si="1"/>
        <v>3.6963518785881373E-4</v>
      </c>
      <c r="F42" s="94">
        <v>23204.91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53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8" t="s">
        <v>267</v>
      </c>
      <c r="C44" s="93">
        <v>809198096.93999994</v>
      </c>
      <c r="D44" s="51">
        <f t="shared" si="0"/>
        <v>0</v>
      </c>
      <c r="E44" s="78">
        <f t="shared" si="1"/>
        <v>0</v>
      </c>
      <c r="F44" s="51">
        <v>0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268</v>
      </c>
      <c r="C45" s="95">
        <v>190652717.19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347626200.96000004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266</v>
      </c>
      <c r="C48" s="94">
        <v>1352403.9300000002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f>SUM(C9:C49)</f>
        <v>64040058520.820007</v>
      </c>
      <c r="D50" s="97">
        <f t="shared" ref="D50" si="2">F50+G50+H50</f>
        <v>15105917581.809998</v>
      </c>
      <c r="E50" s="79">
        <f t="shared" ref="E50" si="3">D50/C50</f>
        <v>0.2358823200778139</v>
      </c>
      <c r="F50" s="96">
        <f>SUM(F9:F49)</f>
        <v>10012028956.619999</v>
      </c>
      <c r="G50" s="96">
        <f>SUM(G9:G49)</f>
        <v>2284057745.5299997</v>
      </c>
      <c r="H50" s="96">
        <f>SUM(H9:H49)</f>
        <v>2809830879.6600008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  <row r="59" spans="1:9" x14ac:dyDescent="0.4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14AB-51D9-418A-ADEC-58AF9866C4FE}">
  <dimension ref="A1:H50"/>
  <sheetViews>
    <sheetView workbookViewId="0">
      <selection sqref="A1:H50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331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11371721086.529999</v>
      </c>
      <c r="D9" s="93">
        <f t="shared" ref="D9:D49" si="0">F9+G9+H9</f>
        <v>2864033269.6099997</v>
      </c>
      <c r="E9" s="78">
        <f>D9/C9</f>
        <v>0.25185574354285711</v>
      </c>
      <c r="F9" s="93">
        <v>1734149037.3799999</v>
      </c>
      <c r="G9" s="93">
        <v>317714314.99000001</v>
      </c>
      <c r="H9" s="93">
        <v>812169917.24000001</v>
      </c>
    </row>
    <row r="10" spans="1:8" x14ac:dyDescent="0.3">
      <c r="A10" s="88">
        <v>2</v>
      </c>
      <c r="B10" s="95" t="s">
        <v>230</v>
      </c>
      <c r="C10" s="95">
        <v>5424004921.3599997</v>
      </c>
      <c r="D10" s="93">
        <f t="shared" si="0"/>
        <v>2466190841.23</v>
      </c>
      <c r="E10" s="78">
        <f t="shared" ref="E10:E50" si="1">D10/C10</f>
        <v>0.45468078974597137</v>
      </c>
      <c r="F10" s="94">
        <v>1061897005.3000001</v>
      </c>
      <c r="G10" s="94">
        <v>496815771.04000002</v>
      </c>
      <c r="H10" s="94">
        <v>907478064.88999999</v>
      </c>
    </row>
    <row r="11" spans="1:8" x14ac:dyDescent="0.3">
      <c r="A11" s="88">
        <v>3</v>
      </c>
      <c r="B11" s="95" t="s">
        <v>231</v>
      </c>
      <c r="C11" s="94">
        <v>7284642624.3100004</v>
      </c>
      <c r="D11" s="93">
        <f t="shared" si="0"/>
        <v>1419849124.6999998</v>
      </c>
      <c r="E11" s="78">
        <f t="shared" si="1"/>
        <v>0.19490992186243145</v>
      </c>
      <c r="F11" s="94">
        <v>964035654.38999987</v>
      </c>
      <c r="G11" s="94">
        <v>233165806.08000001</v>
      </c>
      <c r="H11" s="94">
        <v>222647664.22999999</v>
      </c>
    </row>
    <row r="12" spans="1:8" x14ac:dyDescent="0.3">
      <c r="A12" s="88">
        <v>4</v>
      </c>
      <c r="B12" s="98" t="s">
        <v>234</v>
      </c>
      <c r="C12" s="93">
        <v>5983581360.1199999</v>
      </c>
      <c r="D12" s="93">
        <f t="shared" si="0"/>
        <v>1322970503.55</v>
      </c>
      <c r="E12" s="78">
        <f t="shared" si="1"/>
        <v>0.22110011110862007</v>
      </c>
      <c r="F12" s="93">
        <v>924797720.21000004</v>
      </c>
      <c r="G12" s="93">
        <v>239351905.88999999</v>
      </c>
      <c r="H12" s="93">
        <v>158820877.44999999</v>
      </c>
    </row>
    <row r="13" spans="1:8" x14ac:dyDescent="0.3">
      <c r="A13" s="88">
        <v>5</v>
      </c>
      <c r="B13" s="98" t="s">
        <v>232</v>
      </c>
      <c r="C13" s="93">
        <v>6596895088.170001</v>
      </c>
      <c r="D13" s="93">
        <f t="shared" si="0"/>
        <v>1321764212.52</v>
      </c>
      <c r="E13" s="78">
        <f t="shared" si="1"/>
        <v>0.20036156325879384</v>
      </c>
      <c r="F13" s="93">
        <v>1307495317.6199999</v>
      </c>
      <c r="G13" s="51">
        <v>0</v>
      </c>
      <c r="H13" s="93">
        <v>14268894.9</v>
      </c>
    </row>
    <row r="14" spans="1:8" x14ac:dyDescent="0.3">
      <c r="A14" s="88">
        <v>6</v>
      </c>
      <c r="B14" s="95" t="s">
        <v>233</v>
      </c>
      <c r="C14" s="95">
        <v>4939255858.5600004</v>
      </c>
      <c r="D14" s="93">
        <f t="shared" si="0"/>
        <v>1272096108.3199999</v>
      </c>
      <c r="E14" s="78">
        <f t="shared" si="1"/>
        <v>0.25754812966722263</v>
      </c>
      <c r="F14" s="94">
        <v>1214065308.4200001</v>
      </c>
      <c r="G14" s="94">
        <v>40250105.049999997</v>
      </c>
      <c r="H14" s="94">
        <v>17780694.850000001</v>
      </c>
    </row>
    <row r="15" spans="1:8" x14ac:dyDescent="0.3">
      <c r="A15" s="88">
        <v>7</v>
      </c>
      <c r="B15" s="52" t="s">
        <v>235</v>
      </c>
      <c r="C15" s="95">
        <v>3495223387.0899997</v>
      </c>
      <c r="D15" s="93">
        <f t="shared" si="0"/>
        <v>1000461556.6999999</v>
      </c>
      <c r="E15" s="78">
        <f t="shared" si="1"/>
        <v>0.28623679974084548</v>
      </c>
      <c r="F15" s="95">
        <v>538316667.5</v>
      </c>
      <c r="G15" s="95">
        <v>370009601.54000002</v>
      </c>
      <c r="H15" s="95">
        <v>92135287.659999996</v>
      </c>
    </row>
    <row r="16" spans="1:8" x14ac:dyDescent="0.3">
      <c r="A16" s="88">
        <v>8</v>
      </c>
      <c r="B16" s="52" t="s">
        <v>236</v>
      </c>
      <c r="C16" s="95">
        <v>1387360247.5700002</v>
      </c>
      <c r="D16" s="93">
        <f t="shared" si="0"/>
        <v>720347723.75</v>
      </c>
      <c r="E16" s="78">
        <f t="shared" si="1"/>
        <v>0.51922182793669414</v>
      </c>
      <c r="F16" s="94">
        <v>645681558.55999994</v>
      </c>
      <c r="G16" s="94">
        <v>1467689.97</v>
      </c>
      <c r="H16" s="94">
        <v>73198475.219999999</v>
      </c>
    </row>
    <row r="17" spans="1:8" x14ac:dyDescent="0.3">
      <c r="A17" s="88">
        <v>9</v>
      </c>
      <c r="B17" s="52" t="s">
        <v>237</v>
      </c>
      <c r="C17" s="95">
        <v>2848356975.98</v>
      </c>
      <c r="D17" s="93">
        <f t="shared" si="0"/>
        <v>705160020.27999997</v>
      </c>
      <c r="E17" s="78">
        <f t="shared" si="1"/>
        <v>0.24756729097741831</v>
      </c>
      <c r="F17" s="94">
        <v>504398459.92999995</v>
      </c>
      <c r="G17" s="94">
        <v>55250613.75</v>
      </c>
      <c r="H17" s="94">
        <v>145510946.59999999</v>
      </c>
    </row>
    <row r="18" spans="1:8" x14ac:dyDescent="0.3">
      <c r="A18" s="88">
        <v>10</v>
      </c>
      <c r="B18" s="98" t="s">
        <v>249</v>
      </c>
      <c r="C18" s="93">
        <v>2980152209.79</v>
      </c>
      <c r="D18" s="93">
        <f t="shared" si="0"/>
        <v>595224055.67999995</v>
      </c>
      <c r="E18" s="78">
        <f t="shared" si="1"/>
        <v>0.19972941439858305</v>
      </c>
      <c r="F18" s="93">
        <v>229899567.06</v>
      </c>
      <c r="G18" s="93">
        <v>184460363.97999999</v>
      </c>
      <c r="H18" s="93">
        <v>180864124.63999999</v>
      </c>
    </row>
    <row r="19" spans="1:8" x14ac:dyDescent="0.3">
      <c r="A19" s="88">
        <v>11</v>
      </c>
      <c r="B19" s="95" t="s">
        <v>239</v>
      </c>
      <c r="C19" s="95">
        <v>489429489.31000006</v>
      </c>
      <c r="D19" s="93">
        <f t="shared" si="0"/>
        <v>428215222.22000003</v>
      </c>
      <c r="E19" s="78">
        <f t="shared" si="1"/>
        <v>0.87492730122106011</v>
      </c>
      <c r="F19" s="94">
        <v>219848932.09999999</v>
      </c>
      <c r="G19" s="94">
        <v>204206757.87</v>
      </c>
      <c r="H19" s="94">
        <v>4159532.25</v>
      </c>
    </row>
    <row r="20" spans="1:8" x14ac:dyDescent="0.3">
      <c r="A20" s="88">
        <v>12</v>
      </c>
      <c r="B20" s="95" t="s">
        <v>240</v>
      </c>
      <c r="C20" s="95">
        <v>457901393.71999997</v>
      </c>
      <c r="D20" s="93">
        <f t="shared" si="0"/>
        <v>249525023.65999997</v>
      </c>
      <c r="E20" s="78">
        <f t="shared" si="1"/>
        <v>0.5449317846203825</v>
      </c>
      <c r="F20" s="94">
        <v>127037608.58999999</v>
      </c>
      <c r="G20" s="94">
        <v>7792223.959999999</v>
      </c>
      <c r="H20" s="94">
        <v>114695191.11</v>
      </c>
    </row>
    <row r="21" spans="1:8" x14ac:dyDescent="0.3">
      <c r="A21" s="88">
        <v>13</v>
      </c>
      <c r="B21" s="95" t="s">
        <v>241</v>
      </c>
      <c r="C21" s="95">
        <v>712802884.25999999</v>
      </c>
      <c r="D21" s="93">
        <f t="shared" si="0"/>
        <v>134643049.13</v>
      </c>
      <c r="E21" s="78">
        <f t="shared" si="1"/>
        <v>0.1888924022379348</v>
      </c>
      <c r="F21" s="94">
        <v>134643049.13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254</v>
      </c>
      <c r="C22" s="93">
        <v>2107259502.9200001</v>
      </c>
      <c r="D22" s="93">
        <f t="shared" si="0"/>
        <v>130445783.96000001</v>
      </c>
      <c r="E22" s="78">
        <f t="shared" si="1"/>
        <v>6.1903046957075339E-2</v>
      </c>
      <c r="F22" s="94">
        <v>91778930.060000002</v>
      </c>
      <c r="G22" s="94">
        <v>9764556.620000001</v>
      </c>
      <c r="H22" s="94">
        <v>28902297.280000001</v>
      </c>
    </row>
    <row r="23" spans="1:8" x14ac:dyDescent="0.3">
      <c r="A23" s="88">
        <v>15</v>
      </c>
      <c r="B23" s="95" t="s">
        <v>242</v>
      </c>
      <c r="C23" s="95">
        <v>205297942.88999999</v>
      </c>
      <c r="D23" s="93">
        <f t="shared" si="0"/>
        <v>116270931.84999999</v>
      </c>
      <c r="E23" s="78">
        <f t="shared" si="1"/>
        <v>0.56635215245336745</v>
      </c>
      <c r="F23" s="94">
        <v>33487397.190000001</v>
      </c>
      <c r="G23" s="94">
        <v>82783534.659999996</v>
      </c>
      <c r="H23" s="53">
        <v>0</v>
      </c>
    </row>
    <row r="24" spans="1:8" x14ac:dyDescent="0.3">
      <c r="A24" s="88">
        <v>16</v>
      </c>
      <c r="B24" s="95" t="s">
        <v>245</v>
      </c>
      <c r="C24" s="94">
        <v>1841576249.6200001</v>
      </c>
      <c r="D24" s="93">
        <f t="shared" si="0"/>
        <v>62832767.710000008</v>
      </c>
      <c r="E24" s="78">
        <f t="shared" si="1"/>
        <v>3.4119015013885645E-2</v>
      </c>
      <c r="F24" s="94">
        <v>50010823.760000005</v>
      </c>
      <c r="G24" s="94">
        <v>72659.570000000007</v>
      </c>
      <c r="H24" s="94">
        <v>12749284.379999999</v>
      </c>
    </row>
    <row r="25" spans="1:8" x14ac:dyDescent="0.3">
      <c r="A25" s="88">
        <v>17</v>
      </c>
      <c r="B25" s="98" t="s">
        <v>246</v>
      </c>
      <c r="C25" s="93">
        <v>399534845.58999997</v>
      </c>
      <c r="D25" s="93">
        <f t="shared" si="0"/>
        <v>50854137.829999998</v>
      </c>
      <c r="E25" s="78">
        <f t="shared" si="1"/>
        <v>0.12728336061627571</v>
      </c>
      <c r="F25" s="93">
        <v>46058083.210000001</v>
      </c>
      <c r="G25" s="93">
        <v>1956761.73</v>
      </c>
      <c r="H25" s="93">
        <v>2839292.89</v>
      </c>
    </row>
    <row r="26" spans="1:8" x14ac:dyDescent="0.3">
      <c r="A26" s="88">
        <v>18</v>
      </c>
      <c r="B26" s="52" t="s">
        <v>250</v>
      </c>
      <c r="C26" s="95">
        <v>297768645.41999996</v>
      </c>
      <c r="D26" s="93">
        <f t="shared" si="0"/>
        <v>46274888.270000003</v>
      </c>
      <c r="E26" s="78">
        <f t="shared" si="1"/>
        <v>0.15540551022331345</v>
      </c>
      <c r="F26" s="94">
        <v>4448663.5999999996</v>
      </c>
      <c r="G26" s="94">
        <v>30104813.32</v>
      </c>
      <c r="H26" s="94">
        <v>11721411.35</v>
      </c>
    </row>
    <row r="27" spans="1:8" x14ac:dyDescent="0.3">
      <c r="A27" s="88">
        <v>19</v>
      </c>
      <c r="B27" s="98" t="s">
        <v>247</v>
      </c>
      <c r="C27" s="93">
        <v>820292462.99000001</v>
      </c>
      <c r="D27" s="93">
        <f t="shared" si="0"/>
        <v>44889558.269999996</v>
      </c>
      <c r="E27" s="78">
        <f t="shared" si="1"/>
        <v>5.4723845817594978E-2</v>
      </c>
      <c r="F27" s="93">
        <v>38311306.170000002</v>
      </c>
      <c r="G27" s="93">
        <v>1177264.6599999999</v>
      </c>
      <c r="H27" s="93">
        <v>5400987.4400000004</v>
      </c>
    </row>
    <row r="28" spans="1:8" x14ac:dyDescent="0.3">
      <c r="A28" s="88">
        <v>20</v>
      </c>
      <c r="B28" s="98" t="s">
        <v>251</v>
      </c>
      <c r="C28" s="93">
        <v>402514461.79000002</v>
      </c>
      <c r="D28" s="93">
        <f t="shared" si="0"/>
        <v>33659349.799999997</v>
      </c>
      <c r="E28" s="78">
        <f t="shared" si="1"/>
        <v>8.3622709232148693E-2</v>
      </c>
      <c r="F28" s="93">
        <v>18955510.82</v>
      </c>
      <c r="G28" s="93">
        <v>14703838.98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108166959.44</v>
      </c>
      <c r="D29" s="93">
        <f t="shared" si="0"/>
        <v>23430741.629999995</v>
      </c>
      <c r="E29" s="78">
        <f t="shared" si="1"/>
        <v>0.21661643954221513</v>
      </c>
      <c r="F29" s="94">
        <v>17266992.799999997</v>
      </c>
      <c r="G29" s="94">
        <v>114005.59</v>
      </c>
      <c r="H29" s="94">
        <v>6049743.2400000002</v>
      </c>
    </row>
    <row r="30" spans="1:8" x14ac:dyDescent="0.3">
      <c r="A30" s="88">
        <v>22</v>
      </c>
      <c r="B30" s="98" t="s">
        <v>248</v>
      </c>
      <c r="C30" s="93">
        <v>168573816.37</v>
      </c>
      <c r="D30" s="93">
        <f t="shared" si="0"/>
        <v>23170628.049999997</v>
      </c>
      <c r="E30" s="78">
        <f t="shared" si="1"/>
        <v>0.13745093128308344</v>
      </c>
      <c r="F30" s="93">
        <v>21546570.759999998</v>
      </c>
      <c r="G30" s="93">
        <v>516425</v>
      </c>
      <c r="H30" s="93">
        <v>1107632.29</v>
      </c>
    </row>
    <row r="31" spans="1:8" x14ac:dyDescent="0.3">
      <c r="A31" s="88">
        <v>23</v>
      </c>
      <c r="B31" s="95" t="s">
        <v>253</v>
      </c>
      <c r="C31" s="95">
        <v>22868266.5</v>
      </c>
      <c r="D31" s="93">
        <f t="shared" si="0"/>
        <v>22868266.5</v>
      </c>
      <c r="E31" s="78">
        <f t="shared" si="1"/>
        <v>1</v>
      </c>
      <c r="F31" s="94">
        <v>22868266.5</v>
      </c>
      <c r="G31" s="53">
        <v>0</v>
      </c>
      <c r="H31" s="53">
        <v>0</v>
      </c>
    </row>
    <row r="32" spans="1:8" x14ac:dyDescent="0.3">
      <c r="A32" s="88">
        <v>24</v>
      </c>
      <c r="B32" s="52" t="s">
        <v>261</v>
      </c>
      <c r="C32" s="95">
        <v>1007919882.3499999</v>
      </c>
      <c r="D32" s="93">
        <f t="shared" si="0"/>
        <v>21951512.800000001</v>
      </c>
      <c r="E32" s="78">
        <f t="shared" si="1"/>
        <v>2.1779025480496816E-2</v>
      </c>
      <c r="F32" s="94">
        <v>18974975.690000001</v>
      </c>
      <c r="G32" s="94">
        <v>2213246.7800000003</v>
      </c>
      <c r="H32" s="94">
        <v>763290.33</v>
      </c>
    </row>
    <row r="33" spans="1:8" x14ac:dyDescent="0.3">
      <c r="A33" s="88">
        <v>25</v>
      </c>
      <c r="B33" s="95" t="s">
        <v>103</v>
      </c>
      <c r="C33" s="94">
        <v>352383227.75999999</v>
      </c>
      <c r="D33" s="93">
        <f t="shared" si="0"/>
        <v>15238052.200000001</v>
      </c>
      <c r="E33" s="78">
        <f t="shared" si="1"/>
        <v>4.3242841882299474E-2</v>
      </c>
      <c r="F33" s="93">
        <v>14232198.27</v>
      </c>
      <c r="G33" s="93">
        <v>521260.3</v>
      </c>
      <c r="H33" s="94">
        <v>484593.63</v>
      </c>
    </row>
    <row r="34" spans="1:8" x14ac:dyDescent="0.3">
      <c r="A34" s="88">
        <v>26</v>
      </c>
      <c r="B34" s="98" t="s">
        <v>255</v>
      </c>
      <c r="C34" s="93">
        <v>338692390.72000003</v>
      </c>
      <c r="D34" s="93">
        <f t="shared" si="0"/>
        <v>15058705.92</v>
      </c>
      <c r="E34" s="78">
        <f t="shared" si="1"/>
        <v>4.4461305693900763E-2</v>
      </c>
      <c r="F34" s="93">
        <v>13311509.289999999</v>
      </c>
      <c r="G34" s="93">
        <v>460765.21</v>
      </c>
      <c r="H34" s="93">
        <v>1286431.42</v>
      </c>
    </row>
    <row r="35" spans="1:8" x14ac:dyDescent="0.3">
      <c r="A35" s="88">
        <v>27</v>
      </c>
      <c r="B35" s="95" t="s">
        <v>258</v>
      </c>
      <c r="C35" s="95">
        <v>244318305.47999999</v>
      </c>
      <c r="D35" s="93">
        <f t="shared" si="0"/>
        <v>4436410.9700000007</v>
      </c>
      <c r="E35" s="78">
        <f t="shared" si="1"/>
        <v>1.815832408170974E-2</v>
      </c>
      <c r="F35" s="94">
        <v>3596273.8400000008</v>
      </c>
      <c r="G35" s="53">
        <v>0</v>
      </c>
      <c r="H35" s="94">
        <v>840137.13</v>
      </c>
    </row>
    <row r="36" spans="1:8" x14ac:dyDescent="0.3">
      <c r="A36" s="88">
        <v>28</v>
      </c>
      <c r="B36" s="52" t="s">
        <v>257</v>
      </c>
      <c r="C36" s="95">
        <v>82455764.049999997</v>
      </c>
      <c r="D36" s="93">
        <f t="shared" si="0"/>
        <v>4152736.55</v>
      </c>
      <c r="E36" s="78">
        <f t="shared" si="1"/>
        <v>5.0363205020838075E-2</v>
      </c>
      <c r="F36" s="94">
        <v>3496054.25</v>
      </c>
      <c r="G36" s="94">
        <v>40000</v>
      </c>
      <c r="H36" s="94">
        <v>616682.30000000005</v>
      </c>
    </row>
    <row r="37" spans="1:8" x14ac:dyDescent="0.3">
      <c r="A37" s="88">
        <v>29</v>
      </c>
      <c r="B37" s="95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4">
        <v>2498122.5</v>
      </c>
      <c r="G37" s="94">
        <v>24764.1</v>
      </c>
      <c r="H37" s="94">
        <v>351451.84</v>
      </c>
    </row>
    <row r="38" spans="1:8" x14ac:dyDescent="0.3">
      <c r="A38" s="88">
        <v>30</v>
      </c>
      <c r="B38" s="95" t="s">
        <v>259</v>
      </c>
      <c r="C38" s="95">
        <v>62049406.990000002</v>
      </c>
      <c r="D38" s="93">
        <f t="shared" si="0"/>
        <v>716617.17</v>
      </c>
      <c r="E38" s="78">
        <f t="shared" si="1"/>
        <v>1.1549138094349418E-2</v>
      </c>
      <c r="F38" s="94">
        <v>716617.17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102498165.05</v>
      </c>
      <c r="D39" s="93">
        <f t="shared" si="0"/>
        <v>534310.34</v>
      </c>
      <c r="E39" s="78">
        <f t="shared" si="1"/>
        <v>5.2128771255500637E-3</v>
      </c>
      <c r="F39" s="94">
        <v>534310.34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46560122.869999997</v>
      </c>
      <c r="D40" s="93">
        <f t="shared" si="0"/>
        <v>520427.82</v>
      </c>
      <c r="E40" s="78">
        <f t="shared" si="1"/>
        <v>1.1177543956511471E-2</v>
      </c>
      <c r="F40" s="94">
        <v>520427.82</v>
      </c>
      <c r="G40" s="53">
        <v>0</v>
      </c>
      <c r="H40" s="53">
        <v>0</v>
      </c>
    </row>
    <row r="41" spans="1:8" x14ac:dyDescent="0.3">
      <c r="A41" s="88">
        <v>33</v>
      </c>
      <c r="B41" s="98" t="s">
        <v>264</v>
      </c>
      <c r="C41" s="93">
        <v>8044712.3800000008</v>
      </c>
      <c r="D41" s="93">
        <f t="shared" si="0"/>
        <v>29762.23</v>
      </c>
      <c r="E41" s="78">
        <f t="shared" si="1"/>
        <v>3.6996015014771721E-3</v>
      </c>
      <c r="F41" s="51">
        <v>0</v>
      </c>
      <c r="G41" s="51">
        <v>0</v>
      </c>
      <c r="H41" s="93">
        <v>29762.23</v>
      </c>
    </row>
    <row r="42" spans="1:8" x14ac:dyDescent="0.3">
      <c r="A42" s="88">
        <v>34</v>
      </c>
      <c r="B42" s="95" t="s">
        <v>262</v>
      </c>
      <c r="C42" s="95">
        <v>62145760.120000005</v>
      </c>
      <c r="D42" s="93">
        <f t="shared" si="0"/>
        <v>22296.99</v>
      </c>
      <c r="E42" s="78">
        <f t="shared" si="1"/>
        <v>3.5878537742471499E-4</v>
      </c>
      <c r="F42" s="94">
        <v>22296.99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64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5">
        <v>758844961.66000009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156628619.29000002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3">
        <v>347509039.95000005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8" t="s">
        <v>270</v>
      </c>
      <c r="C47" s="93">
        <v>145830747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266</v>
      </c>
      <c r="C48" s="94">
        <v>1328205.22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64164170167.160011</v>
      </c>
      <c r="D50" s="97">
        <f t="shared" ref="D50" si="2">F50+G50+H50</f>
        <v>15120719295.84</v>
      </c>
      <c r="E50" s="79">
        <f t="shared" si="1"/>
        <v>0.23565674201735357</v>
      </c>
      <c r="F50" s="96">
        <v>10008901217.219999</v>
      </c>
      <c r="G50" s="96">
        <v>2294945409.8299999</v>
      </c>
      <c r="H50" s="96">
        <v>2816872668.7900004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415D-11A4-413E-AFDD-BC6C1006A657}">
  <dimension ref="A1:H49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332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11405500303.230001</v>
      </c>
      <c r="D9" s="93">
        <v>2882556503.8600001</v>
      </c>
      <c r="E9" s="78">
        <f>D9/C9</f>
        <v>0.25273389393042839</v>
      </c>
      <c r="F9" s="93">
        <v>1742564746.25</v>
      </c>
      <c r="G9" s="93">
        <v>329515355.61000001</v>
      </c>
      <c r="H9" s="93">
        <v>810476402</v>
      </c>
    </row>
    <row r="10" spans="1:8" x14ac:dyDescent="0.3">
      <c r="A10" s="88">
        <v>2</v>
      </c>
      <c r="B10" s="95" t="s">
        <v>230</v>
      </c>
      <c r="C10" s="95">
        <v>5463141085.0100002</v>
      </c>
      <c r="D10" s="93">
        <v>2481399587.9700003</v>
      </c>
      <c r="E10" s="78">
        <f t="shared" ref="E10:E48" si="0">D10/C10</f>
        <v>0.45420748784587872</v>
      </c>
      <c r="F10" s="94">
        <v>1066279418.45</v>
      </c>
      <c r="G10" s="94">
        <v>505486439.73000002</v>
      </c>
      <c r="H10" s="94">
        <v>909633729.78999996</v>
      </c>
    </row>
    <row r="11" spans="1:8" x14ac:dyDescent="0.3">
      <c r="A11" s="88">
        <v>3</v>
      </c>
      <c r="B11" s="95" t="s">
        <v>231</v>
      </c>
      <c r="C11" s="94">
        <v>7195558351.8900003</v>
      </c>
      <c r="D11" s="93">
        <v>1420795176.01</v>
      </c>
      <c r="E11" s="78">
        <f t="shared" si="0"/>
        <v>0.19745447212401676</v>
      </c>
      <c r="F11" s="94">
        <v>961310809.98000002</v>
      </c>
      <c r="G11" s="94">
        <v>237055629.84999999</v>
      </c>
      <c r="H11" s="94">
        <v>222428736.18000001</v>
      </c>
    </row>
    <row r="12" spans="1:8" x14ac:dyDescent="0.3">
      <c r="A12" s="88">
        <v>4</v>
      </c>
      <c r="B12" s="98" t="s">
        <v>234</v>
      </c>
      <c r="C12" s="93">
        <v>5986464130.1699991</v>
      </c>
      <c r="D12" s="93">
        <v>1329508830.3999999</v>
      </c>
      <c r="E12" s="78">
        <f t="shared" si="0"/>
        <v>0.22208582587168119</v>
      </c>
      <c r="F12" s="93">
        <v>928745624.44999993</v>
      </c>
      <c r="G12" s="93">
        <v>242925191.34</v>
      </c>
      <c r="H12" s="93">
        <v>157838014.61000001</v>
      </c>
    </row>
    <row r="13" spans="1:8" x14ac:dyDescent="0.3">
      <c r="A13" s="88">
        <v>5</v>
      </c>
      <c r="B13" s="98" t="s">
        <v>232</v>
      </c>
      <c r="C13" s="93">
        <v>6668123231.5200005</v>
      </c>
      <c r="D13" s="93">
        <v>1321902892.05</v>
      </c>
      <c r="E13" s="78">
        <f t="shared" si="0"/>
        <v>0.1982421209316301</v>
      </c>
      <c r="F13" s="93">
        <v>1307586552.26</v>
      </c>
      <c r="G13" s="51">
        <v>0</v>
      </c>
      <c r="H13" s="93">
        <v>14316339.789999999</v>
      </c>
    </row>
    <row r="14" spans="1:8" x14ac:dyDescent="0.3">
      <c r="A14" s="88">
        <v>6</v>
      </c>
      <c r="B14" s="95" t="s">
        <v>233</v>
      </c>
      <c r="C14" s="95">
        <v>4811842125.8400002</v>
      </c>
      <c r="D14" s="93">
        <v>1271577372.1300001</v>
      </c>
      <c r="E14" s="78">
        <f t="shared" si="0"/>
        <v>0.2642599941717792</v>
      </c>
      <c r="F14" s="94">
        <v>1211996166.6600001</v>
      </c>
      <c r="G14" s="94">
        <v>40663696.170000002</v>
      </c>
      <c r="H14" s="94">
        <v>18917509.300000001</v>
      </c>
    </row>
    <row r="15" spans="1:8" x14ac:dyDescent="0.3">
      <c r="A15" s="88">
        <v>7</v>
      </c>
      <c r="B15" s="52" t="s">
        <v>235</v>
      </c>
      <c r="C15" s="95">
        <v>3483639826.1300001</v>
      </c>
      <c r="D15" s="93">
        <v>982374372.93000007</v>
      </c>
      <c r="E15" s="78">
        <f t="shared" si="0"/>
        <v>0.28199653866666424</v>
      </c>
      <c r="F15" s="95">
        <v>531646019.52000004</v>
      </c>
      <c r="G15" s="95">
        <v>368375098.49000001</v>
      </c>
      <c r="H15" s="95">
        <v>82353254.920000002</v>
      </c>
    </row>
    <row r="16" spans="1:8" x14ac:dyDescent="0.3">
      <c r="A16" s="88">
        <v>8</v>
      </c>
      <c r="B16" s="52" t="s">
        <v>236</v>
      </c>
      <c r="C16" s="95">
        <v>1399335994.27</v>
      </c>
      <c r="D16" s="93">
        <v>725303021.44999993</v>
      </c>
      <c r="E16" s="78">
        <f t="shared" si="0"/>
        <v>0.51831942036792467</v>
      </c>
      <c r="F16" s="94">
        <v>649703638.13999999</v>
      </c>
      <c r="G16" s="94">
        <v>1674157.3</v>
      </c>
      <c r="H16" s="94">
        <v>73925226.010000005</v>
      </c>
    </row>
    <row r="17" spans="1:8" x14ac:dyDescent="0.3">
      <c r="A17" s="88">
        <v>9</v>
      </c>
      <c r="B17" s="52" t="s">
        <v>237</v>
      </c>
      <c r="C17" s="95">
        <v>2858254467.2300005</v>
      </c>
      <c r="D17" s="93">
        <v>707540238.74000001</v>
      </c>
      <c r="E17" s="78">
        <f t="shared" si="0"/>
        <v>0.24754277369351699</v>
      </c>
      <c r="F17" s="94">
        <v>507080640.91999996</v>
      </c>
      <c r="G17" s="94">
        <v>56240048.82</v>
      </c>
      <c r="H17" s="94">
        <v>144219549</v>
      </c>
    </row>
    <row r="18" spans="1:8" x14ac:dyDescent="0.3">
      <c r="A18" s="88">
        <v>10</v>
      </c>
      <c r="B18" s="98" t="s">
        <v>249</v>
      </c>
      <c r="C18" s="93">
        <v>3012561347.9099998</v>
      </c>
      <c r="D18" s="93">
        <v>593490214.48000002</v>
      </c>
      <c r="E18" s="78">
        <f t="shared" si="0"/>
        <v>0.19700518792480057</v>
      </c>
      <c r="F18" s="93">
        <v>228877146.33000004</v>
      </c>
      <c r="G18" s="93">
        <v>185035879.75999999</v>
      </c>
      <c r="H18" s="93">
        <v>179577188.38999999</v>
      </c>
    </row>
    <row r="19" spans="1:8" x14ac:dyDescent="0.3">
      <c r="A19" s="88">
        <v>11</v>
      </c>
      <c r="B19" s="95" t="s">
        <v>239</v>
      </c>
      <c r="C19" s="95">
        <v>493334371.86000001</v>
      </c>
      <c r="D19" s="93">
        <v>433877539.68000001</v>
      </c>
      <c r="E19" s="78">
        <f t="shared" si="0"/>
        <v>0.87947964793972866</v>
      </c>
      <c r="F19" s="94">
        <v>221513527.06</v>
      </c>
      <c r="G19" s="94">
        <v>208251098.55000001</v>
      </c>
      <c r="H19" s="94">
        <v>4112914.07</v>
      </c>
    </row>
    <row r="20" spans="1:8" x14ac:dyDescent="0.3">
      <c r="A20" s="88">
        <v>12</v>
      </c>
      <c r="B20" s="95" t="s">
        <v>240</v>
      </c>
      <c r="C20" s="95">
        <v>454873203.90999997</v>
      </c>
      <c r="D20" s="93">
        <v>250115262.85999998</v>
      </c>
      <c r="E20" s="78">
        <f t="shared" si="0"/>
        <v>0.54985710459543169</v>
      </c>
      <c r="F20" s="94">
        <v>128085284.33999999</v>
      </c>
      <c r="G20" s="94">
        <v>8025461.2599999998</v>
      </c>
      <c r="H20" s="94">
        <v>114004517.26000001</v>
      </c>
    </row>
    <row r="21" spans="1:8" x14ac:dyDescent="0.3">
      <c r="A21" s="88">
        <v>13</v>
      </c>
      <c r="B21" s="95" t="s">
        <v>254</v>
      </c>
      <c r="C21" s="95">
        <v>2157593675.0299997</v>
      </c>
      <c r="D21" s="93">
        <v>136278096.43000001</v>
      </c>
      <c r="E21" s="78">
        <f t="shared" si="0"/>
        <v>6.3162076347904175E-2</v>
      </c>
      <c r="F21" s="94">
        <v>96775425.850000009</v>
      </c>
      <c r="G21" s="94">
        <v>11270696.059999999</v>
      </c>
      <c r="H21" s="94">
        <v>28231974.52</v>
      </c>
    </row>
    <row r="22" spans="1:8" x14ac:dyDescent="0.3">
      <c r="A22" s="88">
        <v>14</v>
      </c>
      <c r="B22" s="95" t="s">
        <v>241</v>
      </c>
      <c r="C22" s="93">
        <v>716970591.11999989</v>
      </c>
      <c r="D22" s="93">
        <v>135550144.94999999</v>
      </c>
      <c r="E22" s="78">
        <f t="shared" si="0"/>
        <v>0.18905956064146689</v>
      </c>
      <c r="F22" s="94">
        <v>135550144.94999999</v>
      </c>
      <c r="G22" s="53">
        <v>0</v>
      </c>
      <c r="H22" s="53">
        <v>0</v>
      </c>
    </row>
    <row r="23" spans="1:8" x14ac:dyDescent="0.3">
      <c r="A23" s="88">
        <v>15</v>
      </c>
      <c r="B23" s="95" t="s">
        <v>242</v>
      </c>
      <c r="C23" s="95">
        <v>206112392.28000003</v>
      </c>
      <c r="D23" s="93">
        <v>116157370.19</v>
      </c>
      <c r="E23" s="78">
        <f t="shared" si="0"/>
        <v>0.56356325257824513</v>
      </c>
      <c r="F23" s="94">
        <v>34099252.619999997</v>
      </c>
      <c r="G23" s="94">
        <v>82058117.569999993</v>
      </c>
      <c r="H23" s="53">
        <v>0</v>
      </c>
    </row>
    <row r="24" spans="1:8" x14ac:dyDescent="0.3">
      <c r="A24" s="88">
        <v>16</v>
      </c>
      <c r="B24" s="95" t="s">
        <v>245</v>
      </c>
      <c r="C24" s="94">
        <v>1836176939.7300005</v>
      </c>
      <c r="D24" s="93">
        <v>63647461.420000002</v>
      </c>
      <c r="E24" s="78">
        <f t="shared" si="0"/>
        <v>3.4663032762713493E-2</v>
      </c>
      <c r="F24" s="94">
        <v>50566061.420000002</v>
      </c>
      <c r="G24" s="94">
        <v>66278.720000000001</v>
      </c>
      <c r="H24" s="94">
        <v>13015121.279999999</v>
      </c>
    </row>
    <row r="25" spans="1:8" x14ac:dyDescent="0.3">
      <c r="A25" s="88">
        <v>17</v>
      </c>
      <c r="B25" s="98" t="s">
        <v>246</v>
      </c>
      <c r="C25" s="93">
        <v>384005055.85000002</v>
      </c>
      <c r="D25" s="93">
        <v>53661062.670000002</v>
      </c>
      <c r="E25" s="78">
        <f t="shared" si="0"/>
        <v>0.13974051084098507</v>
      </c>
      <c r="F25" s="93">
        <v>48947571.129999995</v>
      </c>
      <c r="G25" s="93">
        <v>1893159.84</v>
      </c>
      <c r="H25" s="93">
        <v>2820331.7</v>
      </c>
    </row>
    <row r="26" spans="1:8" x14ac:dyDescent="0.3">
      <c r="A26" s="88">
        <v>18</v>
      </c>
      <c r="B26" s="52" t="s">
        <v>250</v>
      </c>
      <c r="C26" s="95">
        <v>302376167.22000003</v>
      </c>
      <c r="D26" s="93">
        <v>46500733.740000002</v>
      </c>
      <c r="E26" s="78">
        <f t="shared" si="0"/>
        <v>0.15378438772976255</v>
      </c>
      <c r="F26" s="94">
        <v>4107037.5600000005</v>
      </c>
      <c r="G26" s="94">
        <v>31013953.140000001</v>
      </c>
      <c r="H26" s="94">
        <v>11379743.039999999</v>
      </c>
    </row>
    <row r="27" spans="1:8" x14ac:dyDescent="0.3">
      <c r="A27" s="88">
        <v>19</v>
      </c>
      <c r="B27" s="98" t="s">
        <v>247</v>
      </c>
      <c r="C27" s="93">
        <v>832832793.13000011</v>
      </c>
      <c r="D27" s="93">
        <v>44173067.450000003</v>
      </c>
      <c r="E27" s="78">
        <f t="shared" si="0"/>
        <v>5.3039539045990541E-2</v>
      </c>
      <c r="F27" s="93">
        <v>37535223.950000003</v>
      </c>
      <c r="G27" s="93">
        <v>1242252.8600000001</v>
      </c>
      <c r="H27" s="93">
        <v>5395590.6399999997</v>
      </c>
    </row>
    <row r="28" spans="1:8" x14ac:dyDescent="0.3">
      <c r="A28" s="88">
        <v>20</v>
      </c>
      <c r="B28" s="98" t="s">
        <v>251</v>
      </c>
      <c r="C28" s="93">
        <v>426085521.49000001</v>
      </c>
      <c r="D28" s="93">
        <v>37052466.579999998</v>
      </c>
      <c r="E28" s="78">
        <f t="shared" si="0"/>
        <v>8.6960163420783124E-2</v>
      </c>
      <c r="F28" s="93">
        <v>22250304.199999999</v>
      </c>
      <c r="G28" s="93">
        <v>14802162.380000001</v>
      </c>
      <c r="H28" s="51">
        <v>0</v>
      </c>
    </row>
    <row r="29" spans="1:8" x14ac:dyDescent="0.3">
      <c r="A29" s="88">
        <v>21</v>
      </c>
      <c r="B29" s="95" t="s">
        <v>261</v>
      </c>
      <c r="C29" s="95">
        <v>1041938626.4399999</v>
      </c>
      <c r="D29" s="93">
        <v>25613859.170000002</v>
      </c>
      <c r="E29" s="78">
        <f t="shared" si="0"/>
        <v>2.4582886669165034E-2</v>
      </c>
      <c r="F29" s="94">
        <v>22536973.849999998</v>
      </c>
      <c r="G29" s="94">
        <v>2368748.65</v>
      </c>
      <c r="H29" s="94">
        <v>708136.67</v>
      </c>
    </row>
    <row r="30" spans="1:8" x14ac:dyDescent="0.3">
      <c r="A30" s="88">
        <v>22</v>
      </c>
      <c r="B30" s="98" t="s">
        <v>244</v>
      </c>
      <c r="C30" s="93">
        <v>126319787.15000002</v>
      </c>
      <c r="D30" s="93">
        <v>24398630.73</v>
      </c>
      <c r="E30" s="78">
        <f t="shared" si="0"/>
        <v>0.19314971375804757</v>
      </c>
      <c r="F30" s="93">
        <v>18458156.870000001</v>
      </c>
      <c r="G30" s="93">
        <v>105712.79</v>
      </c>
      <c r="H30" s="93">
        <v>5834761.0700000003</v>
      </c>
    </row>
    <row r="31" spans="1:8" x14ac:dyDescent="0.3">
      <c r="A31" s="88">
        <v>23</v>
      </c>
      <c r="B31" s="95" t="s">
        <v>248</v>
      </c>
      <c r="C31" s="95">
        <v>169983070.56999999</v>
      </c>
      <c r="D31" s="93">
        <v>23705808.539999999</v>
      </c>
      <c r="E31" s="78">
        <f t="shared" si="0"/>
        <v>0.13945982067807047</v>
      </c>
      <c r="F31" s="94">
        <v>22222429.359999999</v>
      </c>
      <c r="G31" s="94">
        <v>520803.63</v>
      </c>
      <c r="H31" s="94">
        <v>962575.55</v>
      </c>
    </row>
    <row r="32" spans="1:8" x14ac:dyDescent="0.3">
      <c r="A32" s="88">
        <v>24</v>
      </c>
      <c r="B32" s="52" t="s">
        <v>253</v>
      </c>
      <c r="C32" s="95">
        <v>23146772.670000002</v>
      </c>
      <c r="D32" s="93">
        <v>23146772.670000002</v>
      </c>
      <c r="E32" s="78">
        <f>D32/C32</f>
        <v>1</v>
      </c>
      <c r="F32" s="94">
        <v>23146772.670000002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255</v>
      </c>
      <c r="C33" s="94">
        <v>340568810.93000007</v>
      </c>
      <c r="D33" s="93">
        <v>15239527.719999999</v>
      </c>
      <c r="E33" s="78">
        <f t="shared" si="0"/>
        <v>4.4747279348290953E-2</v>
      </c>
      <c r="F33" s="93">
        <v>13414122.809999999</v>
      </c>
      <c r="G33" s="93">
        <v>529395.27</v>
      </c>
      <c r="H33" s="94">
        <v>1296009.6399999999</v>
      </c>
    </row>
    <row r="34" spans="1:8" x14ac:dyDescent="0.3">
      <c r="A34" s="88">
        <v>26</v>
      </c>
      <c r="B34" s="98" t="s">
        <v>103</v>
      </c>
      <c r="C34" s="93">
        <v>342472013.84000003</v>
      </c>
      <c r="D34" s="93">
        <v>14799288.359999999</v>
      </c>
      <c r="E34" s="78">
        <f t="shared" si="0"/>
        <v>4.3213132057307604E-2</v>
      </c>
      <c r="F34" s="93">
        <v>13852514.790000001</v>
      </c>
      <c r="G34" s="93">
        <v>486430.05</v>
      </c>
      <c r="H34" s="93">
        <v>460343.52</v>
      </c>
    </row>
    <row r="35" spans="1:8" x14ac:dyDescent="0.3">
      <c r="A35" s="88">
        <v>27</v>
      </c>
      <c r="B35" s="95" t="s">
        <v>257</v>
      </c>
      <c r="C35" s="95">
        <v>81371522.829999998</v>
      </c>
      <c r="D35" s="93">
        <v>4271486.17</v>
      </c>
      <c r="E35" s="78">
        <f t="shared" si="0"/>
        <v>5.2493624568436752E-2</v>
      </c>
      <c r="F35" s="94">
        <v>3531564.25</v>
      </c>
      <c r="G35" s="93">
        <v>40000</v>
      </c>
      <c r="H35" s="94">
        <v>699921.92000000004</v>
      </c>
    </row>
    <row r="36" spans="1:8" x14ac:dyDescent="0.3">
      <c r="A36" s="88">
        <v>28</v>
      </c>
      <c r="B36" s="52" t="s">
        <v>258</v>
      </c>
      <c r="C36" s="95">
        <v>231074436.63</v>
      </c>
      <c r="D36" s="93">
        <v>3078631.01</v>
      </c>
      <c r="E36" s="78">
        <f t="shared" si="0"/>
        <v>1.3323113776231129E-2</v>
      </c>
      <c r="F36" s="94">
        <v>2274458.1399999997</v>
      </c>
      <c r="G36" s="94">
        <v>0</v>
      </c>
      <c r="H36" s="94">
        <v>804172.87</v>
      </c>
    </row>
    <row r="37" spans="1:8" x14ac:dyDescent="0.3">
      <c r="A37" s="88">
        <v>29</v>
      </c>
      <c r="B37" s="95" t="s">
        <v>318</v>
      </c>
      <c r="C37" s="93">
        <v>100629413.75</v>
      </c>
      <c r="D37" s="93">
        <v>590276.24</v>
      </c>
      <c r="E37" s="78">
        <f t="shared" si="0"/>
        <v>5.865841983999435E-3</v>
      </c>
      <c r="F37" s="94">
        <v>590276.24</v>
      </c>
      <c r="G37" s="53">
        <v>0</v>
      </c>
      <c r="H37" s="53">
        <v>0</v>
      </c>
    </row>
    <row r="38" spans="1:8" x14ac:dyDescent="0.3">
      <c r="A38" s="88">
        <v>30</v>
      </c>
      <c r="B38" s="95" t="s">
        <v>265</v>
      </c>
      <c r="C38" s="95">
        <v>47099292.600000001</v>
      </c>
      <c r="D38" s="93">
        <v>520218.96</v>
      </c>
      <c r="E38" s="78">
        <f t="shared" si="0"/>
        <v>1.1045154423402105E-2</v>
      </c>
      <c r="F38" s="94">
        <v>520218.96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259</v>
      </c>
      <c r="C39" s="95">
        <v>63490124.539999999</v>
      </c>
      <c r="D39" s="93">
        <v>404626.47</v>
      </c>
      <c r="E39" s="78">
        <f t="shared" si="0"/>
        <v>6.3730615262075525E-3</v>
      </c>
      <c r="F39" s="94">
        <v>404626.47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264</v>
      </c>
      <c r="C40" s="95">
        <v>8358228.3900000006</v>
      </c>
      <c r="D40" s="93">
        <v>30581.919999999998</v>
      </c>
      <c r="E40" s="78">
        <f t="shared" si="0"/>
        <v>3.6588997779229142E-3</v>
      </c>
      <c r="F40" s="94">
        <v>0</v>
      </c>
      <c r="G40" s="53">
        <v>0</v>
      </c>
      <c r="H40" s="95">
        <v>30581.919999999998</v>
      </c>
    </row>
    <row r="41" spans="1:8" x14ac:dyDescent="0.3">
      <c r="A41" s="88">
        <v>33</v>
      </c>
      <c r="B41" s="98" t="s">
        <v>262</v>
      </c>
      <c r="C41" s="93">
        <v>60172620.82</v>
      </c>
      <c r="D41" s="93">
        <v>21391.58</v>
      </c>
      <c r="E41" s="78">
        <f t="shared" si="0"/>
        <v>3.5550354477646305E-4</v>
      </c>
      <c r="F41" s="93">
        <v>21391.58</v>
      </c>
      <c r="G41" s="51">
        <v>0</v>
      </c>
      <c r="H41" s="93">
        <v>0</v>
      </c>
    </row>
    <row r="42" spans="1:8" x14ac:dyDescent="0.3">
      <c r="A42" s="88">
        <v>34</v>
      </c>
      <c r="B42" s="95" t="s">
        <v>285</v>
      </c>
      <c r="C42" s="95">
        <v>544818.56000000006</v>
      </c>
      <c r="D42" s="93">
        <v>6359.19</v>
      </c>
      <c r="E42" s="78">
        <f t="shared" si="0"/>
        <v>1.1672124385777164E-2</v>
      </c>
      <c r="F42" s="94"/>
      <c r="G42" s="93">
        <v>6359.19</v>
      </c>
      <c r="H42" s="53"/>
    </row>
    <row r="43" spans="1:8" x14ac:dyDescent="0.3">
      <c r="A43" s="88">
        <v>35</v>
      </c>
      <c r="B43" s="52" t="s">
        <v>267</v>
      </c>
      <c r="C43" s="95">
        <v>779755119.17999995</v>
      </c>
      <c r="D43" s="51">
        <v>0</v>
      </c>
      <c r="E43" s="78">
        <f t="shared" si="0"/>
        <v>0</v>
      </c>
      <c r="F43" s="64"/>
      <c r="G43" s="53">
        <v>0</v>
      </c>
      <c r="H43" s="53">
        <v>0</v>
      </c>
    </row>
    <row r="44" spans="1:8" x14ac:dyDescent="0.3">
      <c r="A44" s="88">
        <v>36</v>
      </c>
      <c r="B44" s="95" t="s">
        <v>268</v>
      </c>
      <c r="C44" s="95">
        <v>178693297.47</v>
      </c>
      <c r="D44" s="51">
        <v>0</v>
      </c>
      <c r="E44" s="78">
        <f t="shared" si="0"/>
        <v>0</v>
      </c>
      <c r="F44" s="53"/>
      <c r="G44" s="53">
        <v>0</v>
      </c>
      <c r="H44" s="53">
        <v>0</v>
      </c>
    </row>
    <row r="45" spans="1:8" x14ac:dyDescent="0.3">
      <c r="A45" s="88">
        <v>37</v>
      </c>
      <c r="B45" s="52" t="s">
        <v>269</v>
      </c>
      <c r="C45" s="95">
        <v>346651184.47999996</v>
      </c>
      <c r="D45" s="51">
        <v>0</v>
      </c>
      <c r="E45" s="78">
        <f t="shared" si="0"/>
        <v>0</v>
      </c>
      <c r="F45" s="53"/>
      <c r="G45" s="53">
        <v>0</v>
      </c>
      <c r="H45" s="53">
        <v>0</v>
      </c>
    </row>
    <row r="46" spans="1:8" x14ac:dyDescent="0.3">
      <c r="A46" s="88">
        <v>38</v>
      </c>
      <c r="B46" s="95" t="s">
        <v>270</v>
      </c>
      <c r="C46" s="93">
        <v>145830747</v>
      </c>
      <c r="D46" s="51">
        <v>0</v>
      </c>
      <c r="E46" s="78">
        <f t="shared" si="0"/>
        <v>0</v>
      </c>
      <c r="F46" s="53"/>
      <c r="G46" s="53">
        <v>0</v>
      </c>
      <c r="H46" s="53">
        <v>0</v>
      </c>
    </row>
    <row r="47" spans="1:8" x14ac:dyDescent="0.3">
      <c r="A47" s="88">
        <v>39</v>
      </c>
      <c r="B47" s="98" t="s">
        <v>266</v>
      </c>
      <c r="C47" s="93">
        <v>1304006.51</v>
      </c>
      <c r="D47" s="51">
        <v>0</v>
      </c>
      <c r="E47" s="78">
        <f t="shared" si="0"/>
        <v>0</v>
      </c>
      <c r="F47" s="51"/>
      <c r="G47" s="51">
        <v>0</v>
      </c>
      <c r="H47" s="51">
        <v>0</v>
      </c>
    </row>
    <row r="48" spans="1:8" x14ac:dyDescent="0.3">
      <c r="A48" s="88">
        <v>40</v>
      </c>
      <c r="B48" s="95" t="s">
        <v>271</v>
      </c>
      <c r="C48" s="94">
        <v>73684132.420000002</v>
      </c>
      <c r="D48" s="51">
        <v>0</v>
      </c>
      <c r="E48" s="78">
        <f t="shared" si="0"/>
        <v>0</v>
      </c>
      <c r="F48" s="53"/>
      <c r="G48" s="53">
        <v>0</v>
      </c>
      <c r="H48" s="53">
        <v>0</v>
      </c>
    </row>
    <row r="49" spans="1:8" x14ac:dyDescent="0.3">
      <c r="A49" s="52"/>
      <c r="B49" s="62" t="s">
        <v>277</v>
      </c>
      <c r="C49" s="96">
        <v>64257869601.599998</v>
      </c>
      <c r="D49" s="97">
        <v>15169288874.720001</v>
      </c>
      <c r="E49" s="79">
        <f>D49/C49</f>
        <v>0.23606896663038907</v>
      </c>
      <c r="F49" s="96">
        <v>10036194102.030003</v>
      </c>
      <c r="G49" s="96">
        <v>2329652127.0300007</v>
      </c>
      <c r="H49" s="96">
        <v>2803442645.6600003</v>
      </c>
    </row>
  </sheetData>
  <mergeCells count="1">
    <mergeCell ref="A1:H5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F076-1949-4ECC-87C6-7659CCA20D33}">
  <dimension ref="A1:H49"/>
  <sheetViews>
    <sheetView workbookViewId="0">
      <selection activeCell="G13" sqref="G13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333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5" t="s">
        <v>229</v>
      </c>
      <c r="C9" s="94">
        <v>11416326579.540001</v>
      </c>
      <c r="D9" s="93">
        <f t="shared" ref="D9:D48" si="0">F9+G9+H9</f>
        <v>2902028601.1300001</v>
      </c>
      <c r="E9" s="78">
        <f>D9/C9</f>
        <v>0.25419985850185201</v>
      </c>
      <c r="F9" s="94">
        <v>1754062672.73</v>
      </c>
      <c r="G9" s="94">
        <v>334440026.33999997</v>
      </c>
      <c r="H9" s="94">
        <v>813525902.05999994</v>
      </c>
    </row>
    <row r="10" spans="1:8" x14ac:dyDescent="0.3">
      <c r="A10" s="88">
        <v>2</v>
      </c>
      <c r="B10" s="98" t="s">
        <v>230</v>
      </c>
      <c r="C10" s="93">
        <v>5567795694.6499996</v>
      </c>
      <c r="D10" s="93">
        <f t="shared" si="0"/>
        <v>2520023393.3600001</v>
      </c>
      <c r="E10" s="78">
        <f t="shared" ref="E10:E49" si="1">D10/C10</f>
        <v>0.45260701569589701</v>
      </c>
      <c r="F10" s="93">
        <v>1068689075.7500001</v>
      </c>
      <c r="G10" s="93">
        <v>512097330.44999999</v>
      </c>
      <c r="H10" s="93">
        <v>939236987.15999997</v>
      </c>
    </row>
    <row r="11" spans="1:8" x14ac:dyDescent="0.3">
      <c r="A11" s="88">
        <v>3</v>
      </c>
      <c r="B11" s="98" t="s">
        <v>231</v>
      </c>
      <c r="C11" s="93">
        <v>7167699297.6999989</v>
      </c>
      <c r="D11" s="93">
        <f t="shared" si="0"/>
        <v>1421666947.79</v>
      </c>
      <c r="E11" s="78">
        <f t="shared" si="1"/>
        <v>0.19834355331370979</v>
      </c>
      <c r="F11" s="93">
        <v>960244807.53999996</v>
      </c>
      <c r="G11" s="93">
        <v>239184140.53999999</v>
      </c>
      <c r="H11" s="93">
        <v>222237999.71000001</v>
      </c>
    </row>
    <row r="12" spans="1:8" x14ac:dyDescent="0.3">
      <c r="A12" s="88">
        <v>4</v>
      </c>
      <c r="B12" s="95" t="s">
        <v>234</v>
      </c>
      <c r="C12" s="94">
        <v>5954205335.5600004</v>
      </c>
      <c r="D12" s="93">
        <f t="shared" si="0"/>
        <v>1333282606.5999999</v>
      </c>
      <c r="E12" s="78">
        <f t="shared" si="1"/>
        <v>0.22392284636831442</v>
      </c>
      <c r="F12" s="94">
        <v>929522164.58999991</v>
      </c>
      <c r="G12" s="94">
        <v>244678111.50999999</v>
      </c>
      <c r="H12" s="94">
        <v>159082330.5</v>
      </c>
    </row>
    <row r="13" spans="1:8" x14ac:dyDescent="0.3">
      <c r="A13" s="88">
        <v>5</v>
      </c>
      <c r="B13" s="98" t="s">
        <v>232</v>
      </c>
      <c r="C13" s="93">
        <v>7121866162.7300005</v>
      </c>
      <c r="D13" s="93">
        <f t="shared" si="0"/>
        <v>1326474461.8099999</v>
      </c>
      <c r="E13" s="78">
        <f t="shared" si="1"/>
        <v>0.18625377555558092</v>
      </c>
      <c r="F13" s="93">
        <v>1312198869.8399999</v>
      </c>
      <c r="G13" s="51">
        <v>0</v>
      </c>
      <c r="H13" s="93">
        <v>14275591.969999999</v>
      </c>
    </row>
    <row r="14" spans="1:8" x14ac:dyDescent="0.3">
      <c r="A14" s="88">
        <v>6</v>
      </c>
      <c r="B14" s="95" t="s">
        <v>233</v>
      </c>
      <c r="C14" s="95">
        <v>4831471465.79</v>
      </c>
      <c r="D14" s="93">
        <f t="shared" si="0"/>
        <v>1274162440.1199999</v>
      </c>
      <c r="E14" s="78">
        <f t="shared" si="1"/>
        <v>0.26372140436757396</v>
      </c>
      <c r="F14" s="94">
        <v>1212533483.7299998</v>
      </c>
      <c r="G14" s="94">
        <v>41693142.009999998</v>
      </c>
      <c r="H14" s="94">
        <v>19935814.380000003</v>
      </c>
    </row>
    <row r="15" spans="1:8" x14ac:dyDescent="0.3">
      <c r="A15" s="88">
        <v>7</v>
      </c>
      <c r="B15" s="52" t="s">
        <v>235</v>
      </c>
      <c r="C15" s="95">
        <v>3400665182.3600001</v>
      </c>
      <c r="D15" s="93">
        <f t="shared" si="0"/>
        <v>937839874.30000007</v>
      </c>
      <c r="E15" s="78">
        <f t="shared" si="1"/>
        <v>0.27578130277711027</v>
      </c>
      <c r="F15" s="95">
        <v>522669253.49000001</v>
      </c>
      <c r="G15" s="95">
        <v>364554646.67000002</v>
      </c>
      <c r="H15" s="95">
        <v>50615974.140000001</v>
      </c>
    </row>
    <row r="16" spans="1:8" x14ac:dyDescent="0.3">
      <c r="A16" s="88">
        <v>8</v>
      </c>
      <c r="B16" s="95" t="s">
        <v>236</v>
      </c>
      <c r="C16" s="95">
        <v>1404598673.3099999</v>
      </c>
      <c r="D16" s="93">
        <f t="shared" si="0"/>
        <v>731253524.88999999</v>
      </c>
      <c r="E16" s="78">
        <f t="shared" si="1"/>
        <v>0.52061385133361127</v>
      </c>
      <c r="F16" s="94">
        <v>654492107.88999999</v>
      </c>
      <c r="G16" s="94">
        <v>1895869.33</v>
      </c>
      <c r="H16" s="94">
        <v>74865547.670000002</v>
      </c>
    </row>
    <row r="17" spans="1:8" x14ac:dyDescent="0.3">
      <c r="A17" s="88">
        <v>9</v>
      </c>
      <c r="B17" s="52" t="s">
        <v>237</v>
      </c>
      <c r="C17" s="95">
        <v>2880988955.4000001</v>
      </c>
      <c r="D17" s="93">
        <f t="shared" si="0"/>
        <v>711931874.42000008</v>
      </c>
      <c r="E17" s="78">
        <f t="shared" si="1"/>
        <v>0.24711371179871622</v>
      </c>
      <c r="F17" s="94">
        <v>510462197.58000004</v>
      </c>
      <c r="G17" s="94">
        <v>56096389.850000001</v>
      </c>
      <c r="H17" s="94">
        <v>145373286.99000001</v>
      </c>
    </row>
    <row r="18" spans="1:8" x14ac:dyDescent="0.3">
      <c r="A18" s="88">
        <v>10</v>
      </c>
      <c r="B18" s="98" t="s">
        <v>249</v>
      </c>
      <c r="C18" s="93">
        <v>3024965563.1799998</v>
      </c>
      <c r="D18" s="93">
        <f t="shared" si="0"/>
        <v>592682714.04999995</v>
      </c>
      <c r="E18" s="78">
        <f t="shared" si="1"/>
        <v>0.19593040041981216</v>
      </c>
      <c r="F18" s="93">
        <v>227620319.49999997</v>
      </c>
      <c r="G18" s="93">
        <v>186164388.72</v>
      </c>
      <c r="H18" s="93">
        <v>178898005.83000001</v>
      </c>
    </row>
    <row r="19" spans="1:8" x14ac:dyDescent="0.3">
      <c r="A19" s="88">
        <v>11</v>
      </c>
      <c r="B19" s="95" t="s">
        <v>239</v>
      </c>
      <c r="C19" s="94">
        <v>495973998.40999997</v>
      </c>
      <c r="D19" s="93">
        <f t="shared" si="0"/>
        <v>437061955.20999998</v>
      </c>
      <c r="E19" s="78">
        <f t="shared" si="1"/>
        <v>0.881219492576504</v>
      </c>
      <c r="F19" s="93">
        <v>223991379.16999999</v>
      </c>
      <c r="G19" s="93">
        <v>209090364.33000001</v>
      </c>
      <c r="H19" s="94">
        <v>3980211.71</v>
      </c>
    </row>
    <row r="20" spans="1:8" x14ac:dyDescent="0.3">
      <c r="A20" s="88">
        <v>12</v>
      </c>
      <c r="B20" s="95" t="s">
        <v>241</v>
      </c>
      <c r="C20" s="95">
        <v>720858434.10000002</v>
      </c>
      <c r="D20" s="93">
        <f t="shared" si="0"/>
        <v>253264568.25</v>
      </c>
      <c r="E20" s="78">
        <f t="shared" si="1"/>
        <v>0.3513374558295953</v>
      </c>
      <c r="F20" s="94">
        <v>253264568.25</v>
      </c>
      <c r="G20" s="53">
        <v>0</v>
      </c>
      <c r="H20" s="53">
        <v>0</v>
      </c>
    </row>
    <row r="21" spans="1:8" x14ac:dyDescent="0.3">
      <c r="A21" s="88">
        <v>13</v>
      </c>
      <c r="B21" s="98" t="s">
        <v>240</v>
      </c>
      <c r="C21" s="93">
        <v>452740208.93000001</v>
      </c>
      <c r="D21" s="93">
        <f t="shared" si="0"/>
        <v>250476501.17000002</v>
      </c>
      <c r="E21" s="78">
        <f t="shared" si="1"/>
        <v>0.55324553956003319</v>
      </c>
      <c r="F21" s="93">
        <v>128963004.34000002</v>
      </c>
      <c r="G21" s="93">
        <v>8037760.8400000008</v>
      </c>
      <c r="H21" s="93">
        <v>113475735.98999999</v>
      </c>
    </row>
    <row r="22" spans="1:8" x14ac:dyDescent="0.3">
      <c r="A22" s="88">
        <v>14</v>
      </c>
      <c r="B22" s="95" t="s">
        <v>254</v>
      </c>
      <c r="C22" s="95">
        <v>2192802121.0299997</v>
      </c>
      <c r="D22" s="93">
        <f t="shared" si="0"/>
        <v>151944259.00999999</v>
      </c>
      <c r="E22" s="78">
        <f t="shared" si="1"/>
        <v>6.929228020749495E-2</v>
      </c>
      <c r="F22" s="94">
        <v>109940296.48999999</v>
      </c>
      <c r="G22" s="93">
        <v>13472444.5</v>
      </c>
      <c r="H22" s="94">
        <v>28531518.02</v>
      </c>
    </row>
    <row r="23" spans="1:8" x14ac:dyDescent="0.3">
      <c r="A23" s="88">
        <v>15</v>
      </c>
      <c r="B23" s="95" t="s">
        <v>242</v>
      </c>
      <c r="C23" s="95">
        <v>204068080.94999999</v>
      </c>
      <c r="D23" s="93">
        <f t="shared" si="0"/>
        <v>114744239.69999999</v>
      </c>
      <c r="E23" s="78">
        <f t="shared" si="1"/>
        <v>0.56228411207588214</v>
      </c>
      <c r="F23" s="94">
        <v>33565463.119999997</v>
      </c>
      <c r="G23" s="94">
        <v>81178776.579999998</v>
      </c>
      <c r="H23" s="53">
        <v>0</v>
      </c>
    </row>
    <row r="24" spans="1:8" x14ac:dyDescent="0.3">
      <c r="A24" s="88">
        <v>16</v>
      </c>
      <c r="B24" s="98" t="s">
        <v>245</v>
      </c>
      <c r="C24" s="93">
        <v>1850935373.1500001</v>
      </c>
      <c r="D24" s="93">
        <f t="shared" si="0"/>
        <v>63387414.030000001</v>
      </c>
      <c r="E24" s="78">
        <f t="shared" si="1"/>
        <v>3.42461519453943E-2</v>
      </c>
      <c r="F24" s="93">
        <v>49856809.659999996</v>
      </c>
      <c r="G24" s="93">
        <v>60217.93</v>
      </c>
      <c r="H24" s="93">
        <v>13470386.440000001</v>
      </c>
    </row>
    <row r="25" spans="1:8" x14ac:dyDescent="0.3">
      <c r="A25" s="88">
        <v>17</v>
      </c>
      <c r="B25" s="95" t="s">
        <v>246</v>
      </c>
      <c r="C25" s="95">
        <v>386126739.01000005</v>
      </c>
      <c r="D25" s="93">
        <f t="shared" si="0"/>
        <v>53648361.670000002</v>
      </c>
      <c r="E25" s="78">
        <f t="shared" si="1"/>
        <v>0.13893977352500989</v>
      </c>
      <c r="F25" s="94">
        <v>48990497.07</v>
      </c>
      <c r="G25" s="94">
        <v>1846212.97</v>
      </c>
      <c r="H25" s="94">
        <v>2811651.63</v>
      </c>
    </row>
    <row r="26" spans="1:8" x14ac:dyDescent="0.3">
      <c r="A26" s="88">
        <v>18</v>
      </c>
      <c r="B26" s="52" t="s">
        <v>250</v>
      </c>
      <c r="C26" s="95">
        <v>302141440.18000001</v>
      </c>
      <c r="D26" s="93">
        <f t="shared" si="0"/>
        <v>46933073.420000002</v>
      </c>
      <c r="E26" s="78">
        <f t="shared" si="1"/>
        <v>0.15533477761951403</v>
      </c>
      <c r="F26" s="94">
        <v>4134466.17</v>
      </c>
      <c r="G26" s="94">
        <v>31348485.93</v>
      </c>
      <c r="H26" s="94">
        <v>11450121.32</v>
      </c>
    </row>
    <row r="27" spans="1:8" x14ac:dyDescent="0.3">
      <c r="A27" s="88">
        <v>19</v>
      </c>
      <c r="B27" s="95" t="s">
        <v>247</v>
      </c>
      <c r="C27" s="93">
        <v>829290836.91999996</v>
      </c>
      <c r="D27" s="93">
        <f t="shared" si="0"/>
        <v>44607952.099999994</v>
      </c>
      <c r="E27" s="78">
        <f t="shared" si="1"/>
        <v>5.3790479906512263E-2</v>
      </c>
      <c r="F27" s="94">
        <v>38225581.879999995</v>
      </c>
      <c r="G27" s="94">
        <v>1266575.6599999999</v>
      </c>
      <c r="H27" s="94">
        <v>5115794.5600000015</v>
      </c>
    </row>
    <row r="28" spans="1:8" x14ac:dyDescent="0.3">
      <c r="A28" s="88">
        <v>20</v>
      </c>
      <c r="B28" s="98" t="s">
        <v>251</v>
      </c>
      <c r="C28" s="93">
        <v>431374944.44000006</v>
      </c>
      <c r="D28" s="93">
        <f t="shared" si="0"/>
        <v>34096587.120000005</v>
      </c>
      <c r="E28" s="78">
        <f t="shared" si="1"/>
        <v>7.9041649403776393E-2</v>
      </c>
      <c r="F28" s="93">
        <v>19148675.710000001</v>
      </c>
      <c r="G28" s="93">
        <v>14947911.41</v>
      </c>
      <c r="H28" s="51">
        <v>0</v>
      </c>
    </row>
    <row r="29" spans="1:8" x14ac:dyDescent="0.3">
      <c r="A29" s="88">
        <v>21</v>
      </c>
      <c r="B29" s="52" t="s">
        <v>261</v>
      </c>
      <c r="C29" s="95">
        <v>1039643002.4800001</v>
      </c>
      <c r="D29" s="93">
        <f t="shared" si="0"/>
        <v>26399385.739999998</v>
      </c>
      <c r="E29" s="78">
        <f t="shared" si="1"/>
        <v>2.5392741236199345E-2</v>
      </c>
      <c r="F29" s="95">
        <v>23339213.18</v>
      </c>
      <c r="G29" s="95">
        <v>2334100.1800000002</v>
      </c>
      <c r="H29" s="95">
        <v>726072.38</v>
      </c>
    </row>
    <row r="30" spans="1:8" x14ac:dyDescent="0.3">
      <c r="A30" s="88">
        <v>22</v>
      </c>
      <c r="B30" s="95" t="s">
        <v>244</v>
      </c>
      <c r="C30" s="93">
        <v>115860612.63</v>
      </c>
      <c r="D30" s="93">
        <f t="shared" si="0"/>
        <v>23308648.66</v>
      </c>
      <c r="E30" s="78">
        <f t="shared" si="1"/>
        <v>0.20117836537284672</v>
      </c>
      <c r="F30" s="94">
        <v>17332662.780000001</v>
      </c>
      <c r="G30" s="94">
        <v>98286.56</v>
      </c>
      <c r="H30" s="94">
        <v>5877699.3200000003</v>
      </c>
    </row>
    <row r="31" spans="1:8" x14ac:dyDescent="0.3">
      <c r="A31" s="88">
        <v>23</v>
      </c>
      <c r="B31" s="95" t="s">
        <v>253</v>
      </c>
      <c r="C31" s="95">
        <v>23266090.780000001</v>
      </c>
      <c r="D31" s="93">
        <f t="shared" si="0"/>
        <v>23266090.780000001</v>
      </c>
      <c r="E31" s="78">
        <f t="shared" si="1"/>
        <v>1</v>
      </c>
      <c r="F31" s="94">
        <v>23266090.780000001</v>
      </c>
      <c r="G31" s="53">
        <v>0</v>
      </c>
      <c r="H31" s="53">
        <v>0</v>
      </c>
    </row>
    <row r="32" spans="1:8" x14ac:dyDescent="0.3">
      <c r="A32" s="88">
        <v>24</v>
      </c>
      <c r="B32" s="95" t="s">
        <v>248</v>
      </c>
      <c r="C32" s="95">
        <v>166143104.59</v>
      </c>
      <c r="D32" s="93">
        <f t="shared" si="0"/>
        <v>22897390.34</v>
      </c>
      <c r="E32" s="78">
        <f t="shared" si="1"/>
        <v>0.13781727743986175</v>
      </c>
      <c r="F32" s="94">
        <v>21327560.149999999</v>
      </c>
      <c r="G32" s="94">
        <v>528903.12</v>
      </c>
      <c r="H32" s="94">
        <v>1040927.07</v>
      </c>
    </row>
    <row r="33" spans="1:8" x14ac:dyDescent="0.3">
      <c r="A33" s="88">
        <v>25</v>
      </c>
      <c r="B33" s="52" t="s">
        <v>255</v>
      </c>
      <c r="C33" s="95">
        <v>345957321.77999997</v>
      </c>
      <c r="D33" s="93">
        <f t="shared" si="0"/>
        <v>15388175.939999999</v>
      </c>
      <c r="E33" s="78">
        <f t="shared" si="1"/>
        <v>4.4479983429243905E-2</v>
      </c>
      <c r="F33" s="94">
        <v>13393024.5</v>
      </c>
      <c r="G33" s="94">
        <v>571682.53</v>
      </c>
      <c r="H33" s="94">
        <v>1423468.91</v>
      </c>
    </row>
    <row r="34" spans="1:8" x14ac:dyDescent="0.3">
      <c r="A34" s="88">
        <v>26</v>
      </c>
      <c r="B34" s="95" t="s">
        <v>103</v>
      </c>
      <c r="C34" s="94">
        <v>341789047.46999997</v>
      </c>
      <c r="D34" s="93">
        <f t="shared" si="0"/>
        <v>15014604.209999999</v>
      </c>
      <c r="E34" s="78">
        <f t="shared" si="1"/>
        <v>4.3929448064943873E-2</v>
      </c>
      <c r="F34" s="94">
        <v>14119990.15</v>
      </c>
      <c r="G34" s="94">
        <v>449164.95</v>
      </c>
      <c r="H34" s="94">
        <v>445449.11</v>
      </c>
    </row>
    <row r="35" spans="1:8" x14ac:dyDescent="0.3">
      <c r="A35" s="88">
        <v>27</v>
      </c>
      <c r="B35" s="52" t="s">
        <v>257</v>
      </c>
      <c r="C35" s="95">
        <v>74603527.550000012</v>
      </c>
      <c r="D35" s="93">
        <f t="shared" si="0"/>
        <v>4850621.5500000007</v>
      </c>
      <c r="E35" s="78">
        <f t="shared" si="1"/>
        <v>6.50186621101672E-2</v>
      </c>
      <c r="F35" s="94">
        <v>4159323.73</v>
      </c>
      <c r="G35" s="94">
        <v>40000</v>
      </c>
      <c r="H35" s="94">
        <v>651297.81999999995</v>
      </c>
    </row>
    <row r="36" spans="1:8" x14ac:dyDescent="0.3">
      <c r="A36" s="88">
        <v>28</v>
      </c>
      <c r="B36" s="98" t="s">
        <v>258</v>
      </c>
      <c r="C36" s="93">
        <v>226790324.29000002</v>
      </c>
      <c r="D36" s="93">
        <f t="shared" si="0"/>
        <v>2877635.25</v>
      </c>
      <c r="E36" s="78">
        <f t="shared" si="1"/>
        <v>1.2688527427300323E-2</v>
      </c>
      <c r="F36" s="93">
        <v>2095474.79</v>
      </c>
      <c r="G36" s="51">
        <v>0</v>
      </c>
      <c r="H36" s="93">
        <v>782160.46</v>
      </c>
    </row>
    <row r="37" spans="1:8" x14ac:dyDescent="0.3">
      <c r="A37" s="88">
        <v>29</v>
      </c>
      <c r="B37" s="52" t="s">
        <v>318</v>
      </c>
      <c r="C37" s="95">
        <v>100964231.93000001</v>
      </c>
      <c r="D37" s="93">
        <f t="shared" si="0"/>
        <v>532288.97</v>
      </c>
      <c r="E37" s="78">
        <f t="shared" si="1"/>
        <v>5.2720548636376865E-3</v>
      </c>
      <c r="F37" s="94">
        <v>532288.97</v>
      </c>
      <c r="G37" s="53">
        <v>0</v>
      </c>
      <c r="H37" s="53">
        <v>0</v>
      </c>
    </row>
    <row r="38" spans="1:8" x14ac:dyDescent="0.3">
      <c r="A38" s="88">
        <v>30</v>
      </c>
      <c r="B38" s="98" t="s">
        <v>265</v>
      </c>
      <c r="C38" s="93">
        <v>46517129.339999996</v>
      </c>
      <c r="D38" s="93">
        <f t="shared" si="0"/>
        <v>520218.96</v>
      </c>
      <c r="E38" s="78">
        <f t="shared" si="1"/>
        <v>1.1183384860180197E-2</v>
      </c>
      <c r="F38" s="93">
        <v>520218.96</v>
      </c>
      <c r="G38" s="51">
        <v>0</v>
      </c>
      <c r="H38" s="51">
        <v>0</v>
      </c>
    </row>
    <row r="39" spans="1:8" x14ac:dyDescent="0.3">
      <c r="A39" s="88">
        <v>31</v>
      </c>
      <c r="B39" s="52" t="s">
        <v>259</v>
      </c>
      <c r="C39" s="95">
        <v>62514966.730000004</v>
      </c>
      <c r="D39" s="93">
        <f t="shared" si="0"/>
        <v>401239.92</v>
      </c>
      <c r="E39" s="78">
        <f t="shared" si="1"/>
        <v>6.4183017441717827E-3</v>
      </c>
      <c r="F39" s="94">
        <v>401239.92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264</v>
      </c>
      <c r="C40" s="93">
        <v>8272303.4400000004</v>
      </c>
      <c r="D40" s="93">
        <f t="shared" si="0"/>
        <v>30263.24</v>
      </c>
      <c r="E40" s="78">
        <f t="shared" si="1"/>
        <v>3.6583812742729854E-3</v>
      </c>
      <c r="F40" s="53">
        <v>0</v>
      </c>
      <c r="G40" s="53">
        <v>0</v>
      </c>
      <c r="H40" s="94">
        <v>30263.24</v>
      </c>
    </row>
    <row r="41" spans="1:8" x14ac:dyDescent="0.3">
      <c r="A41" s="88">
        <v>33</v>
      </c>
      <c r="B41" s="95" t="s">
        <v>262</v>
      </c>
      <c r="C41" s="95">
        <v>59775724.859999999</v>
      </c>
      <c r="D41" s="93">
        <f t="shared" si="0"/>
        <v>20479.400000000001</v>
      </c>
      <c r="E41" s="78">
        <f t="shared" si="1"/>
        <v>3.4260395918183435E-4</v>
      </c>
      <c r="F41" s="94">
        <v>20479.400000000001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5">
        <v>544818.55999999994</v>
      </c>
      <c r="D42" s="93">
        <f t="shared" si="0"/>
        <v>6359.19</v>
      </c>
      <c r="E42" s="78">
        <f t="shared" si="1"/>
        <v>1.1672124385777166E-2</v>
      </c>
      <c r="F42" s="53">
        <v>0</v>
      </c>
      <c r="G42" s="95">
        <v>6359.19</v>
      </c>
      <c r="H42" s="53">
        <v>0</v>
      </c>
    </row>
    <row r="43" spans="1:8" x14ac:dyDescent="0.3">
      <c r="A43" s="88">
        <v>35</v>
      </c>
      <c r="B43" s="95" t="s">
        <v>267</v>
      </c>
      <c r="C43" s="95">
        <v>1208711479.73</v>
      </c>
      <c r="D43" s="51">
        <f t="shared" si="0"/>
        <v>0</v>
      </c>
      <c r="E43" s="78">
        <f t="shared" si="1"/>
        <v>0</v>
      </c>
      <c r="F43" s="53">
        <v>0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268</v>
      </c>
      <c r="C44" s="95">
        <v>189068242.69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95" t="s">
        <v>269</v>
      </c>
      <c r="C45" s="95">
        <v>386316684.91999996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270</v>
      </c>
      <c r="C46" s="95">
        <v>145830747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8" t="s">
        <v>266</v>
      </c>
      <c r="C47" s="93">
        <v>1279807.8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271</v>
      </c>
      <c r="C48" s="95">
        <v>73684132.420000002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52"/>
      <c r="B49" s="62" t="s">
        <v>277</v>
      </c>
      <c r="C49" s="96">
        <v>65254428388.329994</v>
      </c>
      <c r="D49" s="97">
        <f t="shared" ref="D49" si="2">F49+G49+H49</f>
        <v>15337024752.299995</v>
      </c>
      <c r="E49" s="79">
        <f t="shared" si="1"/>
        <v>0.23503423646636135</v>
      </c>
      <c r="F49" s="96">
        <v>10183083261.809998</v>
      </c>
      <c r="G49" s="96">
        <v>2346081292.0999994</v>
      </c>
      <c r="H49" s="96">
        <v>2807860198.3900003</v>
      </c>
    </row>
  </sheetData>
  <sortState xmlns:xlrd2="http://schemas.microsoft.com/office/spreadsheetml/2017/richdata2" ref="B9:H48">
    <sortCondition descending="1" ref="D9:D48"/>
  </sortState>
  <mergeCells count="1">
    <mergeCell ref="A1:H5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76BD-F6C0-4626-BA49-46923F729FAB}">
  <dimension ref="A1:H49"/>
  <sheetViews>
    <sheetView tabSelected="1"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334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11481320476.569998</v>
      </c>
      <c r="D9" s="93">
        <f t="shared" ref="D9:D48" si="0">F9+G9+H9</f>
        <v>2931169813.9400005</v>
      </c>
      <c r="E9" s="78">
        <f>D9/C9</f>
        <v>0.25529901546792089</v>
      </c>
      <c r="F9" s="93">
        <v>1762673389.0800002</v>
      </c>
      <c r="G9" s="93">
        <v>339580946.63999999</v>
      </c>
      <c r="H9" s="93">
        <v>828915478.22000003</v>
      </c>
    </row>
    <row r="10" spans="1:8" x14ac:dyDescent="0.3">
      <c r="A10" s="88">
        <v>2</v>
      </c>
      <c r="B10" s="95" t="s">
        <v>230</v>
      </c>
      <c r="C10" s="95">
        <v>5595153256.2399998</v>
      </c>
      <c r="D10" s="93">
        <f t="shared" si="0"/>
        <v>2586910848.8099999</v>
      </c>
      <c r="E10" s="78">
        <f t="shared" ref="E10:E49" si="1">D10/C10</f>
        <v>0.46234852386303188</v>
      </c>
      <c r="F10" s="94">
        <v>1069575551.63</v>
      </c>
      <c r="G10" s="94">
        <v>516732996.00999999</v>
      </c>
      <c r="H10" s="94">
        <v>1000602301.17</v>
      </c>
    </row>
    <row r="11" spans="1:8" x14ac:dyDescent="0.3">
      <c r="A11" s="88">
        <v>3</v>
      </c>
      <c r="B11" s="95" t="s">
        <v>231</v>
      </c>
      <c r="C11" s="93">
        <v>7130065355.6800003</v>
      </c>
      <c r="D11" s="93">
        <f t="shared" si="0"/>
        <v>1424945870.4299998</v>
      </c>
      <c r="E11" s="78">
        <f t="shared" si="1"/>
        <v>0.19985032385360255</v>
      </c>
      <c r="F11" s="94">
        <v>961394772.20999992</v>
      </c>
      <c r="G11" s="94">
        <v>241263894.88</v>
      </c>
      <c r="H11" s="94">
        <v>222287203.34</v>
      </c>
    </row>
    <row r="12" spans="1:8" x14ac:dyDescent="0.3">
      <c r="A12" s="88">
        <v>4</v>
      </c>
      <c r="B12" s="98" t="s">
        <v>234</v>
      </c>
      <c r="C12" s="93">
        <v>5943743836.0800009</v>
      </c>
      <c r="D12" s="93">
        <f t="shared" si="0"/>
        <v>1339041802.27</v>
      </c>
      <c r="E12" s="78">
        <f t="shared" si="1"/>
        <v>0.22528592065857275</v>
      </c>
      <c r="F12" s="93">
        <v>931448613.17000008</v>
      </c>
      <c r="G12" s="93">
        <v>246825169.55000001</v>
      </c>
      <c r="H12" s="93">
        <v>160768019.55000001</v>
      </c>
    </row>
    <row r="13" spans="1:8" x14ac:dyDescent="0.3">
      <c r="A13" s="88">
        <v>5</v>
      </c>
      <c r="B13" s="95" t="s">
        <v>232</v>
      </c>
      <c r="C13" s="94">
        <v>6970844739.8099995</v>
      </c>
      <c r="D13" s="93">
        <f t="shared" si="0"/>
        <v>1334548168.6400001</v>
      </c>
      <c r="E13" s="78">
        <f t="shared" si="1"/>
        <v>0.19144712275952586</v>
      </c>
      <c r="F13" s="94">
        <v>1320011813.6400001</v>
      </c>
      <c r="G13" s="53">
        <v>0</v>
      </c>
      <c r="H13" s="94">
        <v>14536355</v>
      </c>
    </row>
    <row r="14" spans="1:8" x14ac:dyDescent="0.3">
      <c r="A14" s="88">
        <v>6</v>
      </c>
      <c r="B14" s="98" t="s">
        <v>233</v>
      </c>
      <c r="C14" s="93">
        <v>4785487713.5500002</v>
      </c>
      <c r="D14" s="93">
        <f t="shared" si="0"/>
        <v>1275779603.9400001</v>
      </c>
      <c r="E14" s="78">
        <f t="shared" si="1"/>
        <v>0.26659343421312293</v>
      </c>
      <c r="F14" s="93">
        <v>1212278369.5800002</v>
      </c>
      <c r="G14" s="93">
        <v>42805317.490000002</v>
      </c>
      <c r="H14" s="93">
        <v>20695916.869999997</v>
      </c>
    </row>
    <row r="15" spans="1:8" x14ac:dyDescent="0.3">
      <c r="A15" s="88">
        <v>7</v>
      </c>
      <c r="B15" s="52" t="s">
        <v>235</v>
      </c>
      <c r="C15" s="95">
        <v>3353087728.73</v>
      </c>
      <c r="D15" s="93">
        <f t="shared" si="0"/>
        <v>887461834.28999996</v>
      </c>
      <c r="E15" s="78">
        <f t="shared" si="1"/>
        <v>0.26467003135230549</v>
      </c>
      <c r="F15" s="95">
        <v>517740244.88999999</v>
      </c>
      <c r="G15" s="95">
        <v>365385620.85000002</v>
      </c>
      <c r="H15" s="95">
        <v>4335968.55</v>
      </c>
    </row>
    <row r="16" spans="1:8" x14ac:dyDescent="0.3">
      <c r="A16" s="88">
        <v>8</v>
      </c>
      <c r="B16" s="95" t="s">
        <v>236</v>
      </c>
      <c r="C16" s="95">
        <v>1396686886.8000002</v>
      </c>
      <c r="D16" s="93">
        <f t="shared" si="0"/>
        <v>734276153.21000004</v>
      </c>
      <c r="E16" s="78">
        <f t="shared" si="1"/>
        <v>0.5257271047287676</v>
      </c>
      <c r="F16" s="94">
        <v>655810541.07000005</v>
      </c>
      <c r="G16" s="94">
        <v>2134301.12</v>
      </c>
      <c r="H16" s="94">
        <v>76331311.019999996</v>
      </c>
    </row>
    <row r="17" spans="1:8" x14ac:dyDescent="0.3">
      <c r="A17" s="88">
        <v>9</v>
      </c>
      <c r="B17" s="95" t="s">
        <v>237</v>
      </c>
      <c r="C17" s="95">
        <v>2889326657.6599998</v>
      </c>
      <c r="D17" s="93">
        <f t="shared" si="0"/>
        <v>721632781.08999991</v>
      </c>
      <c r="E17" s="78">
        <f t="shared" si="1"/>
        <v>0.24975811550308885</v>
      </c>
      <c r="F17" s="94">
        <v>516174503.49999994</v>
      </c>
      <c r="G17" s="94">
        <v>56225071.789999999</v>
      </c>
      <c r="H17" s="94">
        <v>149233205.80000001</v>
      </c>
    </row>
    <row r="18" spans="1:8" x14ac:dyDescent="0.3">
      <c r="A18" s="88">
        <v>10</v>
      </c>
      <c r="B18" s="95" t="s">
        <v>249</v>
      </c>
      <c r="C18" s="94">
        <v>2961885826.96</v>
      </c>
      <c r="D18" s="93">
        <f t="shared" si="0"/>
        <v>594174702.57000005</v>
      </c>
      <c r="E18" s="78">
        <f t="shared" si="1"/>
        <v>0.20060688942215069</v>
      </c>
      <c r="F18" s="94">
        <v>229595185.36000001</v>
      </c>
      <c r="G18" s="94">
        <v>185727308.83000001</v>
      </c>
      <c r="H18" s="94">
        <v>178852208.38</v>
      </c>
    </row>
    <row r="19" spans="1:8" x14ac:dyDescent="0.3">
      <c r="A19" s="88">
        <v>11</v>
      </c>
      <c r="B19" s="52" t="s">
        <v>239</v>
      </c>
      <c r="C19" s="95">
        <v>508981297.16000003</v>
      </c>
      <c r="D19" s="93">
        <f t="shared" si="0"/>
        <v>440653071.30000001</v>
      </c>
      <c r="E19" s="78">
        <f t="shared" si="1"/>
        <v>0.86575493787049551</v>
      </c>
      <c r="F19" s="94">
        <v>226579301.60999998</v>
      </c>
      <c r="G19" s="94">
        <v>210110337.11000001</v>
      </c>
      <c r="H19" s="94">
        <v>3963432.58</v>
      </c>
    </row>
    <row r="20" spans="1:8" x14ac:dyDescent="0.3">
      <c r="A20" s="88">
        <v>12</v>
      </c>
      <c r="B20" s="98" t="s">
        <v>240</v>
      </c>
      <c r="C20" s="93">
        <v>458557229.61000001</v>
      </c>
      <c r="D20" s="93">
        <f t="shared" si="0"/>
        <v>254435162.22999996</v>
      </c>
      <c r="E20" s="78">
        <f t="shared" si="1"/>
        <v>0.55486021329637614</v>
      </c>
      <c r="F20" s="93">
        <v>130600130.73999999</v>
      </c>
      <c r="G20" s="93">
        <v>8209060.5299999993</v>
      </c>
      <c r="H20" s="93">
        <v>115625970.95999999</v>
      </c>
    </row>
    <row r="21" spans="1:8" x14ac:dyDescent="0.3">
      <c r="A21" s="88">
        <v>13</v>
      </c>
      <c r="B21" s="52" t="s">
        <v>254</v>
      </c>
      <c r="C21" s="95">
        <v>2212263310.4700003</v>
      </c>
      <c r="D21" s="93">
        <f t="shared" si="0"/>
        <v>162126299.98000002</v>
      </c>
      <c r="E21" s="78">
        <f t="shared" si="1"/>
        <v>7.3285263654061114E-2</v>
      </c>
      <c r="F21" s="94">
        <v>117892574.27000001</v>
      </c>
      <c r="G21" s="94">
        <v>15526835.680000002</v>
      </c>
      <c r="H21" s="94">
        <v>28706890.030000001</v>
      </c>
    </row>
    <row r="22" spans="1:8" x14ac:dyDescent="0.3">
      <c r="A22" s="88">
        <v>14</v>
      </c>
      <c r="B22" s="95" t="s">
        <v>241</v>
      </c>
      <c r="C22" s="93">
        <v>725552997.77999997</v>
      </c>
      <c r="D22" s="93">
        <f t="shared" si="0"/>
        <v>136412178.41999999</v>
      </c>
      <c r="E22" s="78">
        <f t="shared" si="1"/>
        <v>0.18801132217410049</v>
      </c>
      <c r="F22" s="94">
        <v>136412178.41999999</v>
      </c>
      <c r="G22" s="53">
        <v>0</v>
      </c>
      <c r="H22" s="53">
        <v>0</v>
      </c>
    </row>
    <row r="23" spans="1:8" x14ac:dyDescent="0.3">
      <c r="A23" s="88">
        <v>15</v>
      </c>
      <c r="B23" s="95" t="s">
        <v>242</v>
      </c>
      <c r="C23" s="95">
        <v>203388710.25999999</v>
      </c>
      <c r="D23" s="93">
        <f t="shared" si="0"/>
        <v>113702206.09999999</v>
      </c>
      <c r="E23" s="78">
        <f t="shared" si="1"/>
        <v>0.55903892578231051</v>
      </c>
      <c r="F23" s="94">
        <v>33513962.93</v>
      </c>
      <c r="G23" s="94">
        <v>80188243.170000002</v>
      </c>
      <c r="H23" s="53">
        <v>0</v>
      </c>
    </row>
    <row r="24" spans="1:8" x14ac:dyDescent="0.3">
      <c r="A24" s="88">
        <v>16</v>
      </c>
      <c r="B24" s="98" t="s">
        <v>245</v>
      </c>
      <c r="C24" s="93">
        <v>1842163329.2800002</v>
      </c>
      <c r="D24" s="93">
        <f t="shared" si="0"/>
        <v>63500428.739999995</v>
      </c>
      <c r="E24" s="78">
        <f t="shared" si="1"/>
        <v>3.4470574748015854E-2</v>
      </c>
      <c r="F24" s="93">
        <v>50058417.879999995</v>
      </c>
      <c r="G24" s="93">
        <v>33303.17</v>
      </c>
      <c r="H24" s="93">
        <v>13408707.690000001</v>
      </c>
    </row>
    <row r="25" spans="1:8" x14ac:dyDescent="0.3">
      <c r="A25" s="88">
        <v>17</v>
      </c>
      <c r="B25" s="95" t="s">
        <v>246</v>
      </c>
      <c r="C25" s="95">
        <v>377426455.31</v>
      </c>
      <c r="D25" s="93">
        <f t="shared" si="0"/>
        <v>53140995.669999994</v>
      </c>
      <c r="E25" s="78">
        <f t="shared" si="1"/>
        <v>0.1407982798300467</v>
      </c>
      <c r="F25" s="94">
        <v>48474575.149999999</v>
      </c>
      <c r="G25" s="94">
        <v>1834691.51</v>
      </c>
      <c r="H25" s="94">
        <v>2831729.01</v>
      </c>
    </row>
    <row r="26" spans="1:8" x14ac:dyDescent="0.3">
      <c r="A26" s="88">
        <v>18</v>
      </c>
      <c r="B26" s="95" t="s">
        <v>247</v>
      </c>
      <c r="C26" s="95">
        <v>829425578.32000005</v>
      </c>
      <c r="D26" s="93">
        <f t="shared" si="0"/>
        <v>48320060.339999996</v>
      </c>
      <c r="E26" s="78">
        <f t="shared" si="1"/>
        <v>5.8257258520857516E-2</v>
      </c>
      <c r="F26" s="94">
        <v>41613986.109999999</v>
      </c>
      <c r="G26" s="93">
        <v>1283088.47</v>
      </c>
      <c r="H26" s="94">
        <v>5422985.7599999998</v>
      </c>
    </row>
    <row r="27" spans="1:8" x14ac:dyDescent="0.3">
      <c r="A27" s="88">
        <v>19</v>
      </c>
      <c r="B27" s="52" t="s">
        <v>250</v>
      </c>
      <c r="C27" s="95">
        <v>308410890.36000001</v>
      </c>
      <c r="D27" s="93">
        <f t="shared" si="0"/>
        <v>47707855.369999997</v>
      </c>
      <c r="E27" s="78">
        <f t="shared" si="1"/>
        <v>0.15468926961143253</v>
      </c>
      <c r="F27" s="94">
        <v>4133307.5499999989</v>
      </c>
      <c r="G27" s="94">
        <v>32154115.060000002</v>
      </c>
      <c r="H27" s="94">
        <v>11420432.76</v>
      </c>
    </row>
    <row r="28" spans="1:8" x14ac:dyDescent="0.3">
      <c r="A28" s="88">
        <v>20</v>
      </c>
      <c r="B28" s="95" t="s">
        <v>251</v>
      </c>
      <c r="C28" s="95">
        <v>427110089.78999996</v>
      </c>
      <c r="D28" s="93">
        <f t="shared" si="0"/>
        <v>34007287.880000003</v>
      </c>
      <c r="E28" s="78">
        <f t="shared" si="1"/>
        <v>7.9621832152737465E-2</v>
      </c>
      <c r="F28" s="94">
        <v>19144042.350000001</v>
      </c>
      <c r="G28" s="94">
        <v>14863245.530000001</v>
      </c>
      <c r="H28" s="53">
        <v>0</v>
      </c>
    </row>
    <row r="29" spans="1:8" x14ac:dyDescent="0.3">
      <c r="A29" s="88">
        <v>21</v>
      </c>
      <c r="B29" s="52" t="s">
        <v>261</v>
      </c>
      <c r="C29" s="95">
        <v>1056658698.3400002</v>
      </c>
      <c r="D29" s="93">
        <f t="shared" si="0"/>
        <v>27225243.25</v>
      </c>
      <c r="E29" s="78">
        <f t="shared" si="1"/>
        <v>2.5765408729205158E-2</v>
      </c>
      <c r="F29" s="95">
        <v>24178156.800000001</v>
      </c>
      <c r="G29" s="95">
        <v>2280638.04</v>
      </c>
      <c r="H29" s="95">
        <v>766448.41</v>
      </c>
    </row>
    <row r="30" spans="1:8" x14ac:dyDescent="0.3">
      <c r="A30" s="88">
        <v>22</v>
      </c>
      <c r="B30" s="52" t="s">
        <v>253</v>
      </c>
      <c r="C30" s="95">
        <v>23687015.170000002</v>
      </c>
      <c r="D30" s="93">
        <f t="shared" si="0"/>
        <v>23687015.170000002</v>
      </c>
      <c r="E30" s="78">
        <f t="shared" si="1"/>
        <v>1</v>
      </c>
      <c r="F30" s="95">
        <v>23687015.170000002</v>
      </c>
      <c r="G30" s="53">
        <v>0</v>
      </c>
      <c r="H30" s="53">
        <v>0</v>
      </c>
    </row>
    <row r="31" spans="1:8" x14ac:dyDescent="0.3">
      <c r="A31" s="88">
        <v>23</v>
      </c>
      <c r="B31" s="98" t="s">
        <v>248</v>
      </c>
      <c r="C31" s="93">
        <v>150654727.42000002</v>
      </c>
      <c r="D31" s="93">
        <f t="shared" si="0"/>
        <v>23353872.120000001</v>
      </c>
      <c r="E31" s="78">
        <f t="shared" si="1"/>
        <v>0.15501585990656197</v>
      </c>
      <c r="F31" s="93">
        <v>21827789.100000001</v>
      </c>
      <c r="G31" s="93">
        <v>519795.44</v>
      </c>
      <c r="H31" s="93">
        <v>1006287.58</v>
      </c>
    </row>
    <row r="32" spans="1:8" x14ac:dyDescent="0.3">
      <c r="A32" s="88">
        <v>24</v>
      </c>
      <c r="B32" s="95" t="s">
        <v>244</v>
      </c>
      <c r="C32" s="95">
        <v>104090045.43000001</v>
      </c>
      <c r="D32" s="93">
        <f t="shared" si="0"/>
        <v>23142529.780000001</v>
      </c>
      <c r="E32" s="78">
        <f t="shared" si="1"/>
        <v>0.22233182514617333</v>
      </c>
      <c r="F32" s="94">
        <v>17062524.759999998</v>
      </c>
      <c r="G32" s="94">
        <v>87238.21</v>
      </c>
      <c r="H32" s="94">
        <v>5992766.8100000015</v>
      </c>
    </row>
    <row r="33" spans="1:8" x14ac:dyDescent="0.3">
      <c r="A33" s="88">
        <v>25</v>
      </c>
      <c r="B33" s="98" t="s">
        <v>255</v>
      </c>
      <c r="C33" s="93">
        <v>349499109.20000005</v>
      </c>
      <c r="D33" s="93">
        <f t="shared" si="0"/>
        <v>15491966.76</v>
      </c>
      <c r="E33" s="78">
        <f t="shared" si="1"/>
        <v>4.4326198128118138E-2</v>
      </c>
      <c r="F33" s="93">
        <v>13347624.529999999</v>
      </c>
      <c r="G33" s="93">
        <v>686580.55</v>
      </c>
      <c r="H33" s="93">
        <v>1457761.68</v>
      </c>
    </row>
    <row r="34" spans="1:8" x14ac:dyDescent="0.3">
      <c r="A34" s="88">
        <v>26</v>
      </c>
      <c r="B34" s="52" t="s">
        <v>103</v>
      </c>
      <c r="C34" s="95">
        <v>337349036.17000002</v>
      </c>
      <c r="D34" s="93">
        <f t="shared" si="0"/>
        <v>14973595.290000001</v>
      </c>
      <c r="E34" s="78">
        <f t="shared" si="1"/>
        <v>4.4386062162793227E-2</v>
      </c>
      <c r="F34" s="94">
        <v>14080864.16</v>
      </c>
      <c r="G34" s="94">
        <v>436292.65</v>
      </c>
      <c r="H34" s="94">
        <v>456438.48</v>
      </c>
    </row>
    <row r="35" spans="1:8" x14ac:dyDescent="0.3">
      <c r="A35" s="88">
        <v>27</v>
      </c>
      <c r="B35" s="52" t="s">
        <v>257</v>
      </c>
      <c r="C35" s="95">
        <v>73612825.209999993</v>
      </c>
      <c r="D35" s="93">
        <f t="shared" si="0"/>
        <v>4745742.8899999997</v>
      </c>
      <c r="E35" s="78">
        <f t="shared" si="1"/>
        <v>6.4468968232933827E-2</v>
      </c>
      <c r="F35" s="94">
        <v>4065716.7499999995</v>
      </c>
      <c r="G35" s="94">
        <v>40000</v>
      </c>
      <c r="H35" s="94">
        <v>640026.14</v>
      </c>
    </row>
    <row r="36" spans="1:8" x14ac:dyDescent="0.3">
      <c r="A36" s="88">
        <v>28</v>
      </c>
      <c r="B36" s="98" t="s">
        <v>258</v>
      </c>
      <c r="C36" s="93">
        <v>221435496.47999999</v>
      </c>
      <c r="D36" s="93">
        <f t="shared" si="0"/>
        <v>2862981.4</v>
      </c>
      <c r="E36" s="78">
        <f t="shared" si="1"/>
        <v>1.2929189066390644E-2</v>
      </c>
      <c r="F36" s="93">
        <v>1993668.0499999998</v>
      </c>
      <c r="G36" s="51">
        <v>0</v>
      </c>
      <c r="H36" s="93">
        <v>869313.35</v>
      </c>
    </row>
    <row r="37" spans="1:8" x14ac:dyDescent="0.3">
      <c r="A37" s="88">
        <v>29</v>
      </c>
      <c r="B37" s="95" t="s">
        <v>318</v>
      </c>
      <c r="C37" s="95">
        <v>103450890.59999999</v>
      </c>
      <c r="D37" s="93">
        <f t="shared" si="0"/>
        <v>581991.12</v>
      </c>
      <c r="E37" s="78">
        <f t="shared" si="1"/>
        <v>5.6257719641129899E-3</v>
      </c>
      <c r="F37" s="94">
        <v>543991.12</v>
      </c>
      <c r="G37" s="94">
        <v>38000</v>
      </c>
      <c r="H37" s="53">
        <v>0</v>
      </c>
    </row>
    <row r="38" spans="1:8" x14ac:dyDescent="0.3">
      <c r="A38" s="88">
        <v>30</v>
      </c>
      <c r="B38" s="95" t="s">
        <v>265</v>
      </c>
      <c r="C38" s="93">
        <v>49228127.039999999</v>
      </c>
      <c r="D38" s="93">
        <f t="shared" si="0"/>
        <v>520218.96</v>
      </c>
      <c r="E38" s="78">
        <f t="shared" si="1"/>
        <v>1.0567514778234392E-2</v>
      </c>
      <c r="F38" s="94">
        <v>520218.96</v>
      </c>
      <c r="G38" s="53">
        <v>0</v>
      </c>
      <c r="H38" s="53">
        <v>0</v>
      </c>
    </row>
    <row r="39" spans="1:8" x14ac:dyDescent="0.3">
      <c r="A39" s="88">
        <v>31</v>
      </c>
      <c r="B39" s="95" t="s">
        <v>259</v>
      </c>
      <c r="C39" s="95">
        <v>62518455.439999998</v>
      </c>
      <c r="D39" s="93">
        <f t="shared" si="0"/>
        <v>397506.25</v>
      </c>
      <c r="E39" s="78">
        <f t="shared" si="1"/>
        <v>6.3582224992985211E-3</v>
      </c>
      <c r="F39" s="94">
        <v>397506.25</v>
      </c>
      <c r="G39" s="53">
        <v>0</v>
      </c>
      <c r="H39" s="53">
        <v>0</v>
      </c>
    </row>
    <row r="40" spans="1:8" x14ac:dyDescent="0.3">
      <c r="A40" s="88">
        <v>32</v>
      </c>
      <c r="B40" s="52" t="s">
        <v>264</v>
      </c>
      <c r="C40" s="95">
        <v>7928442.8399999999</v>
      </c>
      <c r="D40" s="93">
        <f t="shared" si="0"/>
        <v>32262.799999999999</v>
      </c>
      <c r="E40" s="78">
        <f t="shared" si="1"/>
        <v>4.0692479785854139E-3</v>
      </c>
      <c r="F40" s="53">
        <v>0</v>
      </c>
      <c r="G40" s="53">
        <v>0</v>
      </c>
      <c r="H40" s="94">
        <v>32262.799999999999</v>
      </c>
    </row>
    <row r="41" spans="1:8" x14ac:dyDescent="0.3">
      <c r="A41" s="88">
        <v>33</v>
      </c>
      <c r="B41" s="95" t="s">
        <v>262</v>
      </c>
      <c r="C41" s="94">
        <v>40129657.479999997</v>
      </c>
      <c r="D41" s="93">
        <f t="shared" si="0"/>
        <v>19563.61</v>
      </c>
      <c r="E41" s="78">
        <f t="shared" si="1"/>
        <v>4.8751001699304816E-4</v>
      </c>
      <c r="F41" s="93">
        <v>19563.61</v>
      </c>
      <c r="G41" s="51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5">
        <v>544818.55999999994</v>
      </c>
      <c r="D42" s="93">
        <f t="shared" si="0"/>
        <v>6359.19</v>
      </c>
      <c r="E42" s="78">
        <f t="shared" si="1"/>
        <v>1.1672124385777166E-2</v>
      </c>
      <c r="F42" s="53">
        <v>0</v>
      </c>
      <c r="G42" s="95">
        <v>6359.19</v>
      </c>
      <c r="H42" s="53">
        <v>0</v>
      </c>
    </row>
    <row r="43" spans="1:8" x14ac:dyDescent="0.3">
      <c r="A43" s="88">
        <v>35</v>
      </c>
      <c r="B43" s="52" t="s">
        <v>335</v>
      </c>
      <c r="C43" s="95">
        <v>1142599623.6100001</v>
      </c>
      <c r="D43" s="51">
        <f t="shared" si="0"/>
        <v>0</v>
      </c>
      <c r="E43" s="78">
        <f t="shared" si="1"/>
        <v>0</v>
      </c>
      <c r="F43" s="53">
        <v>0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268</v>
      </c>
      <c r="C44" s="95">
        <v>160374252.52000001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98" t="s">
        <v>269</v>
      </c>
      <c r="C45" s="93">
        <v>319003464.36000001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270</v>
      </c>
      <c r="C46" s="95">
        <v>145830747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8" t="s">
        <v>266</v>
      </c>
      <c r="C47" s="93">
        <v>1255609.0900000001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271</v>
      </c>
      <c r="C48" s="95">
        <v>18000000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52"/>
      <c r="B49" s="62" t="s">
        <v>277</v>
      </c>
      <c r="C49" s="96">
        <v>64768733408.379997</v>
      </c>
      <c r="D49" s="97">
        <f t="shared" ref="D49" si="2">F49+G49+H49</f>
        <v>15320987973.809999</v>
      </c>
      <c r="E49" s="79">
        <f t="shared" si="1"/>
        <v>0.23654913671397684</v>
      </c>
      <c r="F49" s="96">
        <v>10106850100.4</v>
      </c>
      <c r="G49" s="96">
        <v>2364978451.4700003</v>
      </c>
      <c r="H49" s="96">
        <v>2849159421.9400005</v>
      </c>
    </row>
  </sheetData>
  <sortState xmlns:xlrd2="http://schemas.microsoft.com/office/spreadsheetml/2017/richdata2" ref="B9:H48">
    <sortCondition descending="1" ref="D9:D48"/>
  </sortState>
  <mergeCells count="1">
    <mergeCell ref="A1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5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5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5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5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5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5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5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5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5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5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5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5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5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5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5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5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5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5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5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5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5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5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5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5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5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5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5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5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118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5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5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5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121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5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5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123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5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128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4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4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4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4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4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129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4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4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4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4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4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3984375" defaultRowHeight="14.25" x14ac:dyDescent="0.45"/>
  <cols>
    <col min="1" max="1" width="3.3984375" customWidth="1"/>
    <col min="2" max="2" width="21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4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4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4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4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4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4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4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4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4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19.5" x14ac:dyDescent="0.4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19.5" x14ac:dyDescent="0.4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4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4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4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4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4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4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4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4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4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4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4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4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4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19.5" x14ac:dyDescent="0.4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4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4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4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4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19.5" x14ac:dyDescent="0.4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4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4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4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19.5" x14ac:dyDescent="0.4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19.5" x14ac:dyDescent="0.4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19.5" x14ac:dyDescent="0.4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4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19.5" x14ac:dyDescent="0.4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29.25" x14ac:dyDescent="0.4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4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4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4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3984375" defaultRowHeight="14.25" x14ac:dyDescent="0.45"/>
  <cols>
    <col min="1" max="1" width="3.3984375" customWidth="1"/>
    <col min="2" max="2" width="21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4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4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4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4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4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4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4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4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4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4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4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4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4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4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4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4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4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4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4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4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4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4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4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4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4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4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4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4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4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4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4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4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4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4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4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4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4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4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4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4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4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4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4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4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4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4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4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4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4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4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4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4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4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4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4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4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178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4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4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4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4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4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4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4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4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179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4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4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4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4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4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4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4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4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181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4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4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4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4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4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4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4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4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4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4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4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4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4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4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4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4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4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4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4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4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4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4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4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4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4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4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4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4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4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4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4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4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4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3" width="13.3984375" customWidth="1"/>
    <col min="4" max="4" width="13.265625" customWidth="1"/>
    <col min="5" max="5" width="11.59765625" customWidth="1"/>
    <col min="6" max="6" width="10.3984375" customWidth="1"/>
    <col min="7" max="7" width="10" customWidth="1"/>
    <col min="8" max="8" width="9" customWidth="1"/>
    <col min="9" max="9" width="9.59765625" customWidth="1"/>
    <col min="10" max="10" width="12" bestFit="1" customWidth="1"/>
  </cols>
  <sheetData>
    <row r="1" spans="1:9" x14ac:dyDescent="0.45">
      <c r="A1" s="104" t="s">
        <v>182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4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4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4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4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4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4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4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4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4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4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4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4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4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4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4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4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4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4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4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4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4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4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4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4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4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4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4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4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4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4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4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4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4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4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4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4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4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4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4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4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4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4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4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4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4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4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4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4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4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4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4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4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4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4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4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4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4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4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4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4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4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4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4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4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4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188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4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4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4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4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4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4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4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4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189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4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4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4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4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4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4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4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4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4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4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4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4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4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4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4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4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4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4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4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4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4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4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4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4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4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4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4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4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4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4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4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4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4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4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4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4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4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4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4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4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4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4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4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4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4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4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4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4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4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4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4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4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4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4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4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4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4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4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5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5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5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5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4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4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4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4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4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4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4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4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4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4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4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4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4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4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4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4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4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4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4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4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4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4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4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4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4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4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4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4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4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4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4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4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4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4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4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4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4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4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4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4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4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4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4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4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4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4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4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4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4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4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4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4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4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4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4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4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4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4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4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109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5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5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5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5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4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3" width="17.265625" style="57" customWidth="1"/>
    <col min="4" max="5" width="14.3984375" style="57" customWidth="1"/>
    <col min="6" max="6" width="16.59765625" style="57" customWidth="1"/>
    <col min="7" max="8" width="14.3984375" style="57" customWidth="1"/>
    <col min="9" max="9" width="12" style="57" bestFit="1" customWidth="1"/>
    <col min="10" max="16384" width="11.3984375" style="57"/>
  </cols>
  <sheetData>
    <row r="1" spans="1:8" x14ac:dyDescent="0.3">
      <c r="A1" s="111" t="s">
        <v>210</v>
      </c>
      <c r="B1" s="112"/>
      <c r="C1" s="112"/>
      <c r="D1" s="112"/>
      <c r="E1" s="112"/>
      <c r="F1" s="112"/>
      <c r="G1" s="112"/>
      <c r="H1" s="112"/>
    </row>
    <row r="2" spans="1:8" x14ac:dyDescent="0.3">
      <c r="A2" s="112"/>
      <c r="B2" s="112"/>
      <c r="C2" s="112"/>
      <c r="D2" s="112"/>
      <c r="E2" s="112"/>
      <c r="F2" s="112"/>
      <c r="G2" s="112"/>
      <c r="H2" s="112"/>
    </row>
    <row r="3" spans="1:8" x14ac:dyDescent="0.3">
      <c r="A3" s="112"/>
      <c r="B3" s="112"/>
      <c r="C3" s="112"/>
      <c r="D3" s="112"/>
      <c r="E3" s="112"/>
      <c r="F3" s="112"/>
      <c r="G3" s="112"/>
      <c r="H3" s="112"/>
    </row>
    <row r="4" spans="1:8" x14ac:dyDescent="0.3">
      <c r="A4" s="112"/>
      <c r="B4" s="112"/>
      <c r="C4" s="112"/>
      <c r="D4" s="112"/>
      <c r="E4" s="112"/>
      <c r="F4" s="112"/>
      <c r="G4" s="112"/>
      <c r="H4" s="112"/>
    </row>
    <row r="5" spans="1:8" x14ac:dyDescent="0.3">
      <c r="A5" s="112"/>
      <c r="B5" s="112"/>
      <c r="C5" s="112"/>
      <c r="D5" s="112"/>
      <c r="E5" s="112"/>
      <c r="F5" s="112"/>
      <c r="G5" s="112"/>
      <c r="H5" s="112"/>
    </row>
    <row r="6" spans="1:8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3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3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3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3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3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3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3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3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3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3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3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3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3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3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3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3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3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3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3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3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3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3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3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3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3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3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3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3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3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3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3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3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3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3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3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3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3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3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3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3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3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x14ac:dyDescent="0.3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3984375" defaultRowHeight="12" customHeight="1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2" style="57" bestFit="1" customWidth="1"/>
    <col min="10" max="16384" width="11.3984375" style="57"/>
  </cols>
  <sheetData>
    <row r="1" spans="1:8" ht="12" customHeight="1" x14ac:dyDescent="0.3">
      <c r="A1" s="111" t="s">
        <v>212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6" spans="1:8" ht="12" customHeight="1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3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3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3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3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3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3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3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3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3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3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3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3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3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3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3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3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3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3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3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3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3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3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3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3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3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3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3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3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3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3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3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3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3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3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3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3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3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3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3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3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3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3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4" width="17.265625" customWidth="1"/>
    <col min="5" max="5" width="14.3984375" customWidth="1"/>
    <col min="6" max="6" width="16.59765625" customWidth="1"/>
    <col min="7" max="9" width="14.3984375" customWidth="1"/>
    <col min="10" max="10" width="12" bestFit="1" customWidth="1"/>
  </cols>
  <sheetData>
    <row r="1" spans="1:9" x14ac:dyDescent="0.45">
      <c r="A1" s="104" t="s">
        <v>213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4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4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4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4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4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4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4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4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4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4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4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4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4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4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4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4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4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4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4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4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4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4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4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4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4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4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4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4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4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4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4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4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4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214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6" spans="1:9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3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3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3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3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3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3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3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3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3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3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3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3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3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3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3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3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3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3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3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3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3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3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3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3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3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3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3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3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3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3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3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3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3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3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3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3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3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3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3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x14ac:dyDescent="0.3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3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x14ac:dyDescent="0.3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4" width="17.265625" customWidth="1"/>
    <col min="5" max="5" width="14.3984375" customWidth="1"/>
    <col min="6" max="6" width="16.59765625" customWidth="1"/>
    <col min="7" max="9" width="14.3984375" customWidth="1"/>
    <col min="10" max="10" width="12" bestFit="1" customWidth="1"/>
  </cols>
  <sheetData>
    <row r="1" spans="1:9" x14ac:dyDescent="0.45">
      <c r="A1" s="104" t="s">
        <v>215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4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4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4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4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4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4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4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4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4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4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4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4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4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4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4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4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4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4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4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4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4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4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4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4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4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4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4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4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4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4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4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4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4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216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3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3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3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3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3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3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3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3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3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3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3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3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3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3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3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3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3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3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3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3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3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3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3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3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3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3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3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3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3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3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3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3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3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3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3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3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3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3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3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25" x14ac:dyDescent="0.4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220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3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3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3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3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3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3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3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3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3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3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3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3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3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3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3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3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3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3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3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3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3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3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3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3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3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3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3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3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3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222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3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3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3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3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3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3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3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3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3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3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3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3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3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3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3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3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3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3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3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3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3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3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3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3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3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3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3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3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3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  <row r="54" spans="1:9" x14ac:dyDescent="0.3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110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5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5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5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5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5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5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5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5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5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5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5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5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5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5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5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5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5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5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5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5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5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5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5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5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5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5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5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5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5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5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5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5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5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5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4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3984375" defaultRowHeight="12" customHeight="1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227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3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3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3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3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3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3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3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3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3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3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3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3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3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3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3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3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3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3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3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3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3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3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3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3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3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3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3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3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3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3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3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3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3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228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3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3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3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3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3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3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3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3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3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3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3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3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3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3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3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3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3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3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3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3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3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3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3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3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3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3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3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3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3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3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3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3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3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273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3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3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3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3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3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3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3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3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3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3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3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3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3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3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3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3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3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3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3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3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3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3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3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3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3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3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3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3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3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3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3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8.265625" style="57" bestFit="1" customWidth="1"/>
    <col min="5" max="5" width="14.3984375" style="57" customWidth="1"/>
    <col min="6" max="6" width="10.59765625" style="57" bestFit="1" customWidth="1"/>
    <col min="7" max="7" width="9" style="57" bestFit="1" customWidth="1"/>
    <col min="8" max="8" width="7" style="57" bestFit="1" customWidth="1"/>
    <col min="9" max="16384" width="11.3984375" style="57"/>
  </cols>
  <sheetData>
    <row r="1" spans="1:8" ht="12" customHeight="1" x14ac:dyDescent="0.3">
      <c r="A1" s="111" t="s">
        <v>274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3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3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3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3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3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3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3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3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3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3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3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3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3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3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3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3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3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3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3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3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3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3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3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3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3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3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3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3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x14ac:dyDescent="0.3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 customWidth="1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275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3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3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3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3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3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3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3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3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3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3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3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3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3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3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3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3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3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3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3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3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3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3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3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3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3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3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3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3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276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3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3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3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3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3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3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3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3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3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3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3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3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3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3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3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3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3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3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3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3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3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3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3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3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3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3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3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3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3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281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3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3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3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3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3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3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3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3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3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3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3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3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3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3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3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3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3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3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3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3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3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3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3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3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3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3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3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3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3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3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3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02" t="s">
        <v>280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3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3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3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3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3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3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3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3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3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3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3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3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3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3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3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3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3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3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3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3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3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3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3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3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3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3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3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3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3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02" t="s">
        <v>282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3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3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3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3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3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3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3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3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3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3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3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3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3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3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3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3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3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3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3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3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3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3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3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3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3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3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3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3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3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3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3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284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3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3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3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3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3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3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3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3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3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3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3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3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3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3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3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3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3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3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3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3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3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3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3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3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3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3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3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3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3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ht="15" customHeight="1" x14ac:dyDescent="0.45">
      <c r="A2" s="104" t="s">
        <v>112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4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286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3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3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3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3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3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3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3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3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3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3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3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3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3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3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3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3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3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3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3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3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3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3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3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3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3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3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3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3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3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3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3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3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3984375" defaultRowHeight="12" customHeight="1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288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3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3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3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3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3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3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3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3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3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3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3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3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3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3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3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3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3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3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3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3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3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3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3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3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3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3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3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3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3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3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3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3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3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287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3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3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3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3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3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3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3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3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3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3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3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3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3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3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3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3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3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3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3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3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3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3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3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3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3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3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3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3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3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3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3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3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3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3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3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3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3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3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3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3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3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3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x14ac:dyDescent="0.3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290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3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3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3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3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3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3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3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3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3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3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3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3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3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3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3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3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3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3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3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3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3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3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3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3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3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3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3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3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3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3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3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3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3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3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x14ac:dyDescent="0.3">
      <c r="A1" s="102" t="s">
        <v>291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3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3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3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3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3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3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3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3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3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3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3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3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3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3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3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3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3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3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3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3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3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3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3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3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3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3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3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3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3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3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3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x14ac:dyDescent="0.3">
      <c r="A1" s="102" t="s">
        <v>292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3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3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3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3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3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3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3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3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3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3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3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3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3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3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3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3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3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3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3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3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3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3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3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3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3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3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3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3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3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3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3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3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3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3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3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3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3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3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3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3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3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3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3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3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3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3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3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3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3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3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3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3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3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3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3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3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3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3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3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3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3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3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3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3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3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3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3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3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3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3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3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3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3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3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3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3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3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3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3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3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3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3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3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3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3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3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3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3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3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3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3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3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3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3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3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3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3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3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3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3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3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3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3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3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3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3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3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3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3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3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3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3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3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3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3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3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3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3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3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3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3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3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3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3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3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3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3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3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3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3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3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3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3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3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3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3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3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3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3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3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3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3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3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3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3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3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3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3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3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3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3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3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3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3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3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3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3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113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3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3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3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3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3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3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3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3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3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3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3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3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3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3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3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3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3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3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3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3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3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3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3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3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3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3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3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3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3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3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3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3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3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3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3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3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3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3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3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3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3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3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3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3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3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3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3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3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3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3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3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3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3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3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3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3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3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3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3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3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3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3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3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3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3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3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3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3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3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3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3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3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3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3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3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3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3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3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3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3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3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3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3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3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3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3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3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3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3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3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3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3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3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3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3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3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3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3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3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3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3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3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3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3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3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3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3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3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3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3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3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3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3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3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3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3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3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3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3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3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3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3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3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3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3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3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3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3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3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3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3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3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3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3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3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3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3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3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3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3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3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3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3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3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3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3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3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3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3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3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3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3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3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3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3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3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3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3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3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3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3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3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3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3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3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3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3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3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3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3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3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3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3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3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3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3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3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3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3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3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3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3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3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3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3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3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3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3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3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3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3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3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3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3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3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3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3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3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3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3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3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3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3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3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3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3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3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3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3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3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3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3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3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3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3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3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3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3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3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3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3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3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3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3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3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3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3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3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3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3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3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3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3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3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308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3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3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3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3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3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3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3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3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3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3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3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3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3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3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3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3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3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3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3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3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3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3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3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3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3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3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3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3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3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3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3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3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3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3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3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3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3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3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3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3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3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3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3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3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3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3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3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3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3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3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3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3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B58" s="11"/>
    </row>
    <row r="59" spans="1:9" x14ac:dyDescent="0.4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3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3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3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3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3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3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3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3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3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3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3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3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3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3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3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3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3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3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3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3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3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3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3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3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3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3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3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3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3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3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3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3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3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3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3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3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3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3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3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3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3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3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3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3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3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3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3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3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3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3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3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3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3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3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3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3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3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3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3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3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3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3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3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3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3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3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3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3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3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3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3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3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3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3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3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3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3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3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3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3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3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3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3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3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3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3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3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3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3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3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3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3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3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3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3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3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3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3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3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3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3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3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3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3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3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3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3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3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3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3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3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3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3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3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3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3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3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3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3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3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3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3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3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3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3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3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3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3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3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3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3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3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3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3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3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3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3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3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3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3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3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3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3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3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3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3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3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3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3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3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3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3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3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3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3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3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3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3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3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3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3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3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3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3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3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3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3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3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3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3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3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3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3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3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3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3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3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3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3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3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3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3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3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3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3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3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3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3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3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3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3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3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3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3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3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3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3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3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3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3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3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3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3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3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3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3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3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3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3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3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3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3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3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3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3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3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3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3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3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3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3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3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3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3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3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3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3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3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3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3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3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3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3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3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3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3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3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3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3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3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3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3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3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3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3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3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3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3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3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3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3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3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x14ac:dyDescent="0.3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3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3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3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3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3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3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3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3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3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3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3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3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3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3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3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3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3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3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3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3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3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3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3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3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3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3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3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3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3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3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x14ac:dyDescent="0.3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x14ac:dyDescent="0.3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113</vt:i4>
      </vt:variant>
    </vt:vector>
  </HeadingPairs>
  <TitlesOfParts>
    <vt:vector size="113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  <vt:lpstr>Mayo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2026-06-18T13:26:46Z</dcterms:modified>
</cp:coreProperties>
</file>