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febrero 2026/"/>
    </mc:Choice>
  </mc:AlternateContent>
  <xr:revisionPtr revIDLastSave="655" documentId="13_ncr:1_{2EE49096-66C9-480D-AFF0-A525FEDE486D}" xr6:coauthVersionLast="47" xr6:coauthVersionMax="47" xr10:uidLastSave="{BEFF3B4C-C611-4F39-BAD3-B1B3552AF9D6}"/>
  <bookViews>
    <workbookView xWindow="-98" yWindow="-98" windowWidth="23236" windowHeight="13875" tabRatio="773" firstSheet="101" activeTab="10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  <sheet name="Octubre 2025" sheetId="106" r:id="rId106"/>
    <sheet name="Noviembre 2025" sheetId="107" r:id="rId107"/>
    <sheet name="Diciembre 2025" sheetId="108" r:id="rId108"/>
    <sheet name="Enero 2026" sheetId="109" r:id="rId109"/>
    <sheet name="Febrero 2026" sheetId="110" r:id="rId110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10" l="1"/>
  <c r="E8" i="110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6" i="110"/>
  <c r="D9" i="110"/>
  <c r="D6" i="110"/>
  <c r="D22" i="110"/>
  <c r="D23" i="110"/>
  <c r="D36" i="110"/>
  <c r="D35" i="110"/>
  <c r="D24" i="110"/>
  <c r="D12" i="110"/>
  <c r="D37" i="110"/>
  <c r="D27" i="110"/>
  <c r="D38" i="110"/>
  <c r="D18" i="110"/>
  <c r="D21" i="110"/>
  <c r="D8" i="110"/>
  <c r="D15" i="110"/>
  <c r="D33" i="110"/>
  <c r="D7" i="110"/>
  <c r="D31" i="110"/>
  <c r="D39" i="110"/>
  <c r="D28" i="110"/>
  <c r="D30" i="110"/>
  <c r="D13" i="110"/>
  <c r="D29" i="110"/>
  <c r="D11" i="110"/>
  <c r="D20" i="110"/>
  <c r="D40" i="110"/>
  <c r="D25" i="110"/>
  <c r="D26" i="110"/>
  <c r="D41" i="110"/>
  <c r="D19" i="110"/>
  <c r="D42" i="110"/>
  <c r="D43" i="110"/>
  <c r="D32" i="110"/>
  <c r="D44" i="110"/>
  <c r="D45" i="110"/>
  <c r="D17" i="110"/>
  <c r="D16" i="110"/>
  <c r="D34" i="110"/>
  <c r="D10" i="110"/>
  <c r="D46" i="110"/>
  <c r="D47" i="110"/>
  <c r="D14" i="110"/>
  <c r="C47" i="109" l="1"/>
  <c r="E47" i="109" s="1"/>
  <c r="D46" i="109"/>
  <c r="E46" i="109" s="1"/>
  <c r="E9" i="109"/>
  <c r="E24" i="109"/>
  <c r="E27" i="109"/>
  <c r="E29" i="109"/>
  <c r="E38" i="109"/>
  <c r="E41" i="109"/>
  <c r="E42" i="109"/>
  <c r="E43" i="109"/>
  <c r="E44" i="109"/>
  <c r="E45" i="109"/>
  <c r="D9" i="109"/>
  <c r="D6" i="109"/>
  <c r="E6" i="109" s="1"/>
  <c r="D22" i="109"/>
  <c r="E22" i="109" s="1"/>
  <c r="D23" i="109"/>
  <c r="E23" i="109" s="1"/>
  <c r="D36" i="109"/>
  <c r="E36" i="109" s="1"/>
  <c r="D35" i="109"/>
  <c r="E35" i="109" s="1"/>
  <c r="D24" i="109"/>
  <c r="D12" i="109"/>
  <c r="E12" i="109" s="1"/>
  <c r="D37" i="109"/>
  <c r="E37" i="109" s="1"/>
  <c r="D27" i="109"/>
  <c r="D38" i="109"/>
  <c r="D19" i="109"/>
  <c r="E19" i="109" s="1"/>
  <c r="D21" i="109"/>
  <c r="E21" i="109" s="1"/>
  <c r="D8" i="109"/>
  <c r="E8" i="109" s="1"/>
  <c r="D15" i="109"/>
  <c r="E15" i="109" s="1"/>
  <c r="D33" i="109"/>
  <c r="E33" i="109" s="1"/>
  <c r="D7" i="109"/>
  <c r="E7" i="109" s="1"/>
  <c r="D31" i="109"/>
  <c r="E31" i="109" s="1"/>
  <c r="D39" i="109"/>
  <c r="E39" i="109" s="1"/>
  <c r="D28" i="109"/>
  <c r="E28" i="109" s="1"/>
  <c r="D30" i="109"/>
  <c r="E30" i="109" s="1"/>
  <c r="D13" i="109"/>
  <c r="E13" i="109" s="1"/>
  <c r="D29" i="109"/>
  <c r="D11" i="109"/>
  <c r="E11" i="109" s="1"/>
  <c r="D20" i="109"/>
  <c r="E20" i="109" s="1"/>
  <c r="D40" i="109"/>
  <c r="E40" i="109" s="1"/>
  <c r="D25" i="109"/>
  <c r="E25" i="109" s="1"/>
  <c r="D26" i="109"/>
  <c r="E26" i="109" s="1"/>
  <c r="D41" i="109"/>
  <c r="D18" i="109"/>
  <c r="E18" i="109" s="1"/>
  <c r="D42" i="109"/>
  <c r="D32" i="109"/>
  <c r="E32" i="109" s="1"/>
  <c r="D43" i="109"/>
  <c r="D44" i="109"/>
  <c r="D17" i="109"/>
  <c r="E17" i="109" s="1"/>
  <c r="D16" i="109"/>
  <c r="E16" i="109" s="1"/>
  <c r="D34" i="109"/>
  <c r="E34" i="109" s="1"/>
  <c r="D10" i="109"/>
  <c r="E10" i="109" s="1"/>
  <c r="D45" i="109"/>
  <c r="D47" i="109"/>
  <c r="D14" i="109"/>
  <c r="E14" i="109" s="1"/>
  <c r="E7" i="108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6" i="108"/>
  <c r="D9" i="108"/>
  <c r="D6" i="108"/>
  <c r="D22" i="108"/>
  <c r="D23" i="108"/>
  <c r="D36" i="108"/>
  <c r="D35" i="108"/>
  <c r="D24" i="108"/>
  <c r="D12" i="108"/>
  <c r="D37" i="108"/>
  <c r="D26" i="108"/>
  <c r="D38" i="108"/>
  <c r="D19" i="108"/>
  <c r="D21" i="108"/>
  <c r="D8" i="108"/>
  <c r="D15" i="108"/>
  <c r="D33" i="108"/>
  <c r="D7" i="108"/>
  <c r="D31" i="108"/>
  <c r="D39" i="108"/>
  <c r="D28" i="108"/>
  <c r="D30" i="108"/>
  <c r="D13" i="108"/>
  <c r="D29" i="108"/>
  <c r="D11" i="108"/>
  <c r="D20" i="108"/>
  <c r="D40" i="108"/>
  <c r="D25" i="108"/>
  <c r="D27" i="108"/>
  <c r="D41" i="108"/>
  <c r="D18" i="108"/>
  <c r="D42" i="108"/>
  <c r="D43" i="108"/>
  <c r="D32" i="108"/>
  <c r="D44" i="108"/>
  <c r="D45" i="108"/>
  <c r="D16" i="108"/>
  <c r="D17" i="108"/>
  <c r="D34" i="108"/>
  <c r="D10" i="108"/>
  <c r="D46" i="108"/>
  <c r="D47" i="108"/>
  <c r="D14" i="108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6" i="107"/>
  <c r="D9" i="107"/>
  <c r="D6" i="107"/>
  <c r="D23" i="107"/>
  <c r="D22" i="107"/>
  <c r="D37" i="107"/>
  <c r="D36" i="107"/>
  <c r="D24" i="107"/>
  <c r="D29" i="107"/>
  <c r="D12" i="107"/>
  <c r="D38" i="107"/>
  <c r="D26" i="107"/>
  <c r="D39" i="107"/>
  <c r="D19" i="107"/>
  <c r="D21" i="107"/>
  <c r="D8" i="107"/>
  <c r="D15" i="107"/>
  <c r="D34" i="107"/>
  <c r="D7" i="107"/>
  <c r="D32" i="107"/>
  <c r="D40" i="107"/>
  <c r="D28" i="107"/>
  <c r="D30" i="107"/>
  <c r="D13" i="107"/>
  <c r="D31" i="107"/>
  <c r="D11" i="107"/>
  <c r="D20" i="107"/>
  <c r="D41" i="107"/>
  <c r="D25" i="107"/>
  <c r="D27" i="107"/>
  <c r="D42" i="107"/>
  <c r="D18" i="107"/>
  <c r="D43" i="107"/>
  <c r="D44" i="107"/>
  <c r="D33" i="107"/>
  <c r="D45" i="107"/>
  <c r="D46" i="107"/>
  <c r="D16" i="107"/>
  <c r="D17" i="107"/>
  <c r="D35" i="107"/>
  <c r="D10" i="107"/>
  <c r="D47" i="107"/>
  <c r="D48" i="107"/>
  <c r="D14" i="107"/>
  <c r="E7" i="106"/>
  <c r="E8" i="106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6" i="106"/>
  <c r="D9" i="106"/>
  <c r="D6" i="106"/>
  <c r="D22" i="106"/>
  <c r="D23" i="106"/>
  <c r="D38" i="106"/>
  <c r="D37" i="106"/>
  <c r="D26" i="106"/>
  <c r="D30" i="106"/>
  <c r="D12" i="106"/>
  <c r="D39" i="106"/>
  <c r="D27" i="106"/>
  <c r="D40" i="106"/>
  <c r="D18" i="106"/>
  <c r="D21" i="106"/>
  <c r="D8" i="106"/>
  <c r="D15" i="106"/>
  <c r="D35" i="106"/>
  <c r="D7" i="106"/>
  <c r="D33" i="106"/>
  <c r="D41" i="106"/>
  <c r="D25" i="106"/>
  <c r="D31" i="106"/>
  <c r="D13" i="106"/>
  <c r="D32" i="106"/>
  <c r="D11" i="106"/>
  <c r="D20" i="106"/>
  <c r="D42" i="106"/>
  <c r="D24" i="106"/>
  <c r="D29" i="106"/>
  <c r="D43" i="106"/>
  <c r="D19" i="106"/>
  <c r="D44" i="106"/>
  <c r="D45" i="106"/>
  <c r="D34" i="106"/>
  <c r="D28" i="106"/>
  <c r="D46" i="106"/>
  <c r="D16" i="106"/>
  <c r="D17" i="106"/>
  <c r="D36" i="106"/>
  <c r="D10" i="106"/>
  <c r="D47" i="106"/>
  <c r="D48" i="106"/>
  <c r="D14" i="106"/>
  <c r="E7" i="105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<sst xmlns="http://schemas.openxmlformats.org/spreadsheetml/2006/main" count="7815" uniqueCount="333">
  <si>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</si>
  <si>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</si>
  <si>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</si>
  <si>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</si>
  <si>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</si>
  <si>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</si>
  <si>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</si>
  <si>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</si>
  <si>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</si>
  <si>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</si>
  <si>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</si>
  <si>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</si>
  <si>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</si>
  <si>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</si>
  <si>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</si>
  <si>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</si>
  <si>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</si>
  <si>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</si>
  <si>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</si>
  <si>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</si>
  <si>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</si>
  <si>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</si>
  <si>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</si>
  <si>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</si>
  <si>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</si>
  <si>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</si>
  <si>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</si>
  <si>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</si>
  <si>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</si>
  <si>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</si>
  <si>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</si>
  <si>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</si>
  <si>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</si>
  <si>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</si>
  <si>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</si>
  <si>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</si>
  <si>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</si>
  <si>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</si>
  <si>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</si>
  <si>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</si>
  <si>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</si>
  <si>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</si>
  <si>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</si>
  <si>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</si>
  <si>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</si>
  <si>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</si>
  <si>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</si>
  <si>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</si>
  <si>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</si>
  <si>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</si>
  <si>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</si>
  <si>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</si>
  <si>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</si>
  <si>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</si>
  <si>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</si>
  <si>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</si>
  <si>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</si>
  <si>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</si>
  <si>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</si>
  <si>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</si>
  <si>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</si>
  <si>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</si>
  <si>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</si>
  <si>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</si>
  <si>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</si>
  <si>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</si>
  <si>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</si>
  <si>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</si>
  <si>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</si>
  <si>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</si>
  <si>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</si>
  <si>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</si>
  <si>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</si>
  <si>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</si>
  <si>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</si>
  <si>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</si>
  <si>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</si>
  <si>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</si>
  <si>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</si>
  <si>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</si>
  <si>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</si>
  <si>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</si>
  <si>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</si>
  <si>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</si>
  <si>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</si>
  <si>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</si>
  <si>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</si>
  <si>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</si>
  <si>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</si>
  <si>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</si>
  <si>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</si>
  <si>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</si>
  <si>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</si>
  <si>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</si>
  <si>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</si>
  <si>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</si>
  <si>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</si>
  <si>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</si>
  <si>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</si>
  <si>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</si>
  <si>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</si>
  <si>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</si>
  <si>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</si>
  <si>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</si>
  <si>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</si>
  <si>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</si>
  <si>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</si>
  <si>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</si>
  <si>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</si>
  <si>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</si>
  <si>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</si>
  <si>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</si>
  <si>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</si>
  <si>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</si>
  <si>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</si>
  <si>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</si>
  <si>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</si>
  <si>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</si>
  <si>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</si>
  <si>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</si>
  <si>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</si>
  <si>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</si>
  <si>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</si>
  <si>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</si>
  <si>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</si>
  <si>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</si>
  <si>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</si>
  <si>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</si>
  <si>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</si>
  <si>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</si>
  <si>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</si>
  <si>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</si>
  <si>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</si>
  <si>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</si>
  <si>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</si>
  <si>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</si>
  <si>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</si>
  <si>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</si>
  <si>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</si>
  <si>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</si>
  <si>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</si>
  <si>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</si>
  <si>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</si>
  <si>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</si>
  <si>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</si>
  <si>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</si>
  <si>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</si>
  <si>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</si>
  <si>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</si>
  <si>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</si>
  <si>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</si>
  <si>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</si>
  <si>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</si>
  <si>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</si>
  <si>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</si>
  <si>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</si>
  <si>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</si>
  <si>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</si>
  <si>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</si>
  <si>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</si>
  <si>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</si>
  <si>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</si>
  <si>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</si>
  <si>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</si>
  <si>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</si>
  <si>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</si>
  <si>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</si>
  <si>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</si>
  <si>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</si>
  <si>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</si>
  <si>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</si>
  <si>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</si>
  <si>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</si>
  <si>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</si>
  <si>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</si>
  <si>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</si>
  <si>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</si>
  <si>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</si>
  <si>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</si>
  <si>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</si>
  <si>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</si>
  <si>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</si>
  <si>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</si>
  <si>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</si>
  <si>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</si>
  <si>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</si>
  <si>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</si>
  <si>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</si>
  <si>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</si>
  <si>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</si>
  <si>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</si>
  <si>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</si>
  <si>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</si>
  <si>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</si>
  <si>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</si>
  <si>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</si>
  <si>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</si>
  <si>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</si>
  <si>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</si>
  <si>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</si>
  <si>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</si>
  <si>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</si>
  <si>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</si>
  <si>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</si>
  <si>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</si>
  <si>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</si>
  <si>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</si>
  <si>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</si>
  <si>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</si>
  <si>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</si>
  <si>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</si>
  <si>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</si>
  <si>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</si>
  <si>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</si>
  <si>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</si>
  <si>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</si>
  <si>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</si>
  <si>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</si>
  <si>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</si>
  <si>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</si>
  <si>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</si>
  <si>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</si>
  <si>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</si>
  <si>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</si>
  <si>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</si>
  <si>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</si>
  <si>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</si>
  <si>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</si>
  <si>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</si>
  <si>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</si>
  <si>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</si>
  <si>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</si>
  <si>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</si>
  <si>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</si>
  <si>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</si>
  <si>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</si>
  <si>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</si>
  <si>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</si>
  <si>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</si>
  <si>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</si>
  <si>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</si>
  <si>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</si>
  <si>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</si>
  <si>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</si>
  <si>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</si>
  <si>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</si>
  <si>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</si>
  <si>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</si>
  <si>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</si>
  <si>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</si>
  <si>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</si>
  <si>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</si>
  <si>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</si>
  <si>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</si>
  <si>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</si>
  <si>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</si>
  <si>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</si>
  <si>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</si>
  <si>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</si>
  <si>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</si>
  <si>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</si>
  <si>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</si>
  <si>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</si>
  <si>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</si>
  <si>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</si>
  <si>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</si>
  <si>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</si>
  <si>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</si>
  <si>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</si>
  <si>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</si>
  <si>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</si>
  <si>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</si>
  <si>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</si>
  <si>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</si>
  <si>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</si>
  <si>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</si>
  <si>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</si>
  <si>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</si>
  <si>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</si>
  <si>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</si>
  <si>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</si>
  <si>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</si>
  <si>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</si>
  <si>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</si>
  <si>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</si>
  <si>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</si>
  <si>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</si>
  <si>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</si>
  <si>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</si>
  <si>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</si>
  <si>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</si>
  <si>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</si>
  <si>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</si>
  <si>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</si>
  <si>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</si>
  <si>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</si>
  <si>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</si>
  <si>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</si>
  <si>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</si>
  <si>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</si>
  <si>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</si>
  <si>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</si>
  <si>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</si>
  <si>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</si>
  <si>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</si>
  <si>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</si>
  <si>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</si>
  <si>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</si>
  <si>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</si>
  <si>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</si>
  <si>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</si>
  <si>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</si>
  <si>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</si>
  <si>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</si>
  <si>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</si>
  <si>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</si>
  <si>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</si>
  <si>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</si>
  <si>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</si>
  <si>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</si>
  <si>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</si>
  <si>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</si>
  <si>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</si>
  <si>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</si>
  <si>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</si>
  <si>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</si>
  <si>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</si>
  <si>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</si>
  <si>
    <t>SISTEMA BANCARIO NACIONAL
SALDO DE CREDITOS PARA CONSTRUCCION LOCAL 
OCTUBRE 2025
(En Miles de Balboas)</t>
  </si>
  <si>
    <t>SISTEMA BANCARIO NACIONAL
SALDO DE CREDITOS PARA CONSTRUCCION LOCAL 
NOVIEMBRE 2025
(En Miles de Balboas)</t>
  </si>
  <si>
    <t>SISTEMA BANCARIO NACIONAL
SALDO DE CREDITOS PARA CONSTRUCCION LOCAL 
DICIEMBRE 2025
(En Miles de Balboas)</t>
  </si>
  <si>
    <t>SISTEMA BANCARIO NACIONAL
SALDO DE CREDITOS PARA CONSTRUCCION LOCAL 
ENERO 2026
(En Miles de Balboas)</t>
  </si>
  <si>
    <t>SISTEMA BANCARIO NACIONAL
SALDO DE CREDITOS PARA CONSTRUCCION LOCAL 
FEBRERO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</si>
</sst>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1" spans="1:9" x14ac:dyDescent="0.45">
      <c r="A1" s="130"/>
      <c r="B1" s="131"/>
      <c r="C1" s="131"/>
      <c r="D1" s="131"/>
      <c r="E1" s="131"/>
      <c r="F1" s="131"/>
      <c r="G1" s="131"/>
      <c r="H1" s="131"/>
      <c r="I1" s="131"/>
    </row>
    <row r="2" spans="1:9" x14ac:dyDescent="0.45">
      <c r="A2" s="132" t="s">
        <v>103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6484375" defaultRowHeight="14.25" x14ac:dyDescent="0.45"/>
  <cols>
    <col min="1" max="1" width="4.46484375" customWidth="1"/>
    <col min="2" max="2" width="43.06640625" bestFit="1" customWidth="1"/>
    <col min="3" max="3" width="11.46484375" customWidth="1"/>
    <col min="4" max="4" width="12.59765625" customWidth="1"/>
    <col min="5" max="5" width="9.46484375" customWidth="1"/>
    <col min="6" max="6" width="10.33203125" customWidth="1"/>
    <col min="7" max="7" width="10.46484375" bestFit="1" customWidth="1"/>
    <col min="8" max="8" width="9.33203125" customWidth="1"/>
    <col min="9" max="9" width="9.53125" customWidth="1"/>
    <col min="10" max="10" width="11.9296875" bestFit="1" customWidth="1"/>
  </cols>
  <sheetData>
    <row r="2" spans="1:11" x14ac:dyDescent="0.45">
      <c r="A2" s="132" t="s">
        <v>115</v>
      </c>
      <c r="B2" s="133"/>
      <c r="C2" s="133"/>
      <c r="D2" s="133"/>
      <c r="E2" s="133"/>
      <c r="F2" s="133"/>
      <c r="G2" s="133"/>
      <c r="H2" s="133"/>
      <c r="I2" s="133"/>
    </row>
    <row r="3" spans="1:11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1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1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1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1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1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5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5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5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5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5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5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5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5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5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5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5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5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5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5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5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5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5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5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5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5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5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5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5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5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5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5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5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5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5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5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5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5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5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5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5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5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5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5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5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5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5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5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5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5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5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5">
      <c r="A56" s="136" t="s">
        <v>99</v>
      </c>
      <c r="B56" s="137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45">
      <c r="A57" s="4" t="s">
        <v>102</v>
      </c>
      <c r="K57" s="7"/>
    </row>
    <row r="58" spans="1:11" x14ac:dyDescent="0.45">
      <c r="B58" s="8" t="s">
        <v>116</v>
      </c>
      <c r="K58" s="7"/>
    </row>
    <row r="59" spans="1:11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322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3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3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3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3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3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3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3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3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3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3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3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3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3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3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3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3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3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3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3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3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3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3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3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3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3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3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3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3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3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3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3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3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3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x14ac:dyDescent="0.3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323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3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3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3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3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3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3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3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3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3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3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3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3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3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3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3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3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3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3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3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3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3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3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3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3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3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3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3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3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3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3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3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3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324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3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3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3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3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3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3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3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3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3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3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3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3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3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3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3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3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3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3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3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3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3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3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3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3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3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3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3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3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325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3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3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3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3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3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3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3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3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3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3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3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3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3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3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3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3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3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3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3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3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3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3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3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3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3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3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3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3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3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326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5" customHeight="1" x14ac:dyDescent="0.3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5" customHeight="1" x14ac:dyDescent="0.3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5" customHeight="1" x14ac:dyDescent="0.3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5" customHeight="1" x14ac:dyDescent="0.3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5" customHeight="1" x14ac:dyDescent="0.3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5" customHeight="1" x14ac:dyDescent="0.3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5" customHeight="1" x14ac:dyDescent="0.3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5" customHeight="1" x14ac:dyDescent="0.3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5" customHeight="1" x14ac:dyDescent="0.3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5" customHeight="1" x14ac:dyDescent="0.3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5" customHeight="1" x14ac:dyDescent="0.3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5" customHeight="1" x14ac:dyDescent="0.3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5" customHeight="1" x14ac:dyDescent="0.3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5" customHeight="1" x14ac:dyDescent="0.3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5" customHeight="1" x14ac:dyDescent="0.3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5" customHeight="1" x14ac:dyDescent="0.3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5" customHeight="1" x14ac:dyDescent="0.3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5" customHeight="1" x14ac:dyDescent="0.3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5" customHeight="1" x14ac:dyDescent="0.3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5" customHeight="1" x14ac:dyDescent="0.3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5" customHeight="1" x14ac:dyDescent="0.3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5" customHeight="1" x14ac:dyDescent="0.3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5" customHeight="1" x14ac:dyDescent="0.3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5" customHeight="1" x14ac:dyDescent="0.3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5" customHeight="1" x14ac:dyDescent="0.3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5" customHeight="1" x14ac:dyDescent="0.3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5" customHeight="1" x14ac:dyDescent="0.3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5" customHeight="1" x14ac:dyDescent="0.3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5" customHeight="1" x14ac:dyDescent="0.3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5" customHeight="1" x14ac:dyDescent="0.3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3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327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5" customHeight="1" x14ac:dyDescent="0.3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5" customHeight="1" x14ac:dyDescent="0.3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5" customHeight="1" x14ac:dyDescent="0.3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5" customHeight="1" x14ac:dyDescent="0.3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5" customHeight="1" x14ac:dyDescent="0.3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5" customHeight="1" x14ac:dyDescent="0.3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5" customHeight="1" x14ac:dyDescent="0.3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5" customHeight="1" x14ac:dyDescent="0.3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5" customHeight="1" x14ac:dyDescent="0.3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5" customHeight="1" x14ac:dyDescent="0.3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5" customHeight="1" x14ac:dyDescent="0.3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5" customHeight="1" x14ac:dyDescent="0.3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5" customHeight="1" x14ac:dyDescent="0.3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5" customHeight="1" x14ac:dyDescent="0.3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5" customHeight="1" x14ac:dyDescent="0.3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5" customHeight="1" x14ac:dyDescent="0.3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5" customHeight="1" x14ac:dyDescent="0.3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5" customHeight="1" x14ac:dyDescent="0.3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5" customHeight="1" x14ac:dyDescent="0.3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5" customHeight="1" x14ac:dyDescent="0.3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5" customHeight="1" x14ac:dyDescent="0.3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5" customHeight="1" x14ac:dyDescent="0.3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5" customHeight="1" x14ac:dyDescent="0.3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5" customHeight="1" x14ac:dyDescent="0.3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5" customHeight="1" x14ac:dyDescent="0.3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5" customHeight="1" x14ac:dyDescent="0.3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3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5" customHeight="1" x14ac:dyDescent="0.3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5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5" customHeight="1" x14ac:dyDescent="0.3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265-AB4B-4575-BF20-21089EA3FDB6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328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11328810016.659998</v>
      </c>
      <c r="D6" s="110">
        <f t="shared" ref="D6:D47" si="0">F6+G6+H6+I6</f>
        <v>841011607.51999998</v>
      </c>
      <c r="E6" s="116">
        <f>D6/C6</f>
        <v>7.4236535548148436E-2</v>
      </c>
      <c r="F6" s="76">
        <v>241071498.38999999</v>
      </c>
      <c r="G6" s="76">
        <v>223119616.41999999</v>
      </c>
      <c r="H6" s="76">
        <v>45341994.219999999</v>
      </c>
      <c r="I6" s="76">
        <v>331478498.49000001</v>
      </c>
    </row>
    <row r="7" spans="1:9" ht="9.5" customHeight="1" x14ac:dyDescent="0.3">
      <c r="A7" s="63">
        <v>2</v>
      </c>
      <c r="B7" s="67" t="s">
        <v>233</v>
      </c>
      <c r="C7" s="95">
        <v>7443441465.8200006</v>
      </c>
      <c r="D7" s="110">
        <f t="shared" si="0"/>
        <v>810339335.58999991</v>
      </c>
      <c r="E7" s="116">
        <f t="shared" ref="E7:E48" si="1">D7/C7</f>
        <v>0.10886621992139621</v>
      </c>
      <c r="F7" s="76">
        <v>208263449.5</v>
      </c>
      <c r="G7" s="76">
        <v>510578388.08999997</v>
      </c>
      <c r="H7" s="76">
        <v>14042204.609999999</v>
      </c>
      <c r="I7" s="76">
        <v>77455293.390000015</v>
      </c>
    </row>
    <row r="8" spans="1:9" ht="9.5" customHeight="1" x14ac:dyDescent="0.3">
      <c r="A8" s="63">
        <v>3</v>
      </c>
      <c r="B8" s="86" t="s">
        <v>235</v>
      </c>
      <c r="C8" s="109">
        <v>5743835264.6099997</v>
      </c>
      <c r="D8" s="110">
        <f t="shared" si="0"/>
        <v>527170295.61000001</v>
      </c>
      <c r="E8" s="116">
        <f t="shared" si="1"/>
        <v>9.1780190643366982E-2</v>
      </c>
      <c r="F8" s="110">
        <v>305014901.08999997</v>
      </c>
      <c r="G8" s="110">
        <v>41986332.780000001</v>
      </c>
      <c r="H8" s="110">
        <v>170508488.11000001</v>
      </c>
      <c r="I8" s="110">
        <v>9660573.6300000008</v>
      </c>
    </row>
    <row r="9" spans="1:9" ht="9.5" customHeight="1" x14ac:dyDescent="0.3">
      <c r="A9" s="63">
        <v>4</v>
      </c>
      <c r="B9" s="86" t="s">
        <v>242</v>
      </c>
      <c r="C9" s="111">
        <v>4892082858.999999</v>
      </c>
      <c r="D9" s="110">
        <f t="shared" si="0"/>
        <v>414876337.19999999</v>
      </c>
      <c r="E9" s="116">
        <f t="shared" si="1"/>
        <v>8.4805664408718895E-2</v>
      </c>
      <c r="F9" s="112">
        <v>31402977.16</v>
      </c>
      <c r="G9" s="112">
        <v>1278047.6299999999</v>
      </c>
      <c r="H9" s="112">
        <v>376943286.27999997</v>
      </c>
      <c r="I9" s="112">
        <v>5252026.13</v>
      </c>
    </row>
    <row r="10" spans="1:9" ht="9.5" customHeight="1" x14ac:dyDescent="0.3">
      <c r="A10" s="63">
        <v>5</v>
      </c>
      <c r="B10" s="67" t="s">
        <v>236</v>
      </c>
      <c r="C10" s="95">
        <v>3550620171.9000001</v>
      </c>
      <c r="D10" s="110">
        <f t="shared" si="0"/>
        <v>411107565.34000003</v>
      </c>
      <c r="E10" s="116">
        <f t="shared" si="1"/>
        <v>0.11578472081963334</v>
      </c>
      <c r="F10" s="81">
        <v>38706956.469999999</v>
      </c>
      <c r="G10" s="81">
        <v>645997.18999999994</v>
      </c>
      <c r="H10" s="81">
        <v>371741372.70999998</v>
      </c>
      <c r="I10" s="81">
        <v>13238.97</v>
      </c>
    </row>
    <row r="11" spans="1:9" ht="9.5" customHeight="1" x14ac:dyDescent="0.3">
      <c r="A11" s="63">
        <v>6</v>
      </c>
      <c r="B11" s="67" t="s">
        <v>253</v>
      </c>
      <c r="C11" s="95">
        <v>2090042005.2</v>
      </c>
      <c r="D11" s="110">
        <f t="shared" si="0"/>
        <v>288402681.70000005</v>
      </c>
      <c r="E11" s="116">
        <f t="shared" si="1"/>
        <v>0.13798894040524429</v>
      </c>
      <c r="F11" s="76">
        <v>142427056.43000001</v>
      </c>
      <c r="G11" s="76">
        <v>65411503.920000002</v>
      </c>
      <c r="H11" s="76">
        <v>35885366.280000001</v>
      </c>
      <c r="I11" s="76">
        <v>44678755.07</v>
      </c>
    </row>
    <row r="12" spans="1:9" ht="9.5" customHeight="1" x14ac:dyDescent="0.3">
      <c r="A12" s="63">
        <v>7</v>
      </c>
      <c r="B12" s="67" t="s">
        <v>237</v>
      </c>
      <c r="C12" s="95">
        <v>1843335035.7200003</v>
      </c>
      <c r="D12" s="110">
        <f t="shared" si="0"/>
        <v>196711828.97999996</v>
      </c>
      <c r="E12" s="116">
        <f t="shared" si="1"/>
        <v>0.10671517937224309</v>
      </c>
      <c r="F12" s="81">
        <v>103344291.41</v>
      </c>
      <c r="G12" s="81">
        <v>20285647.550000001</v>
      </c>
      <c r="H12" s="81">
        <v>39310028.129999995</v>
      </c>
      <c r="I12" s="81">
        <v>33771861.890000001</v>
      </c>
    </row>
    <row r="13" spans="1:9" ht="9.5" customHeight="1" x14ac:dyDescent="0.3">
      <c r="A13" s="63">
        <v>8</v>
      </c>
      <c r="B13" s="67" t="s">
        <v>239</v>
      </c>
      <c r="C13" s="95">
        <v>2845647115.7999997</v>
      </c>
      <c r="D13" s="110">
        <f t="shared" si="0"/>
        <v>132206101.07999998</v>
      </c>
      <c r="E13" s="116">
        <f t="shared" si="1"/>
        <v>4.6459063861413734E-2</v>
      </c>
      <c r="F13" s="76">
        <v>64888645.18</v>
      </c>
      <c r="G13" s="76">
        <v>23585859.140000001</v>
      </c>
      <c r="H13" s="76">
        <v>12492611.039999999</v>
      </c>
      <c r="I13" s="76">
        <v>31238985.720000003</v>
      </c>
    </row>
    <row r="14" spans="1:9" ht="9.5" customHeight="1" x14ac:dyDescent="0.3">
      <c r="A14" s="63">
        <v>9</v>
      </c>
      <c r="B14" s="67" t="s">
        <v>251</v>
      </c>
      <c r="C14" s="95">
        <v>7085632502.4300003</v>
      </c>
      <c r="D14" s="110">
        <f t="shared" si="0"/>
        <v>127351243.03</v>
      </c>
      <c r="E14" s="116">
        <f t="shared" si="1"/>
        <v>1.7973165131881338E-2</v>
      </c>
      <c r="F14" s="76">
        <v>85456351.769999996</v>
      </c>
      <c r="G14" s="76">
        <v>3895862.32</v>
      </c>
      <c r="H14" s="76">
        <v>12770781.369999999</v>
      </c>
      <c r="I14" s="76">
        <v>25228247.57</v>
      </c>
    </row>
    <row r="15" spans="1:9" ht="9.5" customHeight="1" x14ac:dyDescent="0.3">
      <c r="A15" s="63">
        <v>10</v>
      </c>
      <c r="B15" s="67" t="s">
        <v>241</v>
      </c>
      <c r="C15" s="95">
        <v>5430331300.9200001</v>
      </c>
      <c r="D15" s="110">
        <f t="shared" si="0"/>
        <v>93953425.000000015</v>
      </c>
      <c r="E15" s="116">
        <f t="shared" si="1"/>
        <v>1.7301600914125172E-2</v>
      </c>
      <c r="F15" s="81">
        <v>74333342.260000005</v>
      </c>
      <c r="G15" s="81">
        <v>12349132.140000001</v>
      </c>
      <c r="H15" s="81">
        <v>3460141.1799999997</v>
      </c>
      <c r="I15" s="81">
        <v>3810809.42</v>
      </c>
    </row>
    <row r="16" spans="1:9" ht="9.5" customHeight="1" x14ac:dyDescent="0.3">
      <c r="A16" s="63">
        <v>11</v>
      </c>
      <c r="B16" s="67" t="s">
        <v>105</v>
      </c>
      <c r="C16" s="95">
        <v>369445993.81999999</v>
      </c>
      <c r="D16" s="110">
        <f t="shared" si="0"/>
        <v>89174076.409999996</v>
      </c>
      <c r="E16" s="116">
        <f t="shared" si="1"/>
        <v>0.24137242763944283</v>
      </c>
      <c r="F16" s="76">
        <v>20132407.140000001</v>
      </c>
      <c r="G16" s="76">
        <v>5225256.62</v>
      </c>
      <c r="H16" s="76">
        <v>21776312.68</v>
      </c>
      <c r="I16" s="76">
        <v>42040099.969999999</v>
      </c>
    </row>
    <row r="17" spans="1:9" ht="9.5" customHeight="1" x14ac:dyDescent="0.3">
      <c r="A17" s="63">
        <v>12</v>
      </c>
      <c r="B17" s="86" t="s">
        <v>254</v>
      </c>
      <c r="C17" s="109">
        <v>955456992.51999998</v>
      </c>
      <c r="D17" s="110">
        <f t="shared" si="0"/>
        <v>78884551.909999996</v>
      </c>
      <c r="E17" s="116">
        <f t="shared" si="1"/>
        <v>8.2562116900671237E-2</v>
      </c>
      <c r="F17" s="110">
        <v>1496706.52</v>
      </c>
      <c r="G17" s="110">
        <v>98759.11</v>
      </c>
      <c r="H17" s="110">
        <v>2265859.2400000002</v>
      </c>
      <c r="I17" s="110">
        <v>75023227.039999992</v>
      </c>
    </row>
    <row r="18" spans="1:9" ht="9.5" customHeight="1" x14ac:dyDescent="0.3">
      <c r="A18" s="63">
        <v>13</v>
      </c>
      <c r="B18" s="67" t="s">
        <v>240</v>
      </c>
      <c r="C18" s="95">
        <v>760436355.5999999</v>
      </c>
      <c r="D18" s="110">
        <f t="shared" si="0"/>
        <v>66355846.530000001</v>
      </c>
      <c r="E18" s="116">
        <f t="shared" si="1"/>
        <v>8.7260223740412673E-2</v>
      </c>
      <c r="F18" s="76">
        <v>50029706.539999999</v>
      </c>
      <c r="G18" s="76">
        <v>5393221.2700000014</v>
      </c>
      <c r="H18" s="76">
        <v>2046866.23</v>
      </c>
      <c r="I18" s="76">
        <v>8886052.4900000002</v>
      </c>
    </row>
    <row r="19" spans="1:9" ht="9.5" customHeight="1" x14ac:dyDescent="0.3">
      <c r="A19" s="63">
        <v>14</v>
      </c>
      <c r="B19" s="86" t="s">
        <v>246</v>
      </c>
      <c r="C19" s="109">
        <v>405907328.42999995</v>
      </c>
      <c r="D19" s="110">
        <f t="shared" si="0"/>
        <v>65899960.690000005</v>
      </c>
      <c r="E19" s="116">
        <f t="shared" si="1"/>
        <v>0.16235223183797401</v>
      </c>
      <c r="F19" s="110">
        <v>35956197.630000003</v>
      </c>
      <c r="G19" s="110">
        <v>15016165.66</v>
      </c>
      <c r="H19" s="110">
        <v>5214026.4400000004</v>
      </c>
      <c r="I19" s="110">
        <v>9713570.959999999</v>
      </c>
    </row>
    <row r="20" spans="1:9" ht="9.5" customHeight="1" x14ac:dyDescent="0.3">
      <c r="A20" s="63">
        <v>15</v>
      </c>
      <c r="B20" s="67" t="s">
        <v>250</v>
      </c>
      <c r="C20" s="95">
        <v>341347155.40000004</v>
      </c>
      <c r="D20" s="110">
        <f t="shared" si="0"/>
        <v>56708630.57</v>
      </c>
      <c r="E20" s="116">
        <f t="shared" si="1"/>
        <v>0.16613183872455964</v>
      </c>
      <c r="F20" s="76">
        <v>25706330.539999999</v>
      </c>
      <c r="G20" s="79">
        <v>0</v>
      </c>
      <c r="H20" s="76">
        <v>10542020.91</v>
      </c>
      <c r="I20" s="76">
        <v>20460279.119999997</v>
      </c>
    </row>
    <row r="21" spans="1:9" ht="9.5" customHeight="1" x14ac:dyDescent="0.3">
      <c r="A21" s="63">
        <v>16</v>
      </c>
      <c r="B21" s="67" t="s">
        <v>247</v>
      </c>
      <c r="C21" s="95">
        <v>1379272300.2799997</v>
      </c>
      <c r="D21" s="110">
        <f t="shared" si="0"/>
        <v>51695105.769999996</v>
      </c>
      <c r="E21" s="116">
        <f t="shared" si="1"/>
        <v>3.7479985467340722E-2</v>
      </c>
      <c r="F21" s="76">
        <v>26184388.48</v>
      </c>
      <c r="G21" s="79">
        <v>0</v>
      </c>
      <c r="H21" s="76">
        <v>11298359.200000001</v>
      </c>
      <c r="I21" s="76">
        <v>14212358.09</v>
      </c>
    </row>
    <row r="22" spans="1:9" ht="9.5" customHeight="1" x14ac:dyDescent="0.3">
      <c r="A22" s="63">
        <v>17</v>
      </c>
      <c r="B22" s="67" t="s">
        <v>244</v>
      </c>
      <c r="C22" s="95">
        <v>839982092.33000004</v>
      </c>
      <c r="D22" s="110">
        <f t="shared" si="0"/>
        <v>42420137.780000001</v>
      </c>
      <c r="E22" s="116">
        <f t="shared" si="1"/>
        <v>5.0501240642323822E-2</v>
      </c>
      <c r="F22" s="81">
        <v>15460340.319999998</v>
      </c>
      <c r="G22" s="81">
        <v>18409678.57</v>
      </c>
      <c r="H22" s="81">
        <v>2408.1</v>
      </c>
      <c r="I22" s="81">
        <v>8547710.7899999991</v>
      </c>
    </row>
    <row r="23" spans="1:9" ht="9.5" customHeight="1" x14ac:dyDescent="0.3">
      <c r="A23" s="63">
        <v>18</v>
      </c>
      <c r="B23" s="67" t="s">
        <v>248</v>
      </c>
      <c r="C23" s="95">
        <v>248535827.73000002</v>
      </c>
      <c r="D23" s="110">
        <f t="shared" si="0"/>
        <v>35401125.020000003</v>
      </c>
      <c r="E23" s="116">
        <f t="shared" si="1"/>
        <v>0.14243871937231703</v>
      </c>
      <c r="F23" s="76">
        <v>9752028.4199999999</v>
      </c>
      <c r="G23" s="79">
        <v>0</v>
      </c>
      <c r="H23" s="76">
        <v>23464013.050000004</v>
      </c>
      <c r="I23" s="76">
        <v>2185083.5500000003</v>
      </c>
    </row>
    <row r="24" spans="1:9" ht="9.5" customHeight="1" x14ac:dyDescent="0.3">
      <c r="A24" s="63">
        <v>19</v>
      </c>
      <c r="B24" s="67" t="s">
        <v>252</v>
      </c>
      <c r="C24" s="95">
        <v>158167006.01999998</v>
      </c>
      <c r="D24" s="110">
        <f t="shared" si="0"/>
        <v>19355296.120000001</v>
      </c>
      <c r="E24" s="116">
        <f t="shared" si="1"/>
        <v>0.12237252640131882</v>
      </c>
      <c r="F24" s="76">
        <v>116802.3</v>
      </c>
      <c r="G24" s="76">
        <v>3374028.07</v>
      </c>
      <c r="H24" s="76">
        <v>2013806.95</v>
      </c>
      <c r="I24" s="81">
        <v>13850658.800000001</v>
      </c>
    </row>
    <row r="25" spans="1:9" ht="9.5" customHeight="1" x14ac:dyDescent="0.3">
      <c r="A25" s="63">
        <v>20</v>
      </c>
      <c r="B25" s="86" t="s">
        <v>243</v>
      </c>
      <c r="C25" s="111">
        <v>60729789.719999999</v>
      </c>
      <c r="D25" s="110">
        <f t="shared" si="0"/>
        <v>19051052.780000001</v>
      </c>
      <c r="E25" s="116">
        <f t="shared" si="1"/>
        <v>0.31370193883161041</v>
      </c>
      <c r="F25" s="112">
        <v>19051052.780000001</v>
      </c>
      <c r="G25" s="114">
        <v>0</v>
      </c>
      <c r="H25" s="114">
        <v>0</v>
      </c>
      <c r="I25" s="114">
        <v>0</v>
      </c>
    </row>
    <row r="26" spans="1:9" ht="9.5" customHeight="1" x14ac:dyDescent="0.3">
      <c r="A26" s="63">
        <v>21</v>
      </c>
      <c r="B26" s="67" t="s">
        <v>264</v>
      </c>
      <c r="C26" s="95">
        <v>65771846.180000007</v>
      </c>
      <c r="D26" s="110">
        <f t="shared" si="0"/>
        <v>18673950.34</v>
      </c>
      <c r="E26" s="116">
        <f t="shared" si="1"/>
        <v>0.28392011817479434</v>
      </c>
      <c r="F26" s="79">
        <v>0</v>
      </c>
      <c r="G26" s="79">
        <v>0</v>
      </c>
      <c r="H26" s="76">
        <v>18673950.34</v>
      </c>
      <c r="I26" s="79">
        <v>0</v>
      </c>
    </row>
    <row r="27" spans="1:9" ht="9.5" customHeight="1" x14ac:dyDescent="0.3">
      <c r="A27" s="63">
        <v>22</v>
      </c>
      <c r="B27" s="86" t="s">
        <v>257</v>
      </c>
      <c r="C27" s="111">
        <v>405058189.25</v>
      </c>
      <c r="D27" s="110">
        <f t="shared" si="0"/>
        <v>10395926.9</v>
      </c>
      <c r="E27" s="116">
        <f t="shared" si="1"/>
        <v>2.5665267795841756E-2</v>
      </c>
      <c r="F27" s="112">
        <v>9981975.5</v>
      </c>
      <c r="G27" s="114">
        <v>0</v>
      </c>
      <c r="H27" s="114">
        <v>0</v>
      </c>
      <c r="I27" s="112">
        <v>413951.4</v>
      </c>
    </row>
    <row r="28" spans="1:9" ht="9.5" customHeight="1" x14ac:dyDescent="0.3">
      <c r="A28" s="63">
        <v>23</v>
      </c>
      <c r="B28" s="86" t="s">
        <v>261</v>
      </c>
      <c r="C28" s="109">
        <v>176077170.03999999</v>
      </c>
      <c r="D28" s="110">
        <f t="shared" si="0"/>
        <v>7866001.7700000014</v>
      </c>
      <c r="E28" s="116">
        <f t="shared" si="1"/>
        <v>4.4673604012451233E-2</v>
      </c>
      <c r="F28" s="113">
        <v>0</v>
      </c>
      <c r="G28" s="113">
        <v>0</v>
      </c>
      <c r="H28" s="110">
        <v>1700000</v>
      </c>
      <c r="I28" s="110">
        <v>6166001.7700000014</v>
      </c>
    </row>
    <row r="29" spans="1:9" ht="9.5" customHeight="1" x14ac:dyDescent="0.3">
      <c r="A29" s="63">
        <v>24</v>
      </c>
      <c r="B29" s="67" t="s">
        <v>249</v>
      </c>
      <c r="C29" s="95">
        <v>286268823.73000002</v>
      </c>
      <c r="D29" s="110">
        <f t="shared" si="0"/>
        <v>7158037</v>
      </c>
      <c r="E29" s="116">
        <f t="shared" si="1"/>
        <v>2.5004598498477224E-2</v>
      </c>
      <c r="F29" s="79">
        <v>0</v>
      </c>
      <c r="G29" s="79">
        <v>0</v>
      </c>
      <c r="H29" s="76">
        <v>5790384.4100000001</v>
      </c>
      <c r="I29" s="76">
        <v>1367652.59</v>
      </c>
    </row>
    <row r="30" spans="1:9" ht="9.5" customHeight="1" x14ac:dyDescent="0.3">
      <c r="A30" s="63">
        <v>25</v>
      </c>
      <c r="B30" s="86" t="s">
        <v>255</v>
      </c>
      <c r="C30" s="109">
        <v>2767534027.3999996</v>
      </c>
      <c r="D30" s="110">
        <f t="shared" si="0"/>
        <v>6123597.04</v>
      </c>
      <c r="E30" s="116">
        <f t="shared" si="1"/>
        <v>2.2126546518934412E-3</v>
      </c>
      <c r="F30" s="110">
        <v>5956630.21</v>
      </c>
      <c r="G30" s="113">
        <v>0</v>
      </c>
      <c r="H30" s="110">
        <v>82484.78</v>
      </c>
      <c r="I30" s="110">
        <v>84482.05</v>
      </c>
    </row>
    <row r="31" spans="1:9" ht="9.5" customHeight="1" x14ac:dyDescent="0.3">
      <c r="A31" s="63">
        <v>26</v>
      </c>
      <c r="B31" s="86" t="s">
        <v>259</v>
      </c>
      <c r="C31" s="109">
        <v>209576622.19</v>
      </c>
      <c r="D31" s="110">
        <f t="shared" si="0"/>
        <v>4722306.1399999997</v>
      </c>
      <c r="E31" s="116">
        <f t="shared" si="1"/>
        <v>2.2532599727267316E-2</v>
      </c>
      <c r="F31" s="113">
        <v>0</v>
      </c>
      <c r="G31" s="113">
        <v>0</v>
      </c>
      <c r="H31" s="113">
        <v>0</v>
      </c>
      <c r="I31" s="110">
        <v>4722306.1399999997</v>
      </c>
    </row>
    <row r="32" spans="1:9" ht="9.5" customHeight="1" x14ac:dyDescent="0.3">
      <c r="A32" s="63">
        <v>27</v>
      </c>
      <c r="B32" s="86" t="s">
        <v>260</v>
      </c>
      <c r="C32" s="111">
        <v>473697242.95999992</v>
      </c>
      <c r="D32" s="110">
        <f t="shared" si="0"/>
        <v>4630224.76</v>
      </c>
      <c r="E32" s="116">
        <f t="shared" si="1"/>
        <v>9.7746500086575063E-3</v>
      </c>
      <c r="F32" s="114">
        <v>0</v>
      </c>
      <c r="G32" s="114">
        <v>0</v>
      </c>
      <c r="H32" s="114">
        <v>0</v>
      </c>
      <c r="I32" s="112">
        <v>4630224.76</v>
      </c>
    </row>
    <row r="33" spans="1:9" ht="9.5" customHeight="1" x14ac:dyDescent="0.3">
      <c r="A33" s="63">
        <v>28</v>
      </c>
      <c r="B33" s="67" t="s">
        <v>256</v>
      </c>
      <c r="C33" s="95">
        <v>470962024.07000005</v>
      </c>
      <c r="D33" s="110">
        <f t="shared" si="0"/>
        <v>4488802.05</v>
      </c>
      <c r="E33" s="116">
        <f t="shared" si="1"/>
        <v>9.531133765750972E-3</v>
      </c>
      <c r="F33" s="76">
        <v>729818</v>
      </c>
      <c r="G33" s="76">
        <v>41157.22</v>
      </c>
      <c r="H33" s="76">
        <v>2623566.25</v>
      </c>
      <c r="I33" s="76">
        <v>1094260.5799999998</v>
      </c>
    </row>
    <row r="34" spans="1:9" ht="9.5" customHeight="1" x14ac:dyDescent="0.3">
      <c r="A34" s="63">
        <v>29</v>
      </c>
      <c r="B34" s="67" t="s">
        <v>319</v>
      </c>
      <c r="C34" s="95">
        <v>103700391.77000001</v>
      </c>
      <c r="D34" s="110">
        <f t="shared" si="0"/>
        <v>2866549.62</v>
      </c>
      <c r="E34" s="116">
        <f t="shared" si="1"/>
        <v>2.7642611286925516E-2</v>
      </c>
      <c r="F34" s="79">
        <v>0</v>
      </c>
      <c r="G34" s="79">
        <v>0</v>
      </c>
      <c r="H34" s="79">
        <v>0</v>
      </c>
      <c r="I34" s="76">
        <v>2866549.62</v>
      </c>
    </row>
    <row r="35" spans="1:9" ht="9.5" customHeight="1" x14ac:dyDescent="0.3">
      <c r="A35" s="63">
        <v>30</v>
      </c>
      <c r="B35" s="86" t="s">
        <v>258</v>
      </c>
      <c r="C35" s="109">
        <v>78706902.88000001</v>
      </c>
      <c r="D35" s="110">
        <f t="shared" si="0"/>
        <v>842876.64</v>
      </c>
      <c r="E35" s="116">
        <f t="shared" si="1"/>
        <v>1.070905612033911E-2</v>
      </c>
      <c r="F35" s="110">
        <v>437000</v>
      </c>
      <c r="G35" s="113">
        <v>0</v>
      </c>
      <c r="H35" s="113">
        <v>0</v>
      </c>
      <c r="I35" s="110">
        <v>405876.64</v>
      </c>
    </row>
    <row r="36" spans="1:9" ht="9.5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266</v>
      </c>
      <c r="C37" s="95">
        <v>164709770.67000002</v>
      </c>
      <c r="D37" s="110">
        <f t="shared" si="0"/>
        <v>23800.81</v>
      </c>
      <c r="E37" s="116">
        <f t="shared" si="1"/>
        <v>1.4450150651770073E-4</v>
      </c>
      <c r="F37" s="79">
        <v>0</v>
      </c>
      <c r="G37" s="79">
        <v>0</v>
      </c>
      <c r="H37" s="81">
        <v>23800.81</v>
      </c>
      <c r="I37" s="79">
        <v>0</v>
      </c>
    </row>
    <row r="38" spans="1:9" ht="9.5" customHeight="1" x14ac:dyDescent="0.3">
      <c r="A38" s="63">
        <v>33</v>
      </c>
      <c r="B38" s="67" t="s">
        <v>267</v>
      </c>
      <c r="C38" s="95">
        <v>761883320.63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268</v>
      </c>
      <c r="C39" s="110">
        <v>65546916.760000005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262</v>
      </c>
      <c r="C40" s="110">
        <v>341947301.39999998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67" t="s">
        <v>269</v>
      </c>
      <c r="C41" s="81">
        <v>22522227.5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270</v>
      </c>
      <c r="C42" s="112">
        <v>8376691.6100000003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9" x14ac:dyDescent="0.3">
      <c r="A43" s="63">
        <v>38</v>
      </c>
      <c r="B43" s="67" t="s">
        <v>271</v>
      </c>
      <c r="C43" s="81">
        <v>696784957.74000001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0">
        <v>27466152.780000001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2">
        <v>1475000.06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65123349927.199982</v>
      </c>
      <c r="D48" s="118">
        <f t="shared" ref="D48" si="2">F48+G48+H48+I48</f>
        <v>4436368277.7000008</v>
      </c>
      <c r="E48" s="117">
        <f t="shared" si="1"/>
        <v>6.8122544105291311E-2</v>
      </c>
      <c r="F48" s="82">
        <v>1516400854.0400002</v>
      </c>
      <c r="G48" s="82">
        <v>950694653.70000005</v>
      </c>
      <c r="H48" s="82">
        <v>1190014133.3199999</v>
      </c>
      <c r="I48" s="82">
        <v>779258636.63999999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30AE-4318-4F04-BE9E-AB2E907E25CE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329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11392714027.780001</v>
      </c>
      <c r="D6" s="110">
        <f t="shared" ref="D6:D47" si="0">F6+G6+H6+I6</f>
        <v>826995779.49000001</v>
      </c>
      <c r="E6" s="116">
        <f>D6/C6</f>
        <v>7.2589883101906449E-2</v>
      </c>
      <c r="F6" s="110">
        <v>236069483.84999999</v>
      </c>
      <c r="G6" s="110">
        <v>224654271.31999999</v>
      </c>
      <c r="H6" s="110">
        <v>44907312.520000003</v>
      </c>
      <c r="I6" s="110">
        <v>321364711.80000001</v>
      </c>
    </row>
    <row r="7" spans="1:9" ht="9.5" customHeight="1" x14ac:dyDescent="0.3">
      <c r="A7" s="63">
        <v>2</v>
      </c>
      <c r="B7" s="67" t="s">
        <v>233</v>
      </c>
      <c r="C7" s="95">
        <v>7579841624.7600002</v>
      </c>
      <c r="D7" s="110">
        <f t="shared" si="0"/>
        <v>811733998.91999984</v>
      </c>
      <c r="E7" s="116">
        <f t="shared" ref="E7:E48" si="1">D7/C7</f>
        <v>0.10709115560784579</v>
      </c>
      <c r="F7" s="76">
        <v>209683224.43000001</v>
      </c>
      <c r="G7" s="76">
        <v>510387706.38999999</v>
      </c>
      <c r="H7" s="76">
        <v>14534920.920000002</v>
      </c>
      <c r="I7" s="81">
        <v>77128147.179999977</v>
      </c>
    </row>
    <row r="8" spans="1:9" ht="9.5" customHeight="1" x14ac:dyDescent="0.3">
      <c r="A8" s="63">
        <v>3</v>
      </c>
      <c r="B8" s="67" t="s">
        <v>235</v>
      </c>
      <c r="C8" s="95">
        <v>5760048753.5100002</v>
      </c>
      <c r="D8" s="110">
        <f t="shared" si="0"/>
        <v>536656801.06999993</v>
      </c>
      <c r="E8" s="116">
        <f t="shared" si="1"/>
        <v>9.31687949243446E-2</v>
      </c>
      <c r="F8" s="76">
        <v>309378212.44999999</v>
      </c>
      <c r="G8" s="76">
        <v>41520626.509999998</v>
      </c>
      <c r="H8" s="76">
        <v>176147951.34</v>
      </c>
      <c r="I8" s="76">
        <v>9610010.7700000014</v>
      </c>
    </row>
    <row r="9" spans="1:9" ht="9.5" customHeight="1" x14ac:dyDescent="0.3">
      <c r="A9" s="63">
        <v>4</v>
      </c>
      <c r="B9" s="67" t="s">
        <v>242</v>
      </c>
      <c r="C9" s="95">
        <v>4903063469.46</v>
      </c>
      <c r="D9" s="110">
        <f t="shared" si="0"/>
        <v>417989302.25000006</v>
      </c>
      <c r="E9" s="116">
        <f t="shared" si="1"/>
        <v>8.5250640717493179E-2</v>
      </c>
      <c r="F9" s="76">
        <v>31522682.600000001</v>
      </c>
      <c r="G9" s="79">
        <v>0</v>
      </c>
      <c r="H9" s="76">
        <v>380907376.69000006</v>
      </c>
      <c r="I9" s="76">
        <v>5559242.96</v>
      </c>
    </row>
    <row r="10" spans="1:9" ht="9.5" customHeight="1" x14ac:dyDescent="0.3">
      <c r="A10" s="63">
        <v>5</v>
      </c>
      <c r="B10" s="67" t="s">
        <v>236</v>
      </c>
      <c r="C10" s="95">
        <v>3548357658.77</v>
      </c>
      <c r="D10" s="110">
        <f t="shared" si="0"/>
        <v>403077124.26000005</v>
      </c>
      <c r="E10" s="116">
        <f t="shared" si="1"/>
        <v>0.11359540469765451</v>
      </c>
      <c r="F10" s="81">
        <v>38608813.850000001</v>
      </c>
      <c r="G10" s="81">
        <v>645997.18999999994</v>
      </c>
      <c r="H10" s="81">
        <v>363809637.30000001</v>
      </c>
      <c r="I10" s="81">
        <v>12675.92</v>
      </c>
    </row>
    <row r="11" spans="1:9" ht="9.5" customHeight="1" x14ac:dyDescent="0.3">
      <c r="A11" s="63">
        <v>6</v>
      </c>
      <c r="B11" s="86" t="s">
        <v>253</v>
      </c>
      <c r="C11" s="111">
        <v>2091845187.3900001</v>
      </c>
      <c r="D11" s="110">
        <f t="shared" si="0"/>
        <v>286145331</v>
      </c>
      <c r="E11" s="116">
        <f t="shared" si="1"/>
        <v>0.13679087378211968</v>
      </c>
      <c r="F11" s="112">
        <v>136853186.69999999</v>
      </c>
      <c r="G11" s="112">
        <v>66547537.5</v>
      </c>
      <c r="H11" s="112">
        <v>32244235.52</v>
      </c>
      <c r="I11" s="112">
        <v>50500371.280000001</v>
      </c>
    </row>
    <row r="12" spans="1:9" ht="9.5" customHeight="1" x14ac:dyDescent="0.3">
      <c r="A12" s="63">
        <v>7</v>
      </c>
      <c r="B12" s="67" t="s">
        <v>237</v>
      </c>
      <c r="C12" s="95">
        <v>1826763478.8200002</v>
      </c>
      <c r="D12" s="110">
        <f t="shared" si="0"/>
        <v>187729504.43000001</v>
      </c>
      <c r="E12" s="116">
        <f t="shared" si="1"/>
        <v>0.10276617997162067</v>
      </c>
      <c r="F12" s="81">
        <v>98155439.760000005</v>
      </c>
      <c r="G12" s="81">
        <v>20141167.73</v>
      </c>
      <c r="H12" s="81">
        <v>38369152.130000003</v>
      </c>
      <c r="I12" s="81">
        <v>31063744.810000002</v>
      </c>
    </row>
    <row r="13" spans="1:9" ht="9.5" customHeight="1" x14ac:dyDescent="0.3">
      <c r="A13" s="63">
        <v>8</v>
      </c>
      <c r="B13" s="67" t="s">
        <v>239</v>
      </c>
      <c r="C13" s="95">
        <v>2842407214.71</v>
      </c>
      <c r="D13" s="110">
        <f t="shared" si="0"/>
        <v>132450055.57000001</v>
      </c>
      <c r="E13" s="116">
        <f t="shared" si="1"/>
        <v>4.6597846671844093E-2</v>
      </c>
      <c r="F13" s="76">
        <v>66290101.270000003</v>
      </c>
      <c r="G13" s="76">
        <v>23589273.210000001</v>
      </c>
      <c r="H13" s="76">
        <v>12376399.060000001</v>
      </c>
      <c r="I13" s="76">
        <v>30194282.029999997</v>
      </c>
    </row>
    <row r="14" spans="1:9" ht="9.5" customHeight="1" x14ac:dyDescent="0.3">
      <c r="A14" s="63">
        <v>9</v>
      </c>
      <c r="B14" s="67" t="s">
        <v>251</v>
      </c>
      <c r="C14" s="95">
        <v>7097323402.25</v>
      </c>
      <c r="D14" s="110">
        <f t="shared" si="0"/>
        <v>126398678.46000001</v>
      </c>
      <c r="E14" s="116">
        <f t="shared" si="1"/>
        <v>1.7809344635462007E-2</v>
      </c>
      <c r="F14" s="76">
        <v>84900166.769999996</v>
      </c>
      <c r="G14" s="76">
        <v>3890906</v>
      </c>
      <c r="H14" s="76">
        <v>12722280.09</v>
      </c>
      <c r="I14" s="76">
        <v>24885325.600000001</v>
      </c>
    </row>
    <row r="15" spans="1:9" ht="9.5" customHeight="1" x14ac:dyDescent="0.3">
      <c r="A15" s="63">
        <v>10</v>
      </c>
      <c r="B15" s="67" t="s">
        <v>241</v>
      </c>
      <c r="C15" s="95">
        <v>5547154856.6300001</v>
      </c>
      <c r="D15" s="110">
        <f t="shared" si="0"/>
        <v>96386237.940000013</v>
      </c>
      <c r="E15" s="116">
        <f t="shared" si="1"/>
        <v>1.7375797220587502E-2</v>
      </c>
      <c r="F15" s="81">
        <v>76575250.090000004</v>
      </c>
      <c r="G15" s="81">
        <v>12596051.73</v>
      </c>
      <c r="H15" s="81">
        <v>2865784.75</v>
      </c>
      <c r="I15" s="81">
        <v>4349151.3699999992</v>
      </c>
    </row>
    <row r="16" spans="1:9" ht="9.5" customHeight="1" x14ac:dyDescent="0.3">
      <c r="A16" s="63">
        <v>11</v>
      </c>
      <c r="B16" s="67" t="s">
        <v>105</v>
      </c>
      <c r="C16" s="95">
        <v>367984977.42000008</v>
      </c>
      <c r="D16" s="110">
        <f t="shared" si="0"/>
        <v>87236763.400000006</v>
      </c>
      <c r="E16" s="116">
        <f t="shared" si="1"/>
        <v>0.23706609984904961</v>
      </c>
      <c r="F16" s="76">
        <v>20214989.800000001</v>
      </c>
      <c r="G16" s="76">
        <v>5205760.2300000004</v>
      </c>
      <c r="H16" s="76">
        <v>20619022.84</v>
      </c>
      <c r="I16" s="76">
        <v>41196990.530000001</v>
      </c>
    </row>
    <row r="17" spans="1:9" ht="9.5" customHeight="1" x14ac:dyDescent="0.3">
      <c r="A17" s="63">
        <v>12</v>
      </c>
      <c r="B17" s="86" t="s">
        <v>254</v>
      </c>
      <c r="C17" s="111">
        <v>977782229.49000001</v>
      </c>
      <c r="D17" s="110">
        <f t="shared" si="0"/>
        <v>80672336.599999994</v>
      </c>
      <c r="E17" s="116">
        <f t="shared" si="1"/>
        <v>8.2505423157544763E-2</v>
      </c>
      <c r="F17" s="112">
        <v>1490382.96</v>
      </c>
      <c r="G17" s="112">
        <v>180247.36</v>
      </c>
      <c r="H17" s="112">
        <v>2240349.64</v>
      </c>
      <c r="I17" s="112">
        <v>76761356.640000001</v>
      </c>
    </row>
    <row r="18" spans="1:9" ht="9.5" customHeight="1" x14ac:dyDescent="0.3">
      <c r="A18" s="63">
        <v>13</v>
      </c>
      <c r="B18" s="67" t="s">
        <v>246</v>
      </c>
      <c r="C18" s="95">
        <v>404627830.76999998</v>
      </c>
      <c r="D18" s="110">
        <f t="shared" si="0"/>
        <v>63853827.350000001</v>
      </c>
      <c r="E18" s="116">
        <f t="shared" si="1"/>
        <v>0.15780878746893717</v>
      </c>
      <c r="F18" s="76">
        <v>33883623.289999999</v>
      </c>
      <c r="G18" s="76">
        <v>15068827.130000001</v>
      </c>
      <c r="H18" s="76">
        <v>5210945.6500000004</v>
      </c>
      <c r="I18" s="76">
        <v>9690431.2800000012</v>
      </c>
    </row>
    <row r="19" spans="1:9" ht="9.5" customHeight="1" x14ac:dyDescent="0.3">
      <c r="A19" s="63">
        <v>14</v>
      </c>
      <c r="B19" s="86" t="s">
        <v>240</v>
      </c>
      <c r="C19" s="109">
        <v>766861346.97000003</v>
      </c>
      <c r="D19" s="110">
        <f t="shared" si="0"/>
        <v>63350838.600000001</v>
      </c>
      <c r="E19" s="116">
        <f t="shared" si="1"/>
        <v>8.2610551242815883E-2</v>
      </c>
      <c r="F19" s="110">
        <v>47132323.549999997</v>
      </c>
      <c r="G19" s="110">
        <v>5393221.2700000014</v>
      </c>
      <c r="H19" s="110">
        <v>2048861.81</v>
      </c>
      <c r="I19" s="110">
        <v>8776431.9700000007</v>
      </c>
    </row>
    <row r="20" spans="1:9" ht="9.5" customHeight="1" x14ac:dyDescent="0.3">
      <c r="A20" s="63">
        <v>15</v>
      </c>
      <c r="B20" s="67" t="s">
        <v>250</v>
      </c>
      <c r="C20" s="95">
        <v>333215513.28000003</v>
      </c>
      <c r="D20" s="110">
        <f t="shared" si="0"/>
        <v>56415711.609999999</v>
      </c>
      <c r="E20" s="116">
        <f t="shared" si="1"/>
        <v>0.16930697810156889</v>
      </c>
      <c r="F20" s="76">
        <v>26049221.66</v>
      </c>
      <c r="G20" s="79">
        <v>0</v>
      </c>
      <c r="H20" s="76">
        <v>9509872.0200000014</v>
      </c>
      <c r="I20" s="76">
        <v>20856617.93</v>
      </c>
    </row>
    <row r="21" spans="1:9" ht="9.5" customHeight="1" x14ac:dyDescent="0.3">
      <c r="A21" s="63">
        <v>16</v>
      </c>
      <c r="B21" s="67" t="s">
        <v>247</v>
      </c>
      <c r="C21" s="95">
        <v>1389051463.79</v>
      </c>
      <c r="D21" s="110">
        <f t="shared" si="0"/>
        <v>51735883.469999999</v>
      </c>
      <c r="E21" s="116">
        <f t="shared" si="1"/>
        <v>3.7245476369060976E-2</v>
      </c>
      <c r="F21" s="76">
        <v>26242595.82</v>
      </c>
      <c r="G21" s="79">
        <v>0</v>
      </c>
      <c r="H21" s="76">
        <v>10967201.470000001</v>
      </c>
      <c r="I21" s="76">
        <v>14526086.18</v>
      </c>
    </row>
    <row r="22" spans="1:9" ht="9.5" customHeight="1" x14ac:dyDescent="0.3">
      <c r="A22" s="63">
        <v>17</v>
      </c>
      <c r="B22" s="67" t="s">
        <v>248</v>
      </c>
      <c r="C22" s="95">
        <v>259100180.73000005</v>
      </c>
      <c r="D22" s="110">
        <f t="shared" si="0"/>
        <v>35191678.459999993</v>
      </c>
      <c r="E22" s="116">
        <f t="shared" si="1"/>
        <v>0.13582267044681109</v>
      </c>
      <c r="F22" s="81">
        <v>9541676.25</v>
      </c>
      <c r="G22" s="79">
        <v>0</v>
      </c>
      <c r="H22" s="81">
        <v>23448935.229999997</v>
      </c>
      <c r="I22" s="81">
        <v>2201066.98</v>
      </c>
    </row>
    <row r="23" spans="1:9" ht="9.5" customHeight="1" x14ac:dyDescent="0.3">
      <c r="A23" s="63">
        <v>18</v>
      </c>
      <c r="B23" s="86" t="s">
        <v>244</v>
      </c>
      <c r="C23" s="111">
        <v>854704097.56999993</v>
      </c>
      <c r="D23" s="110">
        <f t="shared" si="0"/>
        <v>32127850.18</v>
      </c>
      <c r="E23" s="116">
        <f t="shared" si="1"/>
        <v>3.7589442090358929E-2</v>
      </c>
      <c r="F23" s="112">
        <v>5262352</v>
      </c>
      <c r="G23" s="112">
        <v>18325552.199999999</v>
      </c>
      <c r="H23" s="112">
        <v>52156.67</v>
      </c>
      <c r="I23" s="112">
        <v>8487789.3100000005</v>
      </c>
    </row>
    <row r="24" spans="1:9" ht="9.5" customHeight="1" x14ac:dyDescent="0.3">
      <c r="A24" s="63">
        <v>19</v>
      </c>
      <c r="B24" s="67" t="s">
        <v>264</v>
      </c>
      <c r="C24" s="95">
        <v>62934577.269999996</v>
      </c>
      <c r="D24" s="110">
        <f t="shared" si="0"/>
        <v>19501982.669999998</v>
      </c>
      <c r="E24" s="116">
        <f t="shared" si="1"/>
        <v>0.30987707419298599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158503890.21999997</v>
      </c>
      <c r="D25" s="110">
        <f t="shared" si="0"/>
        <v>19178902.699999999</v>
      </c>
      <c r="E25" s="116">
        <f t="shared" si="1"/>
        <v>0.12099957088359217</v>
      </c>
      <c r="F25" s="110">
        <v>116802.3</v>
      </c>
      <c r="G25" s="110">
        <v>3372634.65</v>
      </c>
      <c r="H25" s="110">
        <v>2013806.95</v>
      </c>
      <c r="I25" s="110">
        <v>13675658.800000001</v>
      </c>
    </row>
    <row r="26" spans="1:9" ht="9.5" customHeight="1" x14ac:dyDescent="0.3">
      <c r="A26" s="63">
        <v>21</v>
      </c>
      <c r="B26" s="86" t="s">
        <v>257</v>
      </c>
      <c r="C26" s="109">
        <v>405961807.73000002</v>
      </c>
      <c r="D26" s="110">
        <f t="shared" si="0"/>
        <v>10394907.369999999</v>
      </c>
      <c r="E26" s="116">
        <f t="shared" si="1"/>
        <v>2.5605628835197024E-2</v>
      </c>
      <c r="F26" s="110">
        <v>9981975.5</v>
      </c>
      <c r="G26" s="113">
        <v>0</v>
      </c>
      <c r="H26" s="113">
        <v>0</v>
      </c>
      <c r="I26" s="110">
        <v>412931.87</v>
      </c>
    </row>
    <row r="27" spans="1:9" ht="9.5" customHeight="1" x14ac:dyDescent="0.3">
      <c r="A27" s="63">
        <v>22</v>
      </c>
      <c r="B27" s="67" t="s">
        <v>249</v>
      </c>
      <c r="C27" s="95">
        <v>286081842.20999998</v>
      </c>
      <c r="D27" s="110">
        <f t="shared" si="0"/>
        <v>6796797.5100000007</v>
      </c>
      <c r="E27" s="116">
        <f t="shared" si="1"/>
        <v>2.3758227566958875E-2</v>
      </c>
      <c r="F27" s="79">
        <v>0</v>
      </c>
      <c r="G27" s="79">
        <v>0</v>
      </c>
      <c r="H27" s="76">
        <v>5911605.6900000004</v>
      </c>
      <c r="I27" s="76">
        <v>885191.82000000007</v>
      </c>
    </row>
    <row r="28" spans="1:9" ht="9.5" customHeight="1" x14ac:dyDescent="0.3">
      <c r="A28" s="63">
        <v>23</v>
      </c>
      <c r="B28" s="86" t="s">
        <v>243</v>
      </c>
      <c r="C28" s="111">
        <v>44785139.230000004</v>
      </c>
      <c r="D28" s="110">
        <f t="shared" si="0"/>
        <v>6399949.3399999999</v>
      </c>
      <c r="E28" s="116">
        <f t="shared" si="1"/>
        <v>0.14290341506213064</v>
      </c>
      <c r="F28" s="112">
        <v>6399949.3399999999</v>
      </c>
      <c r="G28" s="114">
        <v>0</v>
      </c>
      <c r="H28" s="114">
        <v>0</v>
      </c>
      <c r="I28" s="114">
        <v>0</v>
      </c>
    </row>
    <row r="29" spans="1:9" ht="9.5" customHeight="1" x14ac:dyDescent="0.3">
      <c r="A29" s="63">
        <v>24</v>
      </c>
      <c r="B29" s="67" t="s">
        <v>255</v>
      </c>
      <c r="C29" s="95">
        <v>2430655845.3800001</v>
      </c>
      <c r="D29" s="110">
        <f t="shared" si="0"/>
        <v>6119974.3300000001</v>
      </c>
      <c r="E29" s="116">
        <f t="shared" si="1"/>
        <v>2.5178284048860177E-3</v>
      </c>
      <c r="F29" s="76">
        <v>5956630.21</v>
      </c>
      <c r="G29" s="79">
        <v>0</v>
      </c>
      <c r="H29" s="76">
        <v>80965.88</v>
      </c>
      <c r="I29" s="76">
        <v>82378.240000000005</v>
      </c>
    </row>
    <row r="30" spans="1:9" ht="9.5" customHeight="1" x14ac:dyDescent="0.3">
      <c r="A30" s="63">
        <v>25</v>
      </c>
      <c r="B30" s="86" t="s">
        <v>259</v>
      </c>
      <c r="C30" s="109">
        <v>210029678.42000002</v>
      </c>
      <c r="D30" s="110">
        <f t="shared" si="0"/>
        <v>4690330.53</v>
      </c>
      <c r="E30" s="116">
        <f t="shared" si="1"/>
        <v>2.2331751232893212E-2</v>
      </c>
      <c r="F30" s="113">
        <v>0</v>
      </c>
      <c r="G30" s="113">
        <v>0</v>
      </c>
      <c r="H30" s="113">
        <v>0</v>
      </c>
      <c r="I30" s="110">
        <v>4690330.53</v>
      </c>
    </row>
    <row r="31" spans="1:9" ht="9.5" customHeight="1" x14ac:dyDescent="0.3">
      <c r="A31" s="63">
        <v>26</v>
      </c>
      <c r="B31" s="86" t="s">
        <v>260</v>
      </c>
      <c r="C31" s="109">
        <v>474487083.08000004</v>
      </c>
      <c r="D31" s="110">
        <f t="shared" si="0"/>
        <v>4625637.8</v>
      </c>
      <c r="E31" s="116">
        <f t="shared" si="1"/>
        <v>9.7487117456896127E-3</v>
      </c>
      <c r="F31" s="113">
        <v>0</v>
      </c>
      <c r="G31" s="113">
        <v>0</v>
      </c>
      <c r="H31" s="113">
        <v>0</v>
      </c>
      <c r="I31" s="110">
        <v>4625637.8</v>
      </c>
    </row>
    <row r="32" spans="1:9" ht="9.5" customHeight="1" x14ac:dyDescent="0.3">
      <c r="A32" s="63">
        <v>27</v>
      </c>
      <c r="B32" s="86" t="s">
        <v>256</v>
      </c>
      <c r="C32" s="111">
        <v>473566793.17999995</v>
      </c>
      <c r="D32" s="110">
        <f t="shared" si="0"/>
        <v>3991424.5</v>
      </c>
      <c r="E32" s="116">
        <f t="shared" si="1"/>
        <v>8.4284298592762243E-3</v>
      </c>
      <c r="F32" s="112">
        <v>229850.14</v>
      </c>
      <c r="G32" s="112">
        <v>44295.68</v>
      </c>
      <c r="H32" s="112">
        <v>2623418.21</v>
      </c>
      <c r="I32" s="112">
        <v>1093860.4700000002</v>
      </c>
    </row>
    <row r="33" spans="1:9" ht="9.5" customHeight="1" x14ac:dyDescent="0.3">
      <c r="A33" s="63">
        <v>28</v>
      </c>
      <c r="B33" s="86" t="s">
        <v>319</v>
      </c>
      <c r="C33" s="111">
        <v>103691404.58999999</v>
      </c>
      <c r="D33" s="110">
        <f t="shared" si="0"/>
        <v>2866549.62</v>
      </c>
      <c r="E33" s="116">
        <f t="shared" si="1"/>
        <v>2.7645007137616213E-2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3">
      <c r="A34" s="63">
        <v>29</v>
      </c>
      <c r="B34" s="67" t="s">
        <v>258</v>
      </c>
      <c r="C34" s="95">
        <v>74973778.300000012</v>
      </c>
      <c r="D34" s="110">
        <f t="shared" si="0"/>
        <v>846472.28</v>
      </c>
      <c r="E34" s="116">
        <f t="shared" si="1"/>
        <v>1.129024439201832E-2</v>
      </c>
      <c r="F34" s="76">
        <v>437000</v>
      </c>
      <c r="G34" s="79">
        <v>0</v>
      </c>
      <c r="H34" s="79">
        <v>0</v>
      </c>
      <c r="I34" s="76">
        <v>409472.28</v>
      </c>
    </row>
    <row r="35" spans="1:9" ht="9.5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3">
      <c r="A36" s="63">
        <v>31</v>
      </c>
      <c r="B36" s="67" t="s">
        <v>266</v>
      </c>
      <c r="C36" s="95">
        <v>154338933.25999999</v>
      </c>
      <c r="D36" s="110">
        <f t="shared" si="0"/>
        <v>26787.599999999999</v>
      </c>
      <c r="E36" s="116">
        <f t="shared" si="1"/>
        <v>1.7356346473429034E-4</v>
      </c>
      <c r="F36" s="79">
        <v>0</v>
      </c>
      <c r="G36" s="79">
        <v>0</v>
      </c>
      <c r="H36" s="81">
        <v>26787.599999999999</v>
      </c>
      <c r="I36" s="79">
        <v>0</v>
      </c>
    </row>
    <row r="37" spans="1:9" ht="9.5" customHeight="1" x14ac:dyDescent="0.3">
      <c r="A37" s="63">
        <v>32</v>
      </c>
      <c r="B37" s="67" t="s">
        <v>267</v>
      </c>
      <c r="C37" s="95">
        <v>778362534.51999998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67" t="s">
        <v>268</v>
      </c>
      <c r="C38" s="95">
        <v>64840810.580000006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67" t="s">
        <v>262</v>
      </c>
      <c r="C39" s="81">
        <v>190041547.22999999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ht="9.5" customHeight="1" x14ac:dyDescent="0.3">
      <c r="A40" s="63">
        <v>35</v>
      </c>
      <c r="B40" s="67" t="s">
        <v>269</v>
      </c>
      <c r="C40" s="81">
        <v>22748171.77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270</v>
      </c>
      <c r="C41" s="81">
        <v>8293711.7000000002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81">
        <v>700491517.15999997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27511226.700000003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274</v>
      </c>
      <c r="C44" s="81">
        <v>146305747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261</v>
      </c>
      <c r="C45" s="81">
        <v>120855244.61999999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1450801.35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73684132.420000002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64957988350.579979</v>
      </c>
      <c r="D48" s="118">
        <f t="shared" ref="D48" si="2">F48+G48+H48+I48</f>
        <v>4382087419.3099995</v>
      </c>
      <c r="E48" s="117">
        <f t="shared" si="1"/>
        <v>6.7460331370789342E-2</v>
      </c>
      <c r="F48" s="82">
        <v>1481475934.5899999</v>
      </c>
      <c r="G48" s="82">
        <v>951564076.10000002</v>
      </c>
      <c r="H48" s="82">
        <v>1183140962.6500001</v>
      </c>
      <c r="I48" s="82">
        <v>765906445.96999979</v>
      </c>
    </row>
    <row r="50" s="64" customFormat="1" x14ac:dyDescent="0.3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1FE1-D06C-4FFC-A282-C2EF2BAD1064}">
  <dimension ref="A1:I47"/>
  <sheetViews>
    <sheetView topLeftCell="A5" workbookViewId="0">
      <selection activeCell="A42" sqref="A42:I42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330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11344214373.140001</v>
      </c>
      <c r="D6" s="110">
        <f t="shared" ref="D6:D46" si="0">F6+G6+H6+I6</f>
        <v>818247902.43000007</v>
      </c>
      <c r="E6" s="116">
        <f>D6/C6</f>
        <v>7.21290937843512E-2</v>
      </c>
      <c r="F6" s="76">
        <v>220427323.5</v>
      </c>
      <c r="G6" s="76">
        <v>226213781.25</v>
      </c>
      <c r="H6" s="76">
        <v>46414639.100000001</v>
      </c>
      <c r="I6" s="76">
        <v>325192158.57999998</v>
      </c>
    </row>
    <row r="7" spans="1:9" ht="9.5" customHeight="1" x14ac:dyDescent="0.3">
      <c r="A7" s="63">
        <v>2</v>
      </c>
      <c r="B7" s="67" t="s">
        <v>233</v>
      </c>
      <c r="C7" s="95">
        <v>7312654054.3899994</v>
      </c>
      <c r="D7" s="110">
        <f t="shared" si="0"/>
        <v>806070904.7299999</v>
      </c>
      <c r="E7" s="116">
        <f t="shared" ref="E7:E47" si="1">D7/C7</f>
        <v>0.11022959635921681</v>
      </c>
      <c r="F7" s="76">
        <v>204969272.37</v>
      </c>
      <c r="G7" s="76">
        <v>509934029.88999999</v>
      </c>
      <c r="H7" s="76">
        <v>14216342.68</v>
      </c>
      <c r="I7" s="76">
        <v>76951259.790000007</v>
      </c>
    </row>
    <row r="8" spans="1:9" ht="9.5" customHeight="1" x14ac:dyDescent="0.3">
      <c r="A8" s="63">
        <v>3</v>
      </c>
      <c r="B8" s="67" t="s">
        <v>235</v>
      </c>
      <c r="C8" s="95">
        <v>5971684724.7299995</v>
      </c>
      <c r="D8" s="110">
        <f t="shared" si="0"/>
        <v>700310446.47000003</v>
      </c>
      <c r="E8" s="116">
        <f t="shared" si="1"/>
        <v>0.11727183847631265</v>
      </c>
      <c r="F8" s="76">
        <v>312418441.31</v>
      </c>
      <c r="G8" s="76">
        <v>40871738.560000002</v>
      </c>
      <c r="H8" s="76">
        <v>337202409.34000003</v>
      </c>
      <c r="I8" s="76">
        <v>9817857.2599999998</v>
      </c>
    </row>
    <row r="9" spans="1:9" ht="9.5" customHeight="1" x14ac:dyDescent="0.3">
      <c r="A9" s="63">
        <v>4</v>
      </c>
      <c r="B9" s="67" t="s">
        <v>242</v>
      </c>
      <c r="C9" s="95">
        <v>4943554087.2300005</v>
      </c>
      <c r="D9" s="110">
        <f t="shared" si="0"/>
        <v>431086366.47000003</v>
      </c>
      <c r="E9" s="116">
        <f t="shared" si="1"/>
        <v>8.7201709309414815E-2</v>
      </c>
      <c r="F9" s="76">
        <v>30957679.390000001</v>
      </c>
      <c r="G9" s="79">
        <v>0</v>
      </c>
      <c r="H9" s="76">
        <v>394469782.79000002</v>
      </c>
      <c r="I9" s="76">
        <v>5658904.29</v>
      </c>
    </row>
    <row r="10" spans="1:9" ht="9.5" customHeight="1" x14ac:dyDescent="0.3">
      <c r="A10" s="63">
        <v>5</v>
      </c>
      <c r="B10" s="67" t="s">
        <v>236</v>
      </c>
      <c r="C10" s="95">
        <v>3524879140.1199999</v>
      </c>
      <c r="D10" s="110">
        <f t="shared" si="0"/>
        <v>399462463.44999999</v>
      </c>
      <c r="E10" s="116">
        <f t="shared" si="1"/>
        <v>0.11332657023707225</v>
      </c>
      <c r="F10" s="81">
        <v>38090971.43</v>
      </c>
      <c r="G10" s="81">
        <v>645997.18999999994</v>
      </c>
      <c r="H10" s="81">
        <v>360713385.82999998</v>
      </c>
      <c r="I10" s="81">
        <v>12109</v>
      </c>
    </row>
    <row r="11" spans="1:9" ht="9.5" customHeight="1" x14ac:dyDescent="0.3">
      <c r="A11" s="63">
        <v>6</v>
      </c>
      <c r="B11" s="67" t="s">
        <v>253</v>
      </c>
      <c r="C11" s="95">
        <v>2198799588.02</v>
      </c>
      <c r="D11" s="110">
        <f t="shared" si="0"/>
        <v>289203269.13</v>
      </c>
      <c r="E11" s="116">
        <f t="shared" si="1"/>
        <v>0.13152779848864035</v>
      </c>
      <c r="F11" s="76">
        <v>123539395.58</v>
      </c>
      <c r="G11" s="76">
        <v>67579874.799999997</v>
      </c>
      <c r="H11" s="76">
        <v>39469628.310000002</v>
      </c>
      <c r="I11" s="76">
        <v>58614370.439999998</v>
      </c>
    </row>
    <row r="12" spans="1:9" ht="9.5" customHeight="1" x14ac:dyDescent="0.3">
      <c r="A12" s="63">
        <v>7</v>
      </c>
      <c r="B12" s="67" t="s">
        <v>237</v>
      </c>
      <c r="C12" s="95">
        <v>1801724691.1400001</v>
      </c>
      <c r="D12" s="110">
        <f t="shared" si="0"/>
        <v>179905166.41000003</v>
      </c>
      <c r="E12" s="116">
        <f t="shared" si="1"/>
        <v>9.9851640650031354E-2</v>
      </c>
      <c r="F12" s="81">
        <v>97807847.450000003</v>
      </c>
      <c r="G12" s="76">
        <v>20045280.84</v>
      </c>
      <c r="H12" s="81">
        <v>31418129.66</v>
      </c>
      <c r="I12" s="81">
        <v>30633908.459999997</v>
      </c>
    </row>
    <row r="13" spans="1:9" ht="9.5" customHeight="1" x14ac:dyDescent="0.3">
      <c r="A13" s="63">
        <v>8</v>
      </c>
      <c r="B13" s="86" t="s">
        <v>239</v>
      </c>
      <c r="C13" s="109">
        <v>2839830908.8100004</v>
      </c>
      <c r="D13" s="110">
        <f t="shared" si="0"/>
        <v>132581910.28</v>
      </c>
      <c r="E13" s="116">
        <f t="shared" si="1"/>
        <v>4.6686550902975056E-2</v>
      </c>
      <c r="F13" s="110">
        <v>66820003.25</v>
      </c>
      <c r="G13" s="110">
        <v>23587839.379999999</v>
      </c>
      <c r="H13" s="110">
        <v>12350031.16</v>
      </c>
      <c r="I13" s="110">
        <v>29824036.490000002</v>
      </c>
    </row>
    <row r="14" spans="1:9" ht="9.5" customHeight="1" x14ac:dyDescent="0.3">
      <c r="A14" s="63">
        <v>9</v>
      </c>
      <c r="B14" s="67" t="s">
        <v>251</v>
      </c>
      <c r="C14" s="95">
        <v>6555578820.5900002</v>
      </c>
      <c r="D14" s="110">
        <f t="shared" si="0"/>
        <v>119887480.54000001</v>
      </c>
      <c r="E14" s="116">
        <f t="shared" si="1"/>
        <v>1.8287855858502237E-2</v>
      </c>
      <c r="F14" s="76">
        <v>77327592.840000004</v>
      </c>
      <c r="G14" s="76">
        <v>4009571.15</v>
      </c>
      <c r="H14" s="76">
        <v>13085983.880000001</v>
      </c>
      <c r="I14" s="76">
        <v>25464332.670000002</v>
      </c>
    </row>
    <row r="15" spans="1:9" ht="9.5" customHeight="1" x14ac:dyDescent="0.3">
      <c r="A15" s="63">
        <v>10</v>
      </c>
      <c r="B15" s="67" t="s">
        <v>241</v>
      </c>
      <c r="C15" s="95">
        <v>5400085966.5499992</v>
      </c>
      <c r="D15" s="110">
        <f t="shared" si="0"/>
        <v>91707377.309999987</v>
      </c>
      <c r="E15" s="116">
        <f t="shared" si="1"/>
        <v>1.6982577291929649E-2</v>
      </c>
      <c r="F15" s="76">
        <v>72385156.599999994</v>
      </c>
      <c r="G15" s="76">
        <v>12662738.190000001</v>
      </c>
      <c r="H15" s="76">
        <v>2969955.46</v>
      </c>
      <c r="I15" s="76">
        <v>3689527.06</v>
      </c>
    </row>
    <row r="16" spans="1:9" ht="9.5" customHeight="1" x14ac:dyDescent="0.3">
      <c r="A16" s="63">
        <v>11</v>
      </c>
      <c r="B16" s="67" t="s">
        <v>105</v>
      </c>
      <c r="C16" s="95">
        <v>358426365.94000006</v>
      </c>
      <c r="D16" s="110">
        <f t="shared" si="0"/>
        <v>85786587.530000001</v>
      </c>
      <c r="E16" s="116">
        <f t="shared" si="1"/>
        <v>0.239342290863615</v>
      </c>
      <c r="F16" s="76">
        <v>20040442.030000001</v>
      </c>
      <c r="G16" s="76">
        <v>5184891.99</v>
      </c>
      <c r="H16" s="76">
        <v>19898285.259999998</v>
      </c>
      <c r="I16" s="76">
        <v>40662968.25</v>
      </c>
    </row>
    <row r="17" spans="1:9" ht="9.5" customHeight="1" x14ac:dyDescent="0.3">
      <c r="A17" s="63">
        <v>12</v>
      </c>
      <c r="B17" s="67" t="s">
        <v>254</v>
      </c>
      <c r="C17" s="95">
        <v>1012336665.0599999</v>
      </c>
      <c r="D17" s="110">
        <f t="shared" si="0"/>
        <v>81595173.670000002</v>
      </c>
      <c r="E17" s="116">
        <f t="shared" si="1"/>
        <v>8.0600828248341624E-2</v>
      </c>
      <c r="F17" s="76">
        <v>1485710.34</v>
      </c>
      <c r="G17" s="76">
        <v>277664.61</v>
      </c>
      <c r="H17" s="76">
        <v>1699696.09</v>
      </c>
      <c r="I17" s="76">
        <v>78132102.629999995</v>
      </c>
    </row>
    <row r="18" spans="1:9" ht="9.5" customHeight="1" x14ac:dyDescent="0.3">
      <c r="A18" s="63">
        <v>13</v>
      </c>
      <c r="B18" s="67" t="s">
        <v>246</v>
      </c>
      <c r="C18" s="95">
        <v>408350177.61000001</v>
      </c>
      <c r="D18" s="110">
        <f t="shared" si="0"/>
        <v>64567549.039999999</v>
      </c>
      <c r="E18" s="116">
        <f t="shared" si="1"/>
        <v>0.15811808731883559</v>
      </c>
      <c r="F18" s="76">
        <v>34545165.960000001</v>
      </c>
      <c r="G18" s="76">
        <v>15039952.290000001</v>
      </c>
      <c r="H18" s="76">
        <v>5306297.5999999996</v>
      </c>
      <c r="I18" s="76">
        <v>9676133.1899999995</v>
      </c>
    </row>
    <row r="19" spans="1:9" ht="9.5" customHeight="1" x14ac:dyDescent="0.3">
      <c r="A19" s="63">
        <v>14</v>
      </c>
      <c r="B19" s="86" t="s">
        <v>240</v>
      </c>
      <c r="C19" s="109">
        <v>784843630.50999999</v>
      </c>
      <c r="D19" s="110">
        <f t="shared" si="0"/>
        <v>61946169.400000006</v>
      </c>
      <c r="E19" s="116">
        <f t="shared" si="1"/>
        <v>7.8928039920189846E-2</v>
      </c>
      <c r="F19" s="110">
        <v>46099414.289999999</v>
      </c>
      <c r="G19" s="110">
        <v>5393221.2700000014</v>
      </c>
      <c r="H19" s="110">
        <v>2040107.07</v>
      </c>
      <c r="I19" s="110">
        <v>8413426.7699999996</v>
      </c>
    </row>
    <row r="20" spans="1:9" ht="9.5" customHeight="1" x14ac:dyDescent="0.3">
      <c r="A20" s="63">
        <v>15</v>
      </c>
      <c r="B20" s="86" t="s">
        <v>250</v>
      </c>
      <c r="C20" s="111">
        <v>334311054.87999994</v>
      </c>
      <c r="D20" s="110">
        <f t="shared" si="0"/>
        <v>56224115.289999992</v>
      </c>
      <c r="E20" s="116">
        <f t="shared" si="1"/>
        <v>0.16817904903019582</v>
      </c>
      <c r="F20" s="112">
        <v>26000794.68</v>
      </c>
      <c r="G20" s="114">
        <v>0</v>
      </c>
      <c r="H20" s="112">
        <v>9816389.5800000001</v>
      </c>
      <c r="I20" s="112">
        <v>20406931.029999997</v>
      </c>
    </row>
    <row r="21" spans="1:9" ht="9.5" customHeight="1" x14ac:dyDescent="0.3">
      <c r="A21" s="63">
        <v>16</v>
      </c>
      <c r="B21" s="86" t="s">
        <v>247</v>
      </c>
      <c r="C21" s="111">
        <v>1375670748.8299999</v>
      </c>
      <c r="D21" s="110">
        <f t="shared" si="0"/>
        <v>52287830.129999995</v>
      </c>
      <c r="E21" s="116">
        <f t="shared" si="1"/>
        <v>3.8008971386845648E-2</v>
      </c>
      <c r="F21" s="112">
        <v>25828865.890000001</v>
      </c>
      <c r="G21" s="113">
        <v>0</v>
      </c>
      <c r="H21" s="110">
        <v>12186451.51</v>
      </c>
      <c r="I21" s="112">
        <v>14272512.729999999</v>
      </c>
    </row>
    <row r="22" spans="1:9" ht="9.5" customHeight="1" x14ac:dyDescent="0.3">
      <c r="A22" s="63">
        <v>17</v>
      </c>
      <c r="B22" s="67" t="s">
        <v>244</v>
      </c>
      <c r="C22" s="95">
        <v>2883640630.0300002</v>
      </c>
      <c r="D22" s="110">
        <f t="shared" si="0"/>
        <v>35322062.029999994</v>
      </c>
      <c r="E22" s="116">
        <f t="shared" si="1"/>
        <v>1.2249120664398642E-2</v>
      </c>
      <c r="F22" s="76">
        <v>11120209.809999999</v>
      </c>
      <c r="G22" s="76">
        <v>18236738.759999998</v>
      </c>
      <c r="H22" s="76">
        <v>129821.15000000001</v>
      </c>
      <c r="I22" s="81">
        <v>5835292.3100000005</v>
      </c>
    </row>
    <row r="23" spans="1:9" ht="9.5" customHeight="1" x14ac:dyDescent="0.3">
      <c r="A23" s="63">
        <v>18</v>
      </c>
      <c r="B23" s="67" t="s">
        <v>248</v>
      </c>
      <c r="C23" s="95">
        <v>291393199.64999998</v>
      </c>
      <c r="D23" s="110">
        <f t="shared" si="0"/>
        <v>34744008.369999997</v>
      </c>
      <c r="E23" s="116">
        <f t="shared" si="1"/>
        <v>0.11923410845459653</v>
      </c>
      <c r="F23" s="81">
        <v>9342655.129999999</v>
      </c>
      <c r="G23" s="79">
        <v>0</v>
      </c>
      <c r="H23" s="81">
        <v>23132294.890000001</v>
      </c>
      <c r="I23" s="81">
        <v>2269058.35</v>
      </c>
    </row>
    <row r="24" spans="1:9" ht="9.5" customHeight="1" x14ac:dyDescent="0.3">
      <c r="A24" s="63">
        <v>19</v>
      </c>
      <c r="B24" s="67" t="s">
        <v>264</v>
      </c>
      <c r="C24" s="95">
        <v>62605758.940000005</v>
      </c>
      <c r="D24" s="110">
        <f t="shared" si="0"/>
        <v>19501982.669999998</v>
      </c>
      <c r="E24" s="116">
        <f t="shared" si="1"/>
        <v>0.31150461235826998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170183827.03</v>
      </c>
      <c r="D25" s="110">
        <f t="shared" si="0"/>
        <v>13579603.52</v>
      </c>
      <c r="E25" s="116">
        <f t="shared" si="1"/>
        <v>7.9793736907833118E-2</v>
      </c>
      <c r="F25" s="76">
        <v>116349.79</v>
      </c>
      <c r="G25" s="76">
        <v>3090316.78</v>
      </c>
      <c r="H25" s="81">
        <v>2013806.95</v>
      </c>
      <c r="I25" s="76">
        <v>8359130</v>
      </c>
    </row>
    <row r="26" spans="1:9" ht="9.5" customHeight="1" x14ac:dyDescent="0.3">
      <c r="A26" s="63">
        <v>21</v>
      </c>
      <c r="B26" s="86" t="s">
        <v>257</v>
      </c>
      <c r="C26" s="109">
        <v>405887709.70999998</v>
      </c>
      <c r="D26" s="110">
        <f t="shared" si="0"/>
        <v>10391277.210000001</v>
      </c>
      <c r="E26" s="116">
        <f t="shared" si="1"/>
        <v>2.5601359591361846E-2</v>
      </c>
      <c r="F26" s="110">
        <v>9981975.5</v>
      </c>
      <c r="G26" s="113">
        <v>0</v>
      </c>
      <c r="H26" s="113">
        <v>0</v>
      </c>
      <c r="I26" s="110">
        <v>409301.71</v>
      </c>
    </row>
    <row r="27" spans="1:9" ht="9.5" customHeight="1" x14ac:dyDescent="0.3">
      <c r="A27" s="63">
        <v>22</v>
      </c>
      <c r="B27" s="86" t="s">
        <v>249</v>
      </c>
      <c r="C27" s="111">
        <v>296032097.63999999</v>
      </c>
      <c r="D27" s="110">
        <f t="shared" si="0"/>
        <v>9918493.6599999983</v>
      </c>
      <c r="E27" s="116">
        <f t="shared" si="1"/>
        <v>3.3504791335369731E-2</v>
      </c>
      <c r="F27" s="114">
        <v>0</v>
      </c>
      <c r="G27" s="114">
        <v>0</v>
      </c>
      <c r="H27" s="112">
        <v>9073442.8899999987</v>
      </c>
      <c r="I27" s="112">
        <v>845050.77</v>
      </c>
    </row>
    <row r="28" spans="1:9" ht="9.5" customHeight="1" x14ac:dyDescent="0.3">
      <c r="A28" s="63">
        <v>23</v>
      </c>
      <c r="B28" s="67" t="s">
        <v>243</v>
      </c>
      <c r="C28" s="95">
        <v>45363475.720000006</v>
      </c>
      <c r="D28" s="110">
        <f t="shared" si="0"/>
        <v>5263159.4800000004</v>
      </c>
      <c r="E28" s="116">
        <f t="shared" si="1"/>
        <v>0.11602196252522953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5" customHeight="1" x14ac:dyDescent="0.3">
      <c r="A29" s="63">
        <v>24</v>
      </c>
      <c r="B29" s="86" t="s">
        <v>260</v>
      </c>
      <c r="C29" s="111">
        <v>480507570.76000005</v>
      </c>
      <c r="D29" s="110">
        <f t="shared" si="0"/>
        <v>4617279.49</v>
      </c>
      <c r="E29" s="116">
        <f t="shared" si="1"/>
        <v>9.6091711576927492E-3</v>
      </c>
      <c r="F29" s="114">
        <v>0</v>
      </c>
      <c r="G29" s="114">
        <v>0</v>
      </c>
      <c r="H29" s="114">
        <v>0</v>
      </c>
      <c r="I29" s="112">
        <v>4617279.49</v>
      </c>
    </row>
    <row r="30" spans="1:9" ht="9.5" customHeight="1" x14ac:dyDescent="0.3">
      <c r="A30" s="63">
        <v>25</v>
      </c>
      <c r="B30" s="67" t="s">
        <v>259</v>
      </c>
      <c r="C30" s="95">
        <v>208428159.22</v>
      </c>
      <c r="D30" s="110">
        <f t="shared" si="0"/>
        <v>4466516.2500000009</v>
      </c>
      <c r="E30" s="116">
        <f t="shared" si="1"/>
        <v>2.1429524046630885E-2</v>
      </c>
      <c r="F30" s="79">
        <v>0</v>
      </c>
      <c r="G30" s="79">
        <v>0</v>
      </c>
      <c r="H30" s="79">
        <v>0</v>
      </c>
      <c r="I30" s="76">
        <v>4466516.2500000009</v>
      </c>
    </row>
    <row r="31" spans="1:9" ht="9.5" customHeight="1" x14ac:dyDescent="0.3">
      <c r="A31" s="63">
        <v>26</v>
      </c>
      <c r="B31" s="67" t="s">
        <v>256</v>
      </c>
      <c r="C31" s="95">
        <v>464392992.80000001</v>
      </c>
      <c r="D31" s="110">
        <f t="shared" si="0"/>
        <v>4263029.53</v>
      </c>
      <c r="E31" s="116">
        <f t="shared" si="1"/>
        <v>9.1797886619619119E-3</v>
      </c>
      <c r="F31" s="76">
        <v>212631.66</v>
      </c>
      <c r="G31" s="76">
        <v>150489.94</v>
      </c>
      <c r="H31" s="76">
        <v>2823272.97</v>
      </c>
      <c r="I31" s="76">
        <v>1076634.96</v>
      </c>
    </row>
    <row r="32" spans="1:9" ht="9.5" customHeight="1" x14ac:dyDescent="0.3">
      <c r="A32" s="63">
        <v>27</v>
      </c>
      <c r="B32" s="67" t="s">
        <v>319</v>
      </c>
      <c r="C32" s="95">
        <v>101984267.76000002</v>
      </c>
      <c r="D32" s="110">
        <f t="shared" si="0"/>
        <v>2866549.62</v>
      </c>
      <c r="E32" s="116">
        <f t="shared" si="1"/>
        <v>2.8107762922276038E-2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5" customHeight="1" x14ac:dyDescent="0.3">
      <c r="A33" s="63">
        <v>28</v>
      </c>
      <c r="B33" s="67" t="s">
        <v>258</v>
      </c>
      <c r="C33" s="95">
        <v>80313978.929999992</v>
      </c>
      <c r="D33" s="110">
        <f t="shared" si="0"/>
        <v>807019.36</v>
      </c>
      <c r="E33" s="116">
        <f t="shared" si="1"/>
        <v>1.0048305049154412E-2</v>
      </c>
      <c r="F33" s="81">
        <v>437171.04</v>
      </c>
      <c r="G33" s="79">
        <v>0</v>
      </c>
      <c r="H33" s="79">
        <v>0</v>
      </c>
      <c r="I33" s="81">
        <v>369848.32000000001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266</v>
      </c>
      <c r="C35" s="95">
        <v>180324649.39999998</v>
      </c>
      <c r="D35" s="110">
        <f t="shared" si="0"/>
        <v>24210.67</v>
      </c>
      <c r="E35" s="116">
        <f t="shared" si="1"/>
        <v>1.3426156701569608E-4</v>
      </c>
      <c r="F35" s="79">
        <v>0</v>
      </c>
      <c r="G35" s="79">
        <v>0</v>
      </c>
      <c r="H35" s="81">
        <v>24210.67</v>
      </c>
      <c r="I35" s="79">
        <v>0</v>
      </c>
    </row>
    <row r="36" spans="1:9" ht="9.5" customHeight="1" x14ac:dyDescent="0.3">
      <c r="A36" s="63">
        <v>31</v>
      </c>
      <c r="B36" s="86" t="s">
        <v>267</v>
      </c>
      <c r="C36" s="111">
        <v>840102869.49000001</v>
      </c>
      <c r="D36" s="113">
        <f t="shared" si="0"/>
        <v>0</v>
      </c>
      <c r="E36" s="116">
        <f t="shared" si="1"/>
        <v>0</v>
      </c>
      <c r="F36" s="114">
        <v>0</v>
      </c>
      <c r="G36" s="114">
        <v>0</v>
      </c>
      <c r="H36" s="114">
        <v>0</v>
      </c>
      <c r="I36" s="114">
        <v>0</v>
      </c>
    </row>
    <row r="37" spans="1:9" ht="9.5" customHeight="1" x14ac:dyDescent="0.3">
      <c r="A37" s="63">
        <v>32</v>
      </c>
      <c r="B37" s="67" t="s">
        <v>268</v>
      </c>
      <c r="C37" s="81">
        <v>63156288.730000004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67" t="s">
        <v>262</v>
      </c>
      <c r="C38" s="81">
        <v>342403011.34000003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22648125.969999999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67" t="s">
        <v>270</v>
      </c>
      <c r="C40" s="81">
        <v>8199505.1699999999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711862490.27999997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67" t="s">
        <v>274</v>
      </c>
      <c r="C43" s="81">
        <v>145830747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261</v>
      </c>
      <c r="C44" s="81">
        <v>123547827.59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265</v>
      </c>
      <c r="C45" s="110">
        <v>1426602.6400000001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67" t="s">
        <v>275</v>
      </c>
      <c r="C46" s="81">
        <v>73684132.420000002</v>
      </c>
      <c r="D46" s="113">
        <f t="shared" si="0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64198960959.319984</v>
      </c>
      <c r="D47" s="118">
        <f t="shared" ref="D47" si="2">F47+G47+H47+I47</f>
        <v>4517135904.1400003</v>
      </c>
      <c r="E47" s="117">
        <f t="shared" si="1"/>
        <v>7.0361511099880689E-2</v>
      </c>
      <c r="F47" s="82">
        <v>1435718229.3199999</v>
      </c>
      <c r="G47" s="82">
        <v>952924126.88999999</v>
      </c>
      <c r="H47" s="82">
        <v>1359956347.5100002</v>
      </c>
      <c r="I47" s="82">
        <v>768537200.41999984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573-A2EC-4544-87A7-3153F82D5BA9}">
  <dimension ref="A1:I47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5.13281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331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234</v>
      </c>
      <c r="C6" s="95">
        <v>11384717859.02</v>
      </c>
      <c r="D6" s="110">
        <f t="shared" ref="D6:D46" si="0">F6+G6+H6+I6</f>
        <v>841810361.75</v>
      </c>
      <c r="E6" s="116">
        <f t="shared" ref="E6:E46" si="1">D6/C6</f>
        <v>7.3942136482815154E-2</v>
      </c>
      <c r="F6" s="76">
        <v>217472682.03</v>
      </c>
      <c r="G6" s="76">
        <v>233701103.24000001</v>
      </c>
      <c r="H6" s="76">
        <v>46336218.5</v>
      </c>
      <c r="I6" s="76">
        <v>344300357.98000002</v>
      </c>
    </row>
    <row r="7" spans="1:9" ht="9.5" customHeight="1" x14ac:dyDescent="0.3">
      <c r="A7" s="63">
        <v>2</v>
      </c>
      <c r="B7" s="67" t="s">
        <v>233</v>
      </c>
      <c r="C7" s="95">
        <v>7294945104.9200001</v>
      </c>
      <c r="D7" s="110">
        <f t="shared" si="0"/>
        <v>784035416.25000012</v>
      </c>
      <c r="E7" s="116">
        <f t="shared" si="1"/>
        <v>0.10747653408950474</v>
      </c>
      <c r="F7" s="76">
        <v>193044004.43000001</v>
      </c>
      <c r="G7" s="76">
        <v>493481868.24000001</v>
      </c>
      <c r="H7" s="76">
        <v>14623580.859999999</v>
      </c>
      <c r="I7" s="76">
        <v>82885962.719999999</v>
      </c>
    </row>
    <row r="8" spans="1:9" ht="9.5" customHeight="1" x14ac:dyDescent="0.3">
      <c r="A8" s="63">
        <v>3</v>
      </c>
      <c r="B8" s="86" t="s">
        <v>235</v>
      </c>
      <c r="C8" s="111">
        <v>5960105767.2999992</v>
      </c>
      <c r="D8" s="110">
        <f t="shared" si="0"/>
        <v>698754717.44999993</v>
      </c>
      <c r="E8" s="116">
        <f t="shared" si="1"/>
        <v>0.11723864386496355</v>
      </c>
      <c r="F8" s="112">
        <v>318101211.42000002</v>
      </c>
      <c r="G8" s="110">
        <v>35777265.560000002</v>
      </c>
      <c r="H8" s="110">
        <v>334976199.79000002</v>
      </c>
      <c r="I8" s="112">
        <v>9900040.6799999997</v>
      </c>
    </row>
    <row r="9" spans="1:9" ht="9.5" customHeight="1" x14ac:dyDescent="0.3">
      <c r="A9" s="63">
        <v>4</v>
      </c>
      <c r="B9" s="67" t="s">
        <v>242</v>
      </c>
      <c r="C9" s="95">
        <v>4938075142.1899996</v>
      </c>
      <c r="D9" s="110">
        <f t="shared" si="0"/>
        <v>383071107.74000007</v>
      </c>
      <c r="E9" s="116">
        <f t="shared" si="1"/>
        <v>7.7574985537808339E-2</v>
      </c>
      <c r="F9" s="76">
        <v>29980017.109999999</v>
      </c>
      <c r="G9" s="79">
        <v>0</v>
      </c>
      <c r="H9" s="76">
        <v>347281663.72000003</v>
      </c>
      <c r="I9" s="76">
        <v>5809426.9100000011</v>
      </c>
    </row>
    <row r="10" spans="1:9" ht="9.5" customHeight="1" x14ac:dyDescent="0.3">
      <c r="A10" s="63">
        <v>5</v>
      </c>
      <c r="B10" s="67" t="s">
        <v>236</v>
      </c>
      <c r="C10" s="95">
        <v>3491597869.5500002</v>
      </c>
      <c r="D10" s="110">
        <f t="shared" si="0"/>
        <v>378655012.50000006</v>
      </c>
      <c r="E10" s="116">
        <f t="shared" si="1"/>
        <v>0.10844748640793546</v>
      </c>
      <c r="F10" s="81">
        <v>38056380.350000001</v>
      </c>
      <c r="G10" s="81">
        <v>645997.18999999994</v>
      </c>
      <c r="H10" s="81">
        <v>339941096.78000003</v>
      </c>
      <c r="I10" s="81">
        <v>11538.18</v>
      </c>
    </row>
    <row r="11" spans="1:9" ht="9.5" customHeight="1" x14ac:dyDescent="0.3">
      <c r="A11" s="63">
        <v>6</v>
      </c>
      <c r="B11" s="67" t="s">
        <v>253</v>
      </c>
      <c r="C11" s="95">
        <v>2126074493.3200002</v>
      </c>
      <c r="D11" s="110">
        <f t="shared" si="0"/>
        <v>264204487.23000002</v>
      </c>
      <c r="E11" s="116">
        <f t="shared" si="1"/>
        <v>0.12426868769655759</v>
      </c>
      <c r="F11" s="76">
        <v>120578085.23999999</v>
      </c>
      <c r="G11" s="76">
        <v>68873953.120000005</v>
      </c>
      <c r="H11" s="76">
        <v>12422520.529999999</v>
      </c>
      <c r="I11" s="76">
        <v>62329928.340000004</v>
      </c>
    </row>
    <row r="12" spans="1:9" ht="9.5" customHeight="1" x14ac:dyDescent="0.3">
      <c r="A12" s="63">
        <v>7</v>
      </c>
      <c r="B12" s="67" t="s">
        <v>237</v>
      </c>
      <c r="C12" s="95">
        <v>1772807771.7299998</v>
      </c>
      <c r="D12" s="110">
        <f t="shared" si="0"/>
        <v>173676824.08999997</v>
      </c>
      <c r="E12" s="116">
        <f t="shared" si="1"/>
        <v>9.7967093138652553E-2</v>
      </c>
      <c r="F12" s="76">
        <v>90732372.859999999</v>
      </c>
      <c r="G12" s="76">
        <v>18960569.109999999</v>
      </c>
      <c r="H12" s="76">
        <v>33143440.760000002</v>
      </c>
      <c r="I12" s="76">
        <v>30840441.359999999</v>
      </c>
    </row>
    <row r="13" spans="1:9" ht="9.5" customHeight="1" x14ac:dyDescent="0.3">
      <c r="A13" s="63">
        <v>8</v>
      </c>
      <c r="B13" s="86" t="s">
        <v>239</v>
      </c>
      <c r="C13" s="111">
        <v>2810609200.9499998</v>
      </c>
      <c r="D13" s="110">
        <f t="shared" si="0"/>
        <v>136565939.99000001</v>
      </c>
      <c r="E13" s="116">
        <f t="shared" si="1"/>
        <v>4.8589444574450281E-2</v>
      </c>
      <c r="F13" s="112">
        <v>67791393.530000001</v>
      </c>
      <c r="G13" s="112">
        <v>23590046.77</v>
      </c>
      <c r="H13" s="112">
        <v>15433540.9</v>
      </c>
      <c r="I13" s="112">
        <v>29750958.789999999</v>
      </c>
    </row>
    <row r="14" spans="1:9" ht="9.5" customHeight="1" x14ac:dyDescent="0.3">
      <c r="A14" s="63">
        <v>9</v>
      </c>
      <c r="B14" s="67" t="s">
        <v>251</v>
      </c>
      <c r="C14" s="95">
        <v>6583625436.0600004</v>
      </c>
      <c r="D14" s="110">
        <f t="shared" si="0"/>
        <v>113046370.16999999</v>
      </c>
      <c r="E14" s="116">
        <f t="shared" si="1"/>
        <v>1.7170838661449288E-2</v>
      </c>
      <c r="F14" s="76">
        <v>71078453.769999996</v>
      </c>
      <c r="G14" s="76">
        <v>4002639.94</v>
      </c>
      <c r="H14" s="76">
        <v>12245323.68</v>
      </c>
      <c r="I14" s="76">
        <v>25719952.780000001</v>
      </c>
    </row>
    <row r="15" spans="1:9" ht="9.5" customHeight="1" x14ac:dyDescent="0.3">
      <c r="A15" s="63">
        <v>10</v>
      </c>
      <c r="B15" s="67" t="s">
        <v>241</v>
      </c>
      <c r="C15" s="95">
        <v>5428218077.3299999</v>
      </c>
      <c r="D15" s="110">
        <f t="shared" si="0"/>
        <v>89905130.489999995</v>
      </c>
      <c r="E15" s="116">
        <f t="shared" si="1"/>
        <v>1.6562549479261526E-2</v>
      </c>
      <c r="F15" s="76">
        <v>69771715.099999994</v>
      </c>
      <c r="G15" s="76">
        <v>12989510.83</v>
      </c>
      <c r="H15" s="76">
        <v>3053925.6999999997</v>
      </c>
      <c r="I15" s="81">
        <v>4089978.8600000003</v>
      </c>
    </row>
    <row r="16" spans="1:9" ht="9.5" customHeight="1" x14ac:dyDescent="0.3">
      <c r="A16" s="63">
        <v>11</v>
      </c>
      <c r="B16" s="67" t="s">
        <v>254</v>
      </c>
      <c r="C16" s="95">
        <v>990694968.66999996</v>
      </c>
      <c r="D16" s="110">
        <f t="shared" si="0"/>
        <v>83864988.320000008</v>
      </c>
      <c r="E16" s="116">
        <f t="shared" si="1"/>
        <v>8.4652684198636918E-2</v>
      </c>
      <c r="F16" s="76">
        <v>1462841.56</v>
      </c>
      <c r="G16" s="76">
        <v>451042.43</v>
      </c>
      <c r="H16" s="76">
        <v>1661941.7400000002</v>
      </c>
      <c r="I16" s="76">
        <v>80289162.590000004</v>
      </c>
    </row>
    <row r="17" spans="1:9" ht="9.5" customHeight="1" x14ac:dyDescent="0.3">
      <c r="A17" s="63">
        <v>12</v>
      </c>
      <c r="B17" s="86" t="s">
        <v>105</v>
      </c>
      <c r="C17" s="109">
        <v>355818453.17999995</v>
      </c>
      <c r="D17" s="110">
        <f t="shared" si="0"/>
        <v>83005843.599999994</v>
      </c>
      <c r="E17" s="116">
        <f t="shared" si="1"/>
        <v>0.23328144692374722</v>
      </c>
      <c r="F17" s="110">
        <v>19494838.32</v>
      </c>
      <c r="G17" s="110">
        <v>5165100.1500000004</v>
      </c>
      <c r="H17" s="110">
        <v>19977840.130000003</v>
      </c>
      <c r="I17" s="110">
        <v>38368065</v>
      </c>
    </row>
    <row r="18" spans="1:9" ht="9.5" customHeight="1" x14ac:dyDescent="0.3">
      <c r="A18" s="63">
        <v>13</v>
      </c>
      <c r="B18" s="67" t="s">
        <v>246</v>
      </c>
      <c r="C18" s="95">
        <v>411396346.94999999</v>
      </c>
      <c r="D18" s="110">
        <f t="shared" si="0"/>
        <v>65891554.469999991</v>
      </c>
      <c r="E18" s="116">
        <f t="shared" si="1"/>
        <v>0.16016562849550114</v>
      </c>
      <c r="F18" s="76">
        <v>36180914.619999997</v>
      </c>
      <c r="G18" s="76">
        <v>15012129.73</v>
      </c>
      <c r="H18" s="76">
        <v>5051582.79</v>
      </c>
      <c r="I18" s="76">
        <v>9646927.3300000001</v>
      </c>
    </row>
    <row r="19" spans="1:9" ht="9.5" customHeight="1" x14ac:dyDescent="0.3">
      <c r="A19" s="63">
        <v>14</v>
      </c>
      <c r="B19" s="86" t="s">
        <v>240</v>
      </c>
      <c r="C19" s="109">
        <v>800125002.76999986</v>
      </c>
      <c r="D19" s="110">
        <f t="shared" si="0"/>
        <v>61513836.420000002</v>
      </c>
      <c r="E19" s="116">
        <f t="shared" si="1"/>
        <v>7.6880282714627879E-2</v>
      </c>
      <c r="F19" s="110">
        <v>45379362.219999999</v>
      </c>
      <c r="G19" s="110">
        <v>5393221.2700000014</v>
      </c>
      <c r="H19" s="110">
        <v>2150115.91</v>
      </c>
      <c r="I19" s="110">
        <v>8591137.0199999996</v>
      </c>
    </row>
    <row r="20" spans="1:9" ht="9.5" customHeight="1" x14ac:dyDescent="0.3">
      <c r="A20" s="63">
        <v>15</v>
      </c>
      <c r="B20" s="67" t="s">
        <v>250</v>
      </c>
      <c r="C20" s="95">
        <v>331882067.60000002</v>
      </c>
      <c r="D20" s="110">
        <f t="shared" si="0"/>
        <v>55719776.190000005</v>
      </c>
      <c r="E20" s="116">
        <f t="shared" si="1"/>
        <v>0.16789028883945642</v>
      </c>
      <c r="F20" s="81">
        <v>25720480.359999999</v>
      </c>
      <c r="G20" s="79">
        <v>0</v>
      </c>
      <c r="H20" s="76">
        <v>11033710.059999999</v>
      </c>
      <c r="I20" s="81">
        <v>18965585.770000003</v>
      </c>
    </row>
    <row r="21" spans="1:9" ht="9.5" customHeight="1" x14ac:dyDescent="0.3">
      <c r="A21" s="63">
        <v>16</v>
      </c>
      <c r="B21" s="86" t="s">
        <v>247</v>
      </c>
      <c r="C21" s="111">
        <v>1379827080.54</v>
      </c>
      <c r="D21" s="110">
        <f t="shared" si="0"/>
        <v>50516298.620000005</v>
      </c>
      <c r="E21" s="116">
        <f t="shared" si="1"/>
        <v>3.6610600945902787E-2</v>
      </c>
      <c r="F21" s="112">
        <v>25003547.120000001</v>
      </c>
      <c r="G21" s="114">
        <v>0</v>
      </c>
      <c r="H21" s="112">
        <v>11027978.15</v>
      </c>
      <c r="I21" s="112">
        <v>14484773.350000001</v>
      </c>
    </row>
    <row r="22" spans="1:9" ht="9.5" customHeight="1" x14ac:dyDescent="0.3">
      <c r="A22" s="63">
        <v>17</v>
      </c>
      <c r="B22" s="67" t="s">
        <v>244</v>
      </c>
      <c r="C22" s="95">
        <v>2875642730.2599998</v>
      </c>
      <c r="D22" s="110">
        <f t="shared" si="0"/>
        <v>35234671.75</v>
      </c>
      <c r="E22" s="116">
        <f t="shared" si="1"/>
        <v>1.2252798784504873E-2</v>
      </c>
      <c r="F22" s="76">
        <v>11122814.790000001</v>
      </c>
      <c r="G22" s="76">
        <v>18150594</v>
      </c>
      <c r="H22" s="76">
        <v>127665.62999999999</v>
      </c>
      <c r="I22" s="76">
        <v>5833597.3300000001</v>
      </c>
    </row>
    <row r="23" spans="1:9" ht="9.5" customHeight="1" x14ac:dyDescent="0.3">
      <c r="A23" s="63">
        <v>18</v>
      </c>
      <c r="B23" s="67" t="s">
        <v>248</v>
      </c>
      <c r="C23" s="95">
        <v>258777980.56</v>
      </c>
      <c r="D23" s="110">
        <f t="shared" si="0"/>
        <v>31088904.399999999</v>
      </c>
      <c r="E23" s="116">
        <f t="shared" si="1"/>
        <v>0.12013736382331709</v>
      </c>
      <c r="F23" s="81">
        <v>9343043.8300000001</v>
      </c>
      <c r="G23" s="79">
        <v>0</v>
      </c>
      <c r="H23" s="81">
        <v>19717642.82</v>
      </c>
      <c r="I23" s="81">
        <v>2028217.75</v>
      </c>
    </row>
    <row r="24" spans="1:9" ht="9.5" customHeight="1" x14ac:dyDescent="0.3">
      <c r="A24" s="63">
        <v>19</v>
      </c>
      <c r="B24" s="86" t="s">
        <v>264</v>
      </c>
      <c r="C24" s="109">
        <v>62466046.18</v>
      </c>
      <c r="D24" s="110">
        <f t="shared" si="0"/>
        <v>19574041.390000001</v>
      </c>
      <c r="E24" s="116">
        <f t="shared" si="1"/>
        <v>0.31335489577163439</v>
      </c>
      <c r="F24" s="113">
        <v>0</v>
      </c>
      <c r="G24" s="113">
        <v>0</v>
      </c>
      <c r="H24" s="110">
        <v>19574041.390000001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163508076.50000003</v>
      </c>
      <c r="D25" s="110">
        <f t="shared" si="0"/>
        <v>13653796.6</v>
      </c>
      <c r="E25" s="116">
        <f t="shared" si="1"/>
        <v>8.3505334367993719E-2</v>
      </c>
      <c r="F25" s="76">
        <v>116153.37</v>
      </c>
      <c r="G25" s="76">
        <v>3088904.16</v>
      </c>
      <c r="H25" s="81">
        <v>2814609.07</v>
      </c>
      <c r="I25" s="76">
        <v>7634130</v>
      </c>
    </row>
    <row r="26" spans="1:9" ht="9.5" customHeight="1" x14ac:dyDescent="0.3">
      <c r="A26" s="63">
        <v>21</v>
      </c>
      <c r="B26" s="86" t="s">
        <v>249</v>
      </c>
      <c r="C26" s="111">
        <v>294447725.21999997</v>
      </c>
      <c r="D26" s="110">
        <f t="shared" si="0"/>
        <v>11551879.870000001</v>
      </c>
      <c r="E26" s="116">
        <f t="shared" si="1"/>
        <v>3.9232362421441298E-2</v>
      </c>
      <c r="F26" s="114">
        <v>0</v>
      </c>
      <c r="G26" s="114">
        <v>0</v>
      </c>
      <c r="H26" s="112">
        <v>11517323.23</v>
      </c>
      <c r="I26" s="112">
        <v>34556.639999999999</v>
      </c>
    </row>
    <row r="27" spans="1:9" ht="9.5" customHeight="1" x14ac:dyDescent="0.3">
      <c r="A27" s="63">
        <v>22</v>
      </c>
      <c r="B27" s="67" t="s">
        <v>257</v>
      </c>
      <c r="C27" s="95">
        <v>403794362.43000001</v>
      </c>
      <c r="D27" s="110">
        <f t="shared" si="0"/>
        <v>10390513.93</v>
      </c>
      <c r="E27" s="116">
        <f t="shared" si="1"/>
        <v>2.5732191671698372E-2</v>
      </c>
      <c r="F27" s="76">
        <v>9981975.5</v>
      </c>
      <c r="G27" s="79">
        <v>0</v>
      </c>
      <c r="H27" s="79">
        <v>0</v>
      </c>
      <c r="I27" s="76">
        <v>408538.43</v>
      </c>
    </row>
    <row r="28" spans="1:9" ht="9.5" customHeight="1" x14ac:dyDescent="0.3">
      <c r="A28" s="63">
        <v>23</v>
      </c>
      <c r="B28" s="86" t="s">
        <v>243</v>
      </c>
      <c r="C28" s="111">
        <v>43902208.800000004</v>
      </c>
      <c r="D28" s="110">
        <f t="shared" si="0"/>
        <v>5263159.4800000004</v>
      </c>
      <c r="E28" s="116">
        <f t="shared" si="1"/>
        <v>0.11988370571459721</v>
      </c>
      <c r="F28" s="112">
        <v>5263159.4800000004</v>
      </c>
      <c r="G28" s="114">
        <v>0</v>
      </c>
      <c r="H28" s="114">
        <v>0</v>
      </c>
      <c r="I28" s="114">
        <v>0</v>
      </c>
    </row>
    <row r="29" spans="1:9" ht="9.5" customHeight="1" x14ac:dyDescent="0.3">
      <c r="A29" s="63">
        <v>24</v>
      </c>
      <c r="B29" s="67" t="s">
        <v>260</v>
      </c>
      <c r="C29" s="95">
        <v>487158162.80999994</v>
      </c>
      <c r="D29" s="110">
        <f t="shared" si="0"/>
        <v>4619650.01</v>
      </c>
      <c r="E29" s="116">
        <f t="shared" si="1"/>
        <v>9.4828545689415924E-3</v>
      </c>
      <c r="F29" s="79">
        <v>0</v>
      </c>
      <c r="G29" s="79">
        <v>0</v>
      </c>
      <c r="H29" s="79">
        <v>0</v>
      </c>
      <c r="I29" s="76">
        <v>4619650.01</v>
      </c>
    </row>
    <row r="30" spans="1:9" ht="9.5" customHeight="1" x14ac:dyDescent="0.3">
      <c r="A30" s="63">
        <v>25</v>
      </c>
      <c r="B30" s="67" t="s">
        <v>259</v>
      </c>
      <c r="C30" s="95">
        <v>206804032.47000003</v>
      </c>
      <c r="D30" s="110">
        <f t="shared" si="0"/>
        <v>4433681.4000000004</v>
      </c>
      <c r="E30" s="116">
        <f t="shared" si="1"/>
        <v>2.1439047135810425E-2</v>
      </c>
      <c r="F30" s="79">
        <v>0</v>
      </c>
      <c r="G30" s="79">
        <v>0</v>
      </c>
      <c r="H30" s="79">
        <v>0</v>
      </c>
      <c r="I30" s="76">
        <v>4433681.4000000004</v>
      </c>
    </row>
    <row r="31" spans="1:9" ht="9.5" customHeight="1" x14ac:dyDescent="0.3">
      <c r="A31" s="63">
        <v>26</v>
      </c>
      <c r="B31" s="67" t="s">
        <v>256</v>
      </c>
      <c r="C31" s="95">
        <v>466183355.37</v>
      </c>
      <c r="D31" s="110">
        <f t="shared" si="0"/>
        <v>4090955.03</v>
      </c>
      <c r="E31" s="116">
        <f t="shared" si="1"/>
        <v>8.7754206212555443E-3</v>
      </c>
      <c r="F31" s="76">
        <v>194098.4</v>
      </c>
      <c r="G31" s="76">
        <v>151032.37</v>
      </c>
      <c r="H31" s="81">
        <v>2727163.34</v>
      </c>
      <c r="I31" s="76">
        <v>1018660.92</v>
      </c>
    </row>
    <row r="32" spans="1:9" ht="9.5" customHeight="1" x14ac:dyDescent="0.3">
      <c r="A32" s="63">
        <v>27</v>
      </c>
      <c r="B32" s="86" t="s">
        <v>319</v>
      </c>
      <c r="C32" s="109">
        <v>101588793.02</v>
      </c>
      <c r="D32" s="110">
        <f t="shared" si="0"/>
        <v>2866549.62</v>
      </c>
      <c r="E32" s="116">
        <f t="shared" si="1"/>
        <v>2.8217183557202579E-2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3">
      <c r="A33" s="63">
        <v>28</v>
      </c>
      <c r="B33" s="67" t="s">
        <v>258</v>
      </c>
      <c r="C33" s="95">
        <v>90374652.049999997</v>
      </c>
      <c r="D33" s="110">
        <f t="shared" si="0"/>
        <v>912220.61</v>
      </c>
      <c r="E33" s="116">
        <f t="shared" si="1"/>
        <v>1.0093766219927594E-2</v>
      </c>
      <c r="F33" s="81">
        <v>566467.35</v>
      </c>
      <c r="G33" s="79">
        <v>0</v>
      </c>
      <c r="H33" s="79">
        <v>0</v>
      </c>
      <c r="I33" s="81">
        <v>345753.26</v>
      </c>
    </row>
    <row r="34" spans="1:9" ht="9.5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67" t="s">
        <v>266</v>
      </c>
      <c r="C35" s="95">
        <v>190652717.19</v>
      </c>
      <c r="D35" s="110">
        <f t="shared" si="0"/>
        <v>26202.43</v>
      </c>
      <c r="E35" s="116">
        <f t="shared" si="1"/>
        <v>1.3743538715940397E-4</v>
      </c>
      <c r="F35" s="79">
        <v>0</v>
      </c>
      <c r="G35" s="79">
        <v>0</v>
      </c>
      <c r="H35" s="81">
        <v>26202.43</v>
      </c>
      <c r="I35" s="79">
        <v>0</v>
      </c>
    </row>
    <row r="36" spans="1:9" ht="9.5" customHeight="1" x14ac:dyDescent="0.3">
      <c r="A36" s="63">
        <v>31</v>
      </c>
      <c r="B36" s="67" t="s">
        <v>267</v>
      </c>
      <c r="C36" s="95">
        <v>809198096.93999994</v>
      </c>
      <c r="D36" s="113">
        <f t="shared" si="0"/>
        <v>0</v>
      </c>
      <c r="E36" s="116">
        <f t="shared" si="1"/>
        <v>0</v>
      </c>
      <c r="F36" s="79">
        <v>0</v>
      </c>
      <c r="G36" s="79">
        <v>0</v>
      </c>
      <c r="H36" s="79">
        <v>0</v>
      </c>
      <c r="I36" s="79">
        <v>0</v>
      </c>
    </row>
    <row r="37" spans="1:9" ht="9.5" customHeight="1" x14ac:dyDescent="0.3">
      <c r="A37" s="63">
        <v>32</v>
      </c>
      <c r="B37" s="67" t="s">
        <v>268</v>
      </c>
      <c r="C37" s="81">
        <v>62777870.61999999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x14ac:dyDescent="0.3">
      <c r="A38" s="63">
        <v>33</v>
      </c>
      <c r="B38" s="67" t="s">
        <v>262</v>
      </c>
      <c r="C38" s="81">
        <v>347626200.96000004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0">
        <v>22774110.16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67" t="s">
        <v>270</v>
      </c>
      <c r="C40" s="81">
        <v>8117519.0000000009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711591221.8499999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274</v>
      </c>
      <c r="C42" s="81">
        <v>145830747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261</v>
      </c>
      <c r="C43" s="81">
        <v>123188689.45000002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265</v>
      </c>
      <c r="C44" s="81">
        <v>1352403.9300000002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275</v>
      </c>
      <c r="C45" s="81">
        <v>73684132.420000002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272</v>
      </c>
      <c r="C46" s="110">
        <v>27551224.990000002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7"/>
      <c r="B47" s="59" t="s">
        <v>280</v>
      </c>
      <c r="C47" s="82">
        <f>SUM(C6:C46)</f>
        <v>64040058520.82</v>
      </c>
      <c r="D47" s="118">
        <f t="shared" ref="D47" si="2">F47+G47+H47+I47</f>
        <v>4408443891.8000002</v>
      </c>
      <c r="E47" s="117">
        <f t="shared" ref="E47" si="3">D47/C47</f>
        <v>6.8838848583606074E-2</v>
      </c>
      <c r="F47" s="82">
        <v>1406936012.7599998</v>
      </c>
      <c r="G47" s="82">
        <v>939434978.11000001</v>
      </c>
      <c r="H47" s="82">
        <v>1266865327.9100001</v>
      </c>
      <c r="I47" s="82">
        <v>795207573.0200001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117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5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5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5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5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5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5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5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5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5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5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5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5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5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5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5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5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5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5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5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5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5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5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5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5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5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5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5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5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5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5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62FF-2AAF-446B-817B-9920288773C7}">
  <dimension ref="A1:I47"/>
  <sheetViews>
    <sheetView tabSelected="1"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5.13281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332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11">
        <v>11371721086.529999</v>
      </c>
      <c r="D6" s="110">
        <f t="shared" ref="D6:D46" si="0">F6+G6+H6+I6</f>
        <v>827490716.75</v>
      </c>
      <c r="E6" s="116">
        <f>D6/C6</f>
        <v>7.2767412289963487E-2</v>
      </c>
      <c r="F6" s="112">
        <v>211491634.13</v>
      </c>
      <c r="G6" s="110">
        <v>225634052.19999999</v>
      </c>
      <c r="H6" s="110">
        <v>46650348.210000001</v>
      </c>
      <c r="I6" s="112">
        <v>343714682.20999998</v>
      </c>
    </row>
    <row r="7" spans="1:9" ht="9.5" customHeight="1" x14ac:dyDescent="0.3">
      <c r="A7" s="63">
        <v>2</v>
      </c>
      <c r="B7" s="86" t="s">
        <v>233</v>
      </c>
      <c r="C7" s="109">
        <v>7284642624.3100004</v>
      </c>
      <c r="D7" s="110">
        <f t="shared" si="0"/>
        <v>779676058.8499999</v>
      </c>
      <c r="E7" s="116">
        <f t="shared" ref="E7:E47" si="1">D7/C7</f>
        <v>0.10703010416023677</v>
      </c>
      <c r="F7" s="110">
        <v>190339530.37</v>
      </c>
      <c r="G7" s="110">
        <v>491289258.44</v>
      </c>
      <c r="H7" s="110">
        <v>15234527.18</v>
      </c>
      <c r="I7" s="110">
        <v>82812742.860000014</v>
      </c>
    </row>
    <row r="8" spans="1:9" ht="9.5" customHeight="1" x14ac:dyDescent="0.3">
      <c r="A8" s="63">
        <v>3</v>
      </c>
      <c r="B8" s="86" t="s">
        <v>235</v>
      </c>
      <c r="C8" s="111">
        <v>5983581360.1199999</v>
      </c>
      <c r="D8" s="110">
        <f t="shared" si="0"/>
        <v>711436274.3900001</v>
      </c>
      <c r="E8" s="116">
        <f t="shared" si="1"/>
        <v>0.11889806983016143</v>
      </c>
      <c r="F8" s="112">
        <v>327172203.85000002</v>
      </c>
      <c r="G8" s="112">
        <v>40423008.299999997</v>
      </c>
      <c r="H8" s="112">
        <v>334210432.47000003</v>
      </c>
      <c r="I8" s="112">
        <v>9630629.7700000014</v>
      </c>
    </row>
    <row r="9" spans="1:9" ht="9.5" customHeight="1" x14ac:dyDescent="0.3">
      <c r="A9" s="63">
        <v>4</v>
      </c>
      <c r="B9" s="86" t="s">
        <v>242</v>
      </c>
      <c r="C9" s="95">
        <v>4939255858.5600004</v>
      </c>
      <c r="D9" s="110">
        <f t="shared" si="0"/>
        <v>446524940.33999997</v>
      </c>
      <c r="E9" s="116">
        <f t="shared" si="1"/>
        <v>9.0403282017907177E-2</v>
      </c>
      <c r="F9" s="76">
        <v>29731271.440000001</v>
      </c>
      <c r="G9" s="79">
        <v>0</v>
      </c>
      <c r="H9" s="76">
        <v>410945928.06999999</v>
      </c>
      <c r="I9" s="76">
        <v>5847740.830000001</v>
      </c>
    </row>
    <row r="10" spans="1:9" ht="9.5" customHeight="1" x14ac:dyDescent="0.3">
      <c r="A10" s="63">
        <v>5</v>
      </c>
      <c r="B10" s="86" t="s">
        <v>236</v>
      </c>
      <c r="C10" s="95">
        <v>3495223387.0899997</v>
      </c>
      <c r="D10" s="110">
        <f t="shared" si="0"/>
        <v>381582879.59999996</v>
      </c>
      <c r="E10" s="116">
        <f t="shared" si="1"/>
        <v>0.10917267291396</v>
      </c>
      <c r="F10" s="81">
        <v>46465579.020000003</v>
      </c>
      <c r="G10" s="81">
        <v>645997.18999999994</v>
      </c>
      <c r="H10" s="81">
        <v>334460339.94999999</v>
      </c>
      <c r="I10" s="81">
        <v>10963.44</v>
      </c>
    </row>
    <row r="11" spans="1:9" ht="9.5" customHeight="1" x14ac:dyDescent="0.3">
      <c r="A11" s="63">
        <v>6</v>
      </c>
      <c r="B11" s="86" t="s">
        <v>253</v>
      </c>
      <c r="C11" s="109">
        <v>2107259502.9200001</v>
      </c>
      <c r="D11" s="110">
        <f t="shared" si="0"/>
        <v>252981206.69999999</v>
      </c>
      <c r="E11" s="116">
        <f t="shared" si="1"/>
        <v>0.12005223198635359</v>
      </c>
      <c r="F11" s="110">
        <v>109370139.8</v>
      </c>
      <c r="G11" s="110">
        <v>69769220.200000003</v>
      </c>
      <c r="H11" s="110">
        <v>9868546.2000000011</v>
      </c>
      <c r="I11" s="110">
        <v>63973300.5</v>
      </c>
    </row>
    <row r="12" spans="1:9" ht="9.5" customHeight="1" x14ac:dyDescent="0.3">
      <c r="A12" s="63">
        <v>7</v>
      </c>
      <c r="B12" s="86" t="s">
        <v>237</v>
      </c>
      <c r="C12" s="95">
        <v>1841576249.6200001</v>
      </c>
      <c r="D12" s="110">
        <f t="shared" si="0"/>
        <v>176717397.07000002</v>
      </c>
      <c r="E12" s="116">
        <f t="shared" si="1"/>
        <v>9.5959858901560419E-2</v>
      </c>
      <c r="F12" s="76">
        <v>90371034.109999999</v>
      </c>
      <c r="G12" s="76">
        <v>18928028.75</v>
      </c>
      <c r="H12" s="76">
        <v>36635552.25</v>
      </c>
      <c r="I12" s="81">
        <v>30782781.960000001</v>
      </c>
    </row>
    <row r="13" spans="1:9" ht="9.5" customHeight="1" x14ac:dyDescent="0.3">
      <c r="A13" s="63">
        <v>8</v>
      </c>
      <c r="B13" s="86" t="s">
        <v>239</v>
      </c>
      <c r="C13" s="95">
        <v>2848356975.98</v>
      </c>
      <c r="D13" s="110">
        <f t="shared" si="0"/>
        <v>136399268.28</v>
      </c>
      <c r="E13" s="116">
        <f t="shared" si="1"/>
        <v>4.7886999217529869E-2</v>
      </c>
      <c r="F13" s="76">
        <v>68224762.019999996</v>
      </c>
      <c r="G13" s="76">
        <v>23588496.350000001</v>
      </c>
      <c r="H13" s="76">
        <v>15082224.780000001</v>
      </c>
      <c r="I13" s="76">
        <v>29503785.129999999</v>
      </c>
    </row>
    <row r="14" spans="1:9" ht="9.5" customHeight="1" x14ac:dyDescent="0.3">
      <c r="A14" s="63">
        <v>9</v>
      </c>
      <c r="B14" s="86" t="s">
        <v>251</v>
      </c>
      <c r="C14" s="95">
        <v>6596895088.170001</v>
      </c>
      <c r="D14" s="110">
        <f t="shared" si="0"/>
        <v>113613818.34999999</v>
      </c>
      <c r="E14" s="116">
        <f t="shared" si="1"/>
        <v>1.7222316988751266E-2</v>
      </c>
      <c r="F14" s="76">
        <v>71045041.060000002</v>
      </c>
      <c r="G14" s="76">
        <v>3993019.82</v>
      </c>
      <c r="H14" s="76">
        <v>12461449.310000001</v>
      </c>
      <c r="I14" s="76">
        <v>26114308.159999996</v>
      </c>
    </row>
    <row r="15" spans="1:9" ht="9.5" customHeight="1" x14ac:dyDescent="0.3">
      <c r="A15" s="63">
        <v>10</v>
      </c>
      <c r="B15" s="86" t="s">
        <v>241</v>
      </c>
      <c r="C15" s="95">
        <v>5424004921.3599997</v>
      </c>
      <c r="D15" s="110">
        <f t="shared" si="0"/>
        <v>88020561.969999999</v>
      </c>
      <c r="E15" s="116">
        <f t="shared" si="1"/>
        <v>1.6227964990107341E-2</v>
      </c>
      <c r="F15" s="76">
        <v>68650763.150000006</v>
      </c>
      <c r="G15" s="76">
        <v>12312946.32</v>
      </c>
      <c r="H15" s="76">
        <v>3111002.08</v>
      </c>
      <c r="I15" s="76">
        <v>3945850.42</v>
      </c>
    </row>
    <row r="16" spans="1:9" ht="9.5" customHeight="1" x14ac:dyDescent="0.3">
      <c r="A16" s="63">
        <v>11</v>
      </c>
      <c r="B16" s="86" t="s">
        <v>254</v>
      </c>
      <c r="C16" s="109">
        <v>1007919882.3499999</v>
      </c>
      <c r="D16" s="110">
        <f t="shared" si="0"/>
        <v>84295432.430000007</v>
      </c>
      <c r="E16" s="116">
        <f t="shared" si="1"/>
        <v>8.3633068367956295E-2</v>
      </c>
      <c r="F16" s="110">
        <v>1462841.56</v>
      </c>
      <c r="G16" s="110">
        <v>567820.76</v>
      </c>
      <c r="H16" s="110">
        <v>1855891.4300000002</v>
      </c>
      <c r="I16" s="110">
        <v>80408878.680000007</v>
      </c>
    </row>
    <row r="17" spans="1:9" ht="9.5" customHeight="1" x14ac:dyDescent="0.3">
      <c r="A17" s="63">
        <v>12</v>
      </c>
      <c r="B17" s="86" t="s">
        <v>105</v>
      </c>
      <c r="C17" s="95">
        <v>352383227.75999999</v>
      </c>
      <c r="D17" s="110">
        <f t="shared" si="0"/>
        <v>81100123.530000001</v>
      </c>
      <c r="E17" s="116">
        <f t="shared" si="1"/>
        <v>0.23014751310818746</v>
      </c>
      <c r="F17" s="76">
        <v>19438513.890000001</v>
      </c>
      <c r="G17" s="76">
        <v>5145163.45</v>
      </c>
      <c r="H17" s="76">
        <v>19561670.84</v>
      </c>
      <c r="I17" s="76">
        <v>36954775.350000001</v>
      </c>
    </row>
    <row r="18" spans="1:9" ht="9.5" customHeight="1" x14ac:dyDescent="0.3">
      <c r="A18" s="63">
        <v>13</v>
      </c>
      <c r="B18" s="86" t="s">
        <v>240</v>
      </c>
      <c r="C18" s="109">
        <v>820292462.99000001</v>
      </c>
      <c r="D18" s="110">
        <f t="shared" si="0"/>
        <v>70229456.25999999</v>
      </c>
      <c r="E18" s="116">
        <f t="shared" si="1"/>
        <v>8.5615142682173032E-2</v>
      </c>
      <c r="F18" s="110">
        <v>45725214.369999997</v>
      </c>
      <c r="G18" s="110">
        <v>5393221.2700000014</v>
      </c>
      <c r="H18" s="110">
        <v>2050050.8</v>
      </c>
      <c r="I18" s="110">
        <v>17060969.82</v>
      </c>
    </row>
    <row r="19" spans="1:9" ht="9.5" customHeight="1" x14ac:dyDescent="0.3">
      <c r="A19" s="63">
        <v>14</v>
      </c>
      <c r="B19" s="86" t="s">
        <v>246</v>
      </c>
      <c r="C19" s="95">
        <v>402514461.79000002</v>
      </c>
      <c r="D19" s="110">
        <f t="shared" si="0"/>
        <v>65285074.900000006</v>
      </c>
      <c r="E19" s="116">
        <f t="shared" si="1"/>
        <v>0.16219311626636798</v>
      </c>
      <c r="F19" s="76">
        <v>36176177.5</v>
      </c>
      <c r="G19" s="76">
        <v>14984157.75</v>
      </c>
      <c r="H19" s="76">
        <v>5047463.2799999993</v>
      </c>
      <c r="I19" s="76">
        <v>9077276.370000001</v>
      </c>
    </row>
    <row r="20" spans="1:9" ht="9.5" customHeight="1" x14ac:dyDescent="0.3">
      <c r="A20" s="63">
        <v>15</v>
      </c>
      <c r="B20" s="86" t="s">
        <v>250</v>
      </c>
      <c r="C20" s="95">
        <v>338692390.72000003</v>
      </c>
      <c r="D20" s="110">
        <f t="shared" si="0"/>
        <v>56324932.069999993</v>
      </c>
      <c r="E20" s="116">
        <f t="shared" si="1"/>
        <v>0.1663011440861224</v>
      </c>
      <c r="F20" s="81">
        <v>26124512.140000001</v>
      </c>
      <c r="G20" s="79">
        <v>0</v>
      </c>
      <c r="H20" s="76">
        <v>11221764.940000001</v>
      </c>
      <c r="I20" s="81">
        <v>18978654.989999998</v>
      </c>
    </row>
    <row r="21" spans="1:9" ht="9.5" customHeight="1" x14ac:dyDescent="0.3">
      <c r="A21" s="63">
        <v>16</v>
      </c>
      <c r="B21" s="86" t="s">
        <v>247</v>
      </c>
      <c r="C21" s="95">
        <v>1387360247.5700002</v>
      </c>
      <c r="D21" s="110">
        <f t="shared" si="0"/>
        <v>48853376.460000008</v>
      </c>
      <c r="E21" s="116">
        <f t="shared" si="1"/>
        <v>3.5213187451181516E-2</v>
      </c>
      <c r="F21" s="81">
        <v>24846318.510000002</v>
      </c>
      <c r="G21" s="79">
        <v>0</v>
      </c>
      <c r="H21" s="76">
        <v>9737471.8600000013</v>
      </c>
      <c r="I21" s="81">
        <v>14269586.09</v>
      </c>
    </row>
    <row r="22" spans="1:9" ht="9.5" customHeight="1" x14ac:dyDescent="0.3">
      <c r="A22" s="63">
        <v>17</v>
      </c>
      <c r="B22" s="86" t="s">
        <v>244</v>
      </c>
      <c r="C22" s="95">
        <v>2980152209.79</v>
      </c>
      <c r="D22" s="110">
        <f t="shared" si="0"/>
        <v>37694549.629999995</v>
      </c>
      <c r="E22" s="116">
        <f t="shared" si="1"/>
        <v>1.2648531677734737E-2</v>
      </c>
      <c r="F22" s="76">
        <v>10950739.800000001</v>
      </c>
      <c r="G22" s="76">
        <v>18063895.789999999</v>
      </c>
      <c r="H22" s="76">
        <v>130022.77</v>
      </c>
      <c r="I22" s="76">
        <v>8549891.2699999996</v>
      </c>
    </row>
    <row r="23" spans="1:9" ht="9.5" customHeight="1" x14ac:dyDescent="0.3">
      <c r="A23" s="63">
        <v>18</v>
      </c>
      <c r="B23" s="86" t="s">
        <v>248</v>
      </c>
      <c r="C23" s="95">
        <v>244318305.47999999</v>
      </c>
      <c r="D23" s="110">
        <f t="shared" si="0"/>
        <v>31163199.480000004</v>
      </c>
      <c r="E23" s="116">
        <f t="shared" si="1"/>
        <v>0.12755163563685995</v>
      </c>
      <c r="F23" s="81">
        <v>9383169.0299999993</v>
      </c>
      <c r="G23" s="79">
        <v>0</v>
      </c>
      <c r="H23" s="81">
        <v>19695594.880000003</v>
      </c>
      <c r="I23" s="81">
        <v>2084435.57</v>
      </c>
    </row>
    <row r="24" spans="1:9" ht="9.5" customHeight="1" x14ac:dyDescent="0.3">
      <c r="A24" s="63">
        <v>19</v>
      </c>
      <c r="B24" s="86" t="s">
        <v>264</v>
      </c>
      <c r="C24" s="111">
        <v>62049406.990000002</v>
      </c>
      <c r="D24" s="110">
        <f t="shared" si="0"/>
        <v>19574041.390000001</v>
      </c>
      <c r="E24" s="116">
        <f t="shared" si="1"/>
        <v>0.31545895987619332</v>
      </c>
      <c r="F24" s="114">
        <v>0</v>
      </c>
      <c r="G24" s="114">
        <v>0</v>
      </c>
      <c r="H24" s="112">
        <v>19574041.390000001</v>
      </c>
      <c r="I24" s="114">
        <v>0</v>
      </c>
    </row>
    <row r="25" spans="1:9" ht="9.5" customHeight="1" x14ac:dyDescent="0.3">
      <c r="A25" s="63">
        <v>20</v>
      </c>
      <c r="B25" s="86" t="s">
        <v>252</v>
      </c>
      <c r="C25" s="95">
        <v>168573816.37</v>
      </c>
      <c r="D25" s="110">
        <f t="shared" si="0"/>
        <v>12852483.870000001</v>
      </c>
      <c r="E25" s="116">
        <f t="shared" si="1"/>
        <v>7.6242468413898201E-2</v>
      </c>
      <c r="F25" s="76">
        <v>116153.37</v>
      </c>
      <c r="G25" s="76">
        <v>3088393.55</v>
      </c>
      <c r="H25" s="81">
        <v>2013806.95</v>
      </c>
      <c r="I25" s="76">
        <v>7634130</v>
      </c>
    </row>
    <row r="26" spans="1:9" ht="9.5" customHeight="1" x14ac:dyDescent="0.3">
      <c r="A26" s="63">
        <v>21</v>
      </c>
      <c r="B26" s="86" t="s">
        <v>249</v>
      </c>
      <c r="C26" s="95">
        <v>297768645.41999996</v>
      </c>
      <c r="D26" s="110">
        <f t="shared" si="0"/>
        <v>12772892.969999999</v>
      </c>
      <c r="E26" s="116">
        <f t="shared" si="1"/>
        <v>4.2895359086528237E-2</v>
      </c>
      <c r="F26" s="79">
        <v>0</v>
      </c>
      <c r="G26" s="79">
        <v>0</v>
      </c>
      <c r="H26" s="76">
        <v>12742538.93</v>
      </c>
      <c r="I26" s="76">
        <v>30354.04</v>
      </c>
    </row>
    <row r="27" spans="1:9" ht="9.5" customHeight="1" x14ac:dyDescent="0.3">
      <c r="A27" s="63">
        <v>22</v>
      </c>
      <c r="B27" s="86" t="s">
        <v>257</v>
      </c>
      <c r="C27" s="109">
        <v>399534845.58999997</v>
      </c>
      <c r="D27" s="110">
        <f t="shared" si="0"/>
        <v>5476330.8799999999</v>
      </c>
      <c r="E27" s="116">
        <f t="shared" si="1"/>
        <v>1.3706766607335608E-2</v>
      </c>
      <c r="F27" s="110">
        <v>5071069.54</v>
      </c>
      <c r="G27" s="113">
        <v>0</v>
      </c>
      <c r="H27" s="113">
        <v>0</v>
      </c>
      <c r="I27" s="110">
        <v>405261.34</v>
      </c>
    </row>
    <row r="28" spans="1:9" ht="9.5" customHeight="1" x14ac:dyDescent="0.3">
      <c r="A28" s="63">
        <v>23</v>
      </c>
      <c r="B28" s="86" t="s">
        <v>243</v>
      </c>
      <c r="C28" s="95">
        <v>46560122.869999997</v>
      </c>
      <c r="D28" s="110">
        <f t="shared" si="0"/>
        <v>5263159.4800000004</v>
      </c>
      <c r="E28" s="116">
        <f t="shared" si="1"/>
        <v>0.11304006853021435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5" customHeight="1" x14ac:dyDescent="0.3">
      <c r="A29" s="63">
        <v>24</v>
      </c>
      <c r="B29" s="86" t="s">
        <v>260</v>
      </c>
      <c r="C29" s="95">
        <v>489429489.31000006</v>
      </c>
      <c r="D29" s="110">
        <f t="shared" si="0"/>
        <v>4603259</v>
      </c>
      <c r="E29" s="116">
        <f t="shared" si="1"/>
        <v>9.4053568502578296E-3</v>
      </c>
      <c r="F29" s="79">
        <v>0</v>
      </c>
      <c r="G29" s="79">
        <v>0</v>
      </c>
      <c r="H29" s="79">
        <v>0</v>
      </c>
      <c r="I29" s="76">
        <v>4603259</v>
      </c>
    </row>
    <row r="30" spans="1:9" ht="9.5" customHeight="1" x14ac:dyDescent="0.3">
      <c r="A30" s="63">
        <v>25</v>
      </c>
      <c r="B30" s="86" t="s">
        <v>259</v>
      </c>
      <c r="C30" s="111">
        <v>205297942.88999999</v>
      </c>
      <c r="D30" s="110">
        <f t="shared" si="0"/>
        <v>4423091.75</v>
      </c>
      <c r="E30" s="116">
        <f t="shared" si="1"/>
        <v>2.1544744617192399E-2</v>
      </c>
      <c r="F30" s="114">
        <v>0</v>
      </c>
      <c r="G30" s="114">
        <v>0</v>
      </c>
      <c r="H30" s="114">
        <v>0</v>
      </c>
      <c r="I30" s="112">
        <v>4423091.75</v>
      </c>
    </row>
    <row r="31" spans="1:9" ht="9.5" customHeight="1" x14ac:dyDescent="0.3">
      <c r="A31" s="63">
        <v>26</v>
      </c>
      <c r="B31" s="86" t="s">
        <v>256</v>
      </c>
      <c r="C31" s="95">
        <v>457901393.71999997</v>
      </c>
      <c r="D31" s="110">
        <f t="shared" si="0"/>
        <v>4398607.0500000007</v>
      </c>
      <c r="E31" s="116">
        <f t="shared" si="1"/>
        <v>9.6060136752710665E-3</v>
      </c>
      <c r="F31" s="76">
        <v>30723.07</v>
      </c>
      <c r="G31" s="76">
        <v>181342.17</v>
      </c>
      <c r="H31" s="81">
        <v>3176950.24</v>
      </c>
      <c r="I31" s="76">
        <v>1009591.5700000001</v>
      </c>
    </row>
    <row r="32" spans="1:9" ht="9.5" customHeight="1" x14ac:dyDescent="0.3">
      <c r="A32" s="63">
        <v>27</v>
      </c>
      <c r="B32" s="86" t="s">
        <v>319</v>
      </c>
      <c r="C32" s="95">
        <v>102498165.05</v>
      </c>
      <c r="D32" s="110">
        <f t="shared" si="0"/>
        <v>2866549.62</v>
      </c>
      <c r="E32" s="116">
        <f t="shared" si="1"/>
        <v>2.7966838417074671E-2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5" customHeight="1" x14ac:dyDescent="0.3">
      <c r="A33" s="63">
        <v>28</v>
      </c>
      <c r="B33" s="86" t="s">
        <v>258</v>
      </c>
      <c r="C33" s="95">
        <v>82455764.049999997</v>
      </c>
      <c r="D33" s="110">
        <f t="shared" si="0"/>
        <v>987512.58000000007</v>
      </c>
      <c r="E33" s="116">
        <f t="shared" si="1"/>
        <v>1.1976271051241324E-2</v>
      </c>
      <c r="F33" s="81">
        <v>641879.12</v>
      </c>
      <c r="G33" s="79">
        <v>0</v>
      </c>
      <c r="H33" s="79">
        <v>0</v>
      </c>
      <c r="I33" s="81">
        <v>345633.46</v>
      </c>
    </row>
    <row r="34" spans="1:9" ht="9.5" customHeight="1" x14ac:dyDescent="0.3">
      <c r="A34" s="63">
        <v>29</v>
      </c>
      <c r="B34" s="86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5" customHeight="1" x14ac:dyDescent="0.3">
      <c r="A35" s="63">
        <v>30</v>
      </c>
      <c r="B35" s="86" t="s">
        <v>266</v>
      </c>
      <c r="C35" s="95">
        <v>156628619.29000002</v>
      </c>
      <c r="D35" s="110">
        <f t="shared" si="0"/>
        <v>30132.83</v>
      </c>
      <c r="E35" s="116">
        <f t="shared" si="1"/>
        <v>1.9238393428092893E-4</v>
      </c>
      <c r="F35" s="79">
        <v>0</v>
      </c>
      <c r="G35" s="79">
        <v>0</v>
      </c>
      <c r="H35" s="76">
        <v>30132.83</v>
      </c>
      <c r="I35" s="79">
        <v>0</v>
      </c>
    </row>
    <row r="36" spans="1:9" ht="9.5" customHeight="1" x14ac:dyDescent="0.3">
      <c r="A36" s="63">
        <v>31</v>
      </c>
      <c r="B36" s="86" t="s">
        <v>267</v>
      </c>
      <c r="C36" s="95">
        <v>758844961.66000009</v>
      </c>
      <c r="D36" s="113">
        <f t="shared" si="0"/>
        <v>0</v>
      </c>
      <c r="E36" s="116">
        <f t="shared" si="1"/>
        <v>0</v>
      </c>
      <c r="F36" s="79">
        <v>0</v>
      </c>
      <c r="G36" s="79">
        <v>0</v>
      </c>
      <c r="H36" s="79">
        <v>0</v>
      </c>
      <c r="I36" s="79">
        <v>0</v>
      </c>
    </row>
    <row r="37" spans="1:9" x14ac:dyDescent="0.3">
      <c r="A37" s="63">
        <v>32</v>
      </c>
      <c r="B37" s="86" t="s">
        <v>268</v>
      </c>
      <c r="C37" s="81">
        <v>62145760.120000005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x14ac:dyDescent="0.3">
      <c r="A38" s="63">
        <v>33</v>
      </c>
      <c r="B38" s="86" t="s">
        <v>262</v>
      </c>
      <c r="C38" s="81">
        <v>347509039.95000005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22868266.5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270</v>
      </c>
      <c r="C40" s="81">
        <v>8044712.3800000008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271</v>
      </c>
      <c r="C41" s="81">
        <v>712802884.25999999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274</v>
      </c>
      <c r="C43" s="81">
        <v>145830747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261</v>
      </c>
      <c r="C44" s="81">
        <v>108166959.44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126">
        <v>40</v>
      </c>
      <c r="B45" s="86" t="s">
        <v>265</v>
      </c>
      <c r="C45" s="81">
        <v>1328205.22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126">
        <v>41</v>
      </c>
      <c r="B46" s="86" t="s">
        <v>275</v>
      </c>
      <c r="C46" s="81">
        <v>73684132.420000002</v>
      </c>
      <c r="D46" s="113">
        <f t="shared" si="0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64164170167.160011</v>
      </c>
      <c r="D47" s="118">
        <f t="shared" ref="D47" si="2">F47+G47+H47+I47</f>
        <v>4463137328.4799995</v>
      </c>
      <c r="E47" s="117">
        <f t="shared" si="1"/>
        <v>6.9558093198317184E-2</v>
      </c>
      <c r="F47" s="82">
        <v>1398592430.3299999</v>
      </c>
      <c r="G47" s="82">
        <v>934008022.31000006</v>
      </c>
      <c r="H47" s="82">
        <v>1325497751.6399999</v>
      </c>
      <c r="I47" s="82">
        <v>805039124.20000005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118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5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5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5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5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5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5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5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5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5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5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5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5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5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5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5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5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5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5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5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5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5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5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5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5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5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5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5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5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5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5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5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5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119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43.06640625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120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122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123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4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4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4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4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4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4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4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4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4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4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4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4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4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4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4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4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4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4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4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4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4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4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4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4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4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4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4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4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4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4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4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4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4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4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4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4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4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172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173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175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32" t="s">
        <v>104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177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4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1.9296875" bestFit="1" customWidth="1"/>
  </cols>
  <sheetData>
    <row r="2" spans="1:13" x14ac:dyDescent="0.45">
      <c r="A2" s="132" t="s">
        <v>178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4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180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181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185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182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186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187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189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32" t="s">
        <v>106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199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200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201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4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4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4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4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4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4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4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4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4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4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4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4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4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4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4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4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4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4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4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4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4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4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4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4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4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4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4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32" t="s">
        <v>107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2.33203125" bestFit="1" customWidth="1"/>
    <col min="4" max="4" width="12.59765625" bestFit="1" customWidth="1"/>
    <col min="5" max="5" width="11.59765625" bestFit="1" customWidth="1"/>
    <col min="6" max="6" width="11.33203125" bestFit="1" customWidth="1"/>
    <col min="7" max="7" width="14.46484375" bestFit="1" customWidth="1"/>
    <col min="8" max="8" width="15" bestFit="1" customWidth="1"/>
    <col min="9" max="9" width="14.33203125" bestFit="1" customWidth="1"/>
    <col min="10" max="10" width="11.9296875" bestFit="1" customWidth="1"/>
  </cols>
  <sheetData>
    <row r="2" spans="1:13" x14ac:dyDescent="0.45">
      <c r="A2" s="132" t="s">
        <v>202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203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4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4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4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4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4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4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4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4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4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4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4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4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4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4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4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4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4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4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4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4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4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4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4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4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4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4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4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4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204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207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208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209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210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211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213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214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4.46484375" bestFit="1" customWidth="1"/>
    <col min="3" max="9" width="14.59765625" customWidth="1"/>
  </cols>
  <sheetData>
    <row r="2" spans="1:9" x14ac:dyDescent="0.45">
      <c r="A2" s="132" t="s">
        <v>109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5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5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5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5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5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5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5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5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5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5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5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5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5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5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5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5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5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5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5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5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5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5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5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5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5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5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5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5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5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5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5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5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215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216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1.59765625" style="64" customWidth="1"/>
    <col min="3" max="3" width="19.06640625" style="64" bestFit="1" customWidth="1"/>
    <col min="4" max="4" width="13.33203125" style="64" bestFit="1" customWidth="1"/>
    <col min="5" max="5" width="11.9296875" style="64" bestFit="1" customWidth="1"/>
    <col min="6" max="7" width="18" style="64" bestFit="1" customWidth="1"/>
    <col min="8" max="9" width="16.3320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27" t="s">
        <v>217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12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3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3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3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3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3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3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3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3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3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3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3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3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3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3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3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3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3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3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3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3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3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3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3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3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3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3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3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3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3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3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3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3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3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3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3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3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3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3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3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3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3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3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5.0664062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x14ac:dyDescent="0.3">
      <c r="A2" s="127" t="s">
        <v>218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3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3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06640625" bestFit="1" customWidth="1"/>
    <col min="4" max="4" width="13.06640625" bestFit="1" customWidth="1"/>
    <col min="5" max="5" width="11.9296875" bestFit="1" customWidth="1"/>
    <col min="6" max="6" width="13.06640625" bestFit="1" customWidth="1"/>
    <col min="7" max="7" width="14.53125" bestFit="1" customWidth="1"/>
    <col min="8" max="8" width="15.06640625" bestFit="1" customWidth="1"/>
    <col min="9" max="9" width="14.46484375" bestFit="1" customWidth="1"/>
    <col min="10" max="10" width="11.9296875" bestFit="1" customWidth="1"/>
  </cols>
  <sheetData>
    <row r="2" spans="1:13" x14ac:dyDescent="0.45">
      <c r="A2" s="132" t="s">
        <v>219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4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4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4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4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4.06640625" style="64" bestFit="1" customWidth="1"/>
    <col min="4" max="4" width="13.06640625" style="64" bestFit="1" customWidth="1"/>
    <col min="5" max="5" width="11.9296875" style="64" bestFit="1" customWidth="1"/>
    <col min="6" max="6" width="13.06640625" style="64" bestFit="1" customWidth="1"/>
    <col min="7" max="7" width="14.53125" style="64" bestFit="1" customWidth="1"/>
    <col min="8" max="8" width="15.06640625" style="64" bestFit="1" customWidth="1"/>
    <col min="9" max="9" width="14.46484375" style="64" bestFit="1" customWidth="1"/>
    <col min="10" max="10" width="11.9296875" style="64" bestFit="1" customWidth="1"/>
    <col min="11" max="16384" width="11.46484375" style="64"/>
  </cols>
  <sheetData>
    <row r="2" spans="1:13" x14ac:dyDescent="0.3">
      <c r="A2" s="127" t="s">
        <v>220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3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3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2.59765625" customWidth="1"/>
    <col min="2" max="2" width="31.59765625" customWidth="1"/>
    <col min="3" max="3" width="14.46484375" bestFit="1" customWidth="1"/>
    <col min="4" max="4" width="13.33203125" bestFit="1" customWidth="1"/>
    <col min="5" max="5" width="12" bestFit="1" customWidth="1"/>
    <col min="6" max="6" width="13.33203125" bestFit="1" customWidth="1"/>
    <col min="7" max="7" width="14.59765625" bestFit="1" customWidth="1"/>
    <col min="8" max="8" width="15.33203125" bestFit="1" customWidth="1"/>
    <col min="9" max="9" width="14.53125" bestFit="1" customWidth="1"/>
    <col min="10" max="10" width="11.9296875" bestFit="1" customWidth="1"/>
  </cols>
  <sheetData>
    <row r="2" spans="1:13" x14ac:dyDescent="0.45">
      <c r="A2" s="132" t="s">
        <v>221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4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4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4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4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4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4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4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4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4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4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4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4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4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4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4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4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4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4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4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4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4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4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4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4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4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4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4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4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4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4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4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4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4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4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4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4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4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4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4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4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1.59765625" style="64" customWidth="1"/>
    <col min="3" max="3" width="16.59765625" style="64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27" t="s">
        <v>222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3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3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3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3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3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3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3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3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3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3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3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3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3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3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3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3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3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3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3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3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3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3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3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3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3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3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3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3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3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3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3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3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3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3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3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27" t="s">
        <v>225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2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3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3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3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3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3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3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3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1.59765625" style="64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0" width="11.9296875" style="64" bestFit="1" customWidth="1"/>
    <col min="11" max="16384" width="11.46484375" style="64"/>
  </cols>
  <sheetData>
    <row r="2" spans="1:13" ht="12" customHeight="1" x14ac:dyDescent="0.3">
      <c r="A2" s="127" t="s">
        <v>227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2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3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3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3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3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3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3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3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3">
      <c r="C52" s="80"/>
      <c r="D52" s="80"/>
      <c r="E52" s="80"/>
      <c r="F52" s="80"/>
      <c r="G52" s="80"/>
      <c r="H52" s="80"/>
      <c r="I52" s="80"/>
    </row>
    <row r="53" spans="1:9" x14ac:dyDescent="0.3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32" t="s">
        <v>111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5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5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5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5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5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5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5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5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5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5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5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5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5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5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5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5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5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5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5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5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5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5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5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5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5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5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5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5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5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5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5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2" ht="12" customHeight="1" x14ac:dyDescent="0.3">
      <c r="A1" s="127" t="s">
        <v>231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2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3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3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3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3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3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3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3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3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3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3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3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2" ht="12" customHeight="1" x14ac:dyDescent="0.3">
      <c r="A1" s="127" t="s">
        <v>232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2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3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3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3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3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3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3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3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3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3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3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3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3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1" ht="12" customHeight="1" x14ac:dyDescent="0.3">
      <c r="A1" s="127" t="s">
        <v>276</v>
      </c>
      <c r="B1" s="128"/>
      <c r="C1" s="128"/>
      <c r="D1" s="128"/>
      <c r="E1" s="128"/>
      <c r="F1" s="128"/>
      <c r="G1" s="128"/>
      <c r="H1" s="128"/>
      <c r="I1" s="128"/>
    </row>
    <row r="2" spans="1:11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1" ht="52.2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1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1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1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3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3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3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3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3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3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3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3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3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3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3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3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3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3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3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3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3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3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3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3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3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3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3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3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3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3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3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3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3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3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3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3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3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3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3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3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3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3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3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3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10" ht="12" customHeight="1" x14ac:dyDescent="0.3">
      <c r="A1" s="127" t="s">
        <v>277</v>
      </c>
      <c r="B1" s="128"/>
      <c r="C1" s="128"/>
      <c r="D1" s="128"/>
      <c r="E1" s="128"/>
      <c r="F1" s="128"/>
      <c r="G1" s="128"/>
      <c r="H1" s="128"/>
      <c r="I1" s="128"/>
    </row>
    <row r="2" spans="1:10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0" ht="52.2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0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0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0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0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3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3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3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3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3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3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3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3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3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3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3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3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3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3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3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3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3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3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3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3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3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3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3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3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3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3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3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3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3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3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3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3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3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3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3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3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3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3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3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3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6484375" defaultRowHeight="10.15" x14ac:dyDescent="0.3"/>
  <cols>
    <col min="1" max="1" width="2.59765625" style="64" customWidth="1"/>
    <col min="2" max="2" width="35" style="64" bestFit="1" customWidth="1"/>
    <col min="3" max="3" width="12.9296875" style="64" bestFit="1" customWidth="1"/>
    <col min="4" max="4" width="13.33203125" style="64" bestFit="1" customWidth="1"/>
    <col min="5" max="5" width="12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06640625" style="64" bestFit="1" customWidth="1"/>
    <col min="10" max="16384" width="11.46484375" style="64"/>
  </cols>
  <sheetData>
    <row r="1" spans="1:9" ht="12" customHeight="1" x14ac:dyDescent="0.3">
      <c r="A1" s="127" t="s">
        <v>278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52.2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9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9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9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3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3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3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3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3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3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3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3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3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3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3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3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3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3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3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3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3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3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3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3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3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3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3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3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3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3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3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3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3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3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3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3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3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3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x14ac:dyDescent="0.3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27" t="s">
        <v>279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3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3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3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3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3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3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3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3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3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3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3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3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3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3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3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3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3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3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3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3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3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3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3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3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3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3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3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3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3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3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3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3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27" t="s">
        <v>281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3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3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3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3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3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3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3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3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3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3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3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3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3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3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3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3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3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3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3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3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3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3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3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3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3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3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3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3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3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3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3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3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3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3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3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3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3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3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3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3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3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3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3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3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3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3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3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3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3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3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3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3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3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3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3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3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6" style="64" customWidth="1"/>
    <col min="3" max="3" width="13.53125" style="64" bestFit="1" customWidth="1"/>
    <col min="4" max="4" width="13.33203125" style="64" bestFit="1" customWidth="1"/>
    <col min="5" max="5" width="12" style="64" bestFit="1" customWidth="1"/>
    <col min="6" max="6" width="13.3320312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3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3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3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3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3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3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3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3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3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3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3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3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3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3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3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3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3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3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3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3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3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3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3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3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3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3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3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27" t="s">
        <v>287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3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3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3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3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3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3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3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3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3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3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3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3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3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3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3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3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3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3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3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3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3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3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3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3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3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3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3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3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32" t="s">
        <v>112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5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5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5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5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5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5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5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5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5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5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5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5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5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5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5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5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5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5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5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5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5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5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5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5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5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5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5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5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5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5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27" t="s">
        <v>290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3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3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3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3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3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3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3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3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3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3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3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3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3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3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3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3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3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3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3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3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3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3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3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3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3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3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3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3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3.53125" style="64" bestFit="1" customWidth="1"/>
    <col min="4" max="4" width="13.33203125" style="64" bestFit="1" customWidth="1"/>
    <col min="5" max="5" width="12.19921875" style="64" bestFit="1" customWidth="1"/>
    <col min="6" max="6" width="7.9296875" style="64" bestFit="1" customWidth="1"/>
    <col min="7" max="7" width="14.59765625" style="64" bestFit="1" customWidth="1"/>
    <col min="8" max="8" width="15.33203125" style="64" bestFit="1" customWidth="1"/>
    <col min="9" max="9" width="14.53125" style="64" bestFit="1" customWidth="1"/>
    <col min="10" max="16384" width="11.46484375" style="64"/>
  </cols>
  <sheetData>
    <row r="1" spans="1:9" ht="12" customHeight="1" x14ac:dyDescent="0.3">
      <c r="A1" s="127" t="s">
        <v>291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3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3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3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3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3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3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3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3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3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3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3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3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3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3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3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3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3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3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3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3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3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3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3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3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3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3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3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3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3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3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3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2.53125" style="64" customWidth="1"/>
    <col min="3" max="3" width="12.9296875" style="64" bestFit="1" customWidth="1"/>
    <col min="4" max="4" width="13.46484375" style="64" bestFit="1" customWidth="1"/>
    <col min="5" max="5" width="12.19921875" style="64" bestFit="1" customWidth="1"/>
    <col min="6" max="6" width="7.9296875" style="64" bestFit="1" customWidth="1"/>
    <col min="7" max="7" width="14.796875" style="64" bestFit="1" customWidth="1"/>
    <col min="8" max="8" width="15.46484375" style="64" bestFit="1" customWidth="1"/>
    <col min="9" max="9" width="14.59765625" style="64" bestFit="1" customWidth="1"/>
    <col min="10" max="16384" width="11.46484375" style="64"/>
  </cols>
  <sheetData>
    <row r="1" spans="1:9" ht="12" customHeight="1" x14ac:dyDescent="0.3">
      <c r="A1" s="127" t="s">
        <v>292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3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3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3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3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3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3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3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3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3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3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3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3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3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3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3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3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3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3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3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3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3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3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3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3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3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3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3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3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3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3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3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3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3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3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3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3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3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3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3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3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x14ac:dyDescent="0.3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x14ac:dyDescent="0.3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x14ac:dyDescent="0.3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3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9" width="11.796875" style="64" customWidth="1"/>
    <col min="10" max="16384" width="11.46484375" style="64"/>
  </cols>
  <sheetData>
    <row r="1" spans="1:9" ht="12" customHeight="1" x14ac:dyDescent="0.3">
      <c r="A1" s="127" t="s">
        <v>294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3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3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3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3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3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3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3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3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3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3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3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3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3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3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3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3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3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3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3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3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3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3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3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3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3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3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3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3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3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7.9296875" style="64" bestFit="1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295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3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3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3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3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3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3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3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3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3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3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3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3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3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3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3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3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3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3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3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3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3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3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3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3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3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3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3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7.9296875" style="64" bestFit="1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296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3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3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3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3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3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3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3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3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3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3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3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3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3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3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3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3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3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3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3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3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3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3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3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3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3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3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3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297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3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3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3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3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3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3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3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3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3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3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3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3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3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3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3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3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3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3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3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3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3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3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3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3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3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3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3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3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298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3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3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3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3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3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3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3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3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3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3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3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3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3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3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3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3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3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3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3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3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3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3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3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3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3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3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3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3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3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299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3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3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3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3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3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3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3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3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3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3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3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3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3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3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3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3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3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3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3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3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3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3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3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3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3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3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300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3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3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3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3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3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3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3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3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3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3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3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3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3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3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3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3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3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3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3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3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3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3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3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3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3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3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3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3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32" t="s">
        <v>113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5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5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5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5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5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5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5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5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5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5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5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5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5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5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5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5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5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5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5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5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5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5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5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5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5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5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5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5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5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5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301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3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3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3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3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3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3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3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3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3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3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3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3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3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3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3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3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3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3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3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3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3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3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3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3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3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3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3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3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302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3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3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3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3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3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3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3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3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3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3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3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3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3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3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3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3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3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3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3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3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3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3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3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3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3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3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3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303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3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3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3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3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3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3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3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3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3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3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3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3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3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3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3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3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3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3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3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3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3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3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3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3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3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x14ac:dyDescent="0.3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304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3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3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3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3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3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3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3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3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3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3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3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3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3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3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3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3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3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3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3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3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3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3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3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3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3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3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6484375" defaultRowHeight="12" customHeight="1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305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5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3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3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3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3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3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3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3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3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3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3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3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3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3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3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3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3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3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3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3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3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3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3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3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3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3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3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3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3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3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3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306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5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3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3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3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3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3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3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3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3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3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3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3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3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3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3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3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3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3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3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3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3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3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3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3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3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3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3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307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5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3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3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3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3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3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3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3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3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3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3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3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3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3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3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3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3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3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3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3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3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3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3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3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3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3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3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3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3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3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308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5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3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3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3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3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3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3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3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3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3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3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3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3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3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3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3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3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3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3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3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3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3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3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3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3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3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3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3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3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12" customHeight="1" x14ac:dyDescent="0.3">
      <c r="A1" s="127" t="s">
        <v>309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5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3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3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3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3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3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3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3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3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3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3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3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3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3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3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3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3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3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3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3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3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3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3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3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3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3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3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3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3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3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3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3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3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3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x14ac:dyDescent="0.3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x14ac:dyDescent="0.3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6484375" defaultRowHeight="9.5" customHeight="1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310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3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3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3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3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3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3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3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3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3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3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3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3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3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3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3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3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3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3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3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3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3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3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3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3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3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3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3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3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3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3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3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3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3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3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3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6484375" defaultRowHeight="14.25" x14ac:dyDescent="0.45"/>
  <cols>
    <col min="1" max="1" width="4.46484375" customWidth="1"/>
    <col min="2" max="2" width="44.46484375" customWidth="1"/>
    <col min="3" max="4" width="14.59765625" customWidth="1"/>
    <col min="5" max="5" width="13.9296875" customWidth="1"/>
    <col min="6" max="9" width="14.59765625" customWidth="1"/>
  </cols>
  <sheetData>
    <row r="2" spans="1:9" x14ac:dyDescent="0.45">
      <c r="A2" s="132" t="s">
        <v>114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5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5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5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5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5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5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5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5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5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5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5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5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5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5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5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5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5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5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5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5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5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5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5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5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5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5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5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5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5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5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5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5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45">
      <c r="A57" s="4" t="s">
        <v>102</v>
      </c>
    </row>
    <row r="59" spans="1:9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311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3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3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3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3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3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3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3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3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3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3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3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3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3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3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3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3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3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3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3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3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3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3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3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3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3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3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3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3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3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3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3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3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312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3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3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3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3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3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3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3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3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3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3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3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3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3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3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3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3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3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3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3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3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3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3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3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3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3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3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3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3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3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3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3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3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3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3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3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3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3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3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3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3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313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3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3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3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3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3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3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3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3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3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3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3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3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3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3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3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3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3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3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3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3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3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3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3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3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3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3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3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3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3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3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3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3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3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x14ac:dyDescent="0.3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314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3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3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3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3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3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3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3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3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3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3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3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3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3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3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3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3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3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3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3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3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3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3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3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3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3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3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3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3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3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3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3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3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315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3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3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3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3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3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3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3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3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3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3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3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3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3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3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3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3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3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3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3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3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3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3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3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3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3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3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3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3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3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3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3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3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316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3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3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3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3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3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3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3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3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3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3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3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3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3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3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3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3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3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3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3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3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3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3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3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3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3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3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3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3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3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3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3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3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3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3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317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3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3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3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3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3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3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3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3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3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3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3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3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3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3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3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3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3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3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3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3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3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3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3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3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3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3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3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3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3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3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3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3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318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3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3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3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3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3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3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3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3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3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3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3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3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3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3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3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3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3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3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3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3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3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3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3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3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3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3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3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3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3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3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3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3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3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320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3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3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3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3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3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3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3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3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3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3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3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3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3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3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3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3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3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3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3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3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3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3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3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3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3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3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3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3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3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3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3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3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3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3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2.59765625" style="64" customWidth="1"/>
    <col min="2" max="2" width="34.46484375" style="64" customWidth="1"/>
    <col min="3" max="3" width="9.46484375" style="64" customWidth="1"/>
    <col min="4" max="4" width="12.59765625" style="64" customWidth="1"/>
    <col min="5" max="6" width="11.796875" style="64" customWidth="1"/>
    <col min="7" max="7" width="12.796875" style="64" customWidth="1"/>
    <col min="8" max="8" width="11.265625" style="64" customWidth="1"/>
    <col min="9" max="9" width="11.796875" style="64" customWidth="1"/>
    <col min="10" max="16384" width="11.46484375" style="64"/>
  </cols>
  <sheetData>
    <row r="1" spans="1:9" ht="31.05" customHeight="1" x14ac:dyDescent="0.3">
      <c r="A1" s="127" t="s">
        <v>321</v>
      </c>
      <c r="B1" s="128"/>
      <c r="C1" s="128"/>
      <c r="D1" s="128"/>
      <c r="E1" s="128"/>
      <c r="F1" s="128"/>
      <c r="G1" s="128"/>
      <c r="H1" s="128"/>
      <c r="I1" s="128"/>
    </row>
    <row r="2" spans="1:9" ht="9.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54999999999999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3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3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3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3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3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3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3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3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3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3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3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3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3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3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3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3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3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3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3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3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3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3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3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3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3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3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3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3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3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3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3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3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3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3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3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3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3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3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3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x14ac:dyDescent="0.3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110</vt:i4>
      </vt:variant>
      <vt:variant>
        <vt:lpstr>Rangos con nombre</vt:lpstr>
      </vt:variant>
      <vt:variant>
        <vt:i4>1</vt:i4>
      </vt:variant>
    </vt:vector>
  </HeadingPairs>
  <TitlesOfParts>
    <vt:vector size="111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2026-03-20T13:36:45Z</dcterms:modified>
</cp:coreProperties>
</file>