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enero 2026/"/>
    </mc:Choice>
  </mc:AlternateContent>
  <xr:revisionPtr revIDLastSave="909" documentId="13_ncr:1_{B2BE36B1-A48C-4A24-A78E-0C8DC0E28F54}" xr6:coauthVersionLast="47" xr6:coauthVersionMax="47" xr10:uidLastSave="{F1DDE534-B3F3-4229-8EE5-DB6CF46C7E20}"/>
  <bookViews>
    <workbookView xWindow="-98" yWindow="-98" windowWidth="23236" windowHeight="13875" tabRatio="728" firstSheet="103" activeTab="10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  <sheet name="Agosto 2025" sheetId="109" r:id="rId105"/>
    <sheet name="Septiembre 2025" sheetId="110" r:id="rId106"/>
    <sheet name="Octubre 2025" sheetId="111" r:id="rId107"/>
    <sheet name="Noviembre 2025" sheetId="112" r:id="rId108"/>
    <sheet name="Diciembre 2025" sheetId="113" r:id="rId109"/>
    <sheet name="Enero 2026" sheetId="114" r:id="rId1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4" l="1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8" i="114"/>
  <c r="D17" i="114"/>
  <c r="D8" i="114"/>
  <c r="D14" i="114"/>
  <c r="D27" i="114"/>
  <c r="D13" i="114"/>
  <c r="D20" i="114"/>
  <c r="D40" i="114"/>
  <c r="D19" i="114"/>
  <c r="D30" i="114"/>
  <c r="D38" i="114"/>
  <c r="D21" i="114"/>
  <c r="D25" i="114"/>
  <c r="D26" i="114"/>
  <c r="D12" i="114"/>
  <c r="D9" i="114"/>
  <c r="D35" i="114"/>
  <c r="D11" i="114"/>
  <c r="D28" i="114"/>
  <c r="D42" i="114"/>
  <c r="D33" i="114"/>
  <c r="D39" i="114"/>
  <c r="D16" i="114"/>
  <c r="D31" i="114"/>
  <c r="D15" i="114"/>
  <c r="D24" i="114"/>
  <c r="D43" i="114"/>
  <c r="D37" i="114"/>
  <c r="D29" i="114"/>
  <c r="D44" i="114"/>
  <c r="D32" i="114"/>
  <c r="D45" i="114"/>
  <c r="D41" i="114"/>
  <c r="D36" i="114"/>
  <c r="D46" i="114"/>
  <c r="D34" i="114"/>
  <c r="D22" i="114"/>
  <c r="D47" i="114"/>
  <c r="D18" i="114"/>
  <c r="D23" i="114"/>
  <c r="D48" i="114"/>
  <c r="D10" i="114"/>
  <c r="D42" i="113"/>
  <c r="E42" i="113" s="1"/>
  <c r="D43" i="113"/>
  <c r="E43" i="113" s="1"/>
  <c r="D44" i="113"/>
  <c r="E44" i="113" s="1"/>
  <c r="D45" i="113"/>
  <c r="E45" i="113" s="1"/>
  <c r="D46" i="113"/>
  <c r="E46" i="113" s="1"/>
  <c r="D47" i="113"/>
  <c r="E47" i="113" s="1"/>
  <c r="D48" i="113"/>
  <c r="E48" i="113" s="1"/>
  <c r="D18" i="113"/>
  <c r="E18" i="113" s="1"/>
  <c r="D23" i="113"/>
  <c r="E23" i="113" s="1"/>
  <c r="D49" i="113"/>
  <c r="E49" i="113" s="1"/>
  <c r="D17" i="113"/>
  <c r="E17" i="113" s="1"/>
  <c r="D8" i="113"/>
  <c r="E8" i="113" s="1"/>
  <c r="D13" i="113"/>
  <c r="E13" i="113" s="1"/>
  <c r="D27" i="113"/>
  <c r="E27" i="113" s="1"/>
  <c r="D14" i="113"/>
  <c r="E14" i="113" s="1"/>
  <c r="D19" i="113"/>
  <c r="E19" i="113" s="1"/>
  <c r="D40" i="113"/>
  <c r="E40" i="113" s="1"/>
  <c r="D20" i="113"/>
  <c r="E20" i="113" s="1"/>
  <c r="D30" i="113"/>
  <c r="E30" i="113" s="1"/>
  <c r="D38" i="113"/>
  <c r="E38" i="113" s="1"/>
  <c r="D21" i="113"/>
  <c r="E21" i="113" s="1"/>
  <c r="D25" i="113"/>
  <c r="E25" i="113" s="1"/>
  <c r="D26" i="113"/>
  <c r="E26" i="113" s="1"/>
  <c r="D11" i="113"/>
  <c r="E11" i="113" s="1"/>
  <c r="D9" i="113"/>
  <c r="E9" i="113" s="1"/>
  <c r="D35" i="113"/>
  <c r="E35" i="113" s="1"/>
  <c r="D12" i="113"/>
  <c r="E12" i="113" s="1"/>
  <c r="D28" i="113"/>
  <c r="E28" i="113" s="1"/>
  <c r="D32" i="113"/>
  <c r="E32" i="113" s="1"/>
  <c r="D39" i="113"/>
  <c r="E39" i="113" s="1"/>
  <c r="D16" i="113"/>
  <c r="E16" i="113" s="1"/>
  <c r="D31" i="113"/>
  <c r="E31" i="113" s="1"/>
  <c r="D15" i="113"/>
  <c r="E15" i="113" s="1"/>
  <c r="D24" i="113"/>
  <c r="E24" i="113" s="1"/>
  <c r="D36" i="113"/>
  <c r="E36" i="113" s="1"/>
  <c r="D29" i="113"/>
  <c r="E29" i="113" s="1"/>
  <c r="D34" i="113"/>
  <c r="E34" i="113" s="1"/>
  <c r="D41" i="113"/>
  <c r="E41" i="113" s="1"/>
  <c r="D37" i="113"/>
  <c r="E37" i="113" s="1"/>
  <c r="D33" i="113"/>
  <c r="E33" i="113" s="1"/>
  <c r="D22" i="113"/>
  <c r="E22" i="113" s="1"/>
  <c r="D10" i="113"/>
  <c r="E10" i="113" s="1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8" i="112"/>
  <c r="D15" i="112"/>
  <c r="D8" i="112"/>
  <c r="D20" i="112"/>
  <c r="D29" i="112"/>
  <c r="D18" i="112"/>
  <c r="D21" i="112"/>
  <c r="D41" i="112"/>
  <c r="D11" i="112"/>
  <c r="D19" i="112"/>
  <c r="D30" i="112"/>
  <c r="D38" i="112"/>
  <c r="D22" i="112"/>
  <c r="D26" i="112"/>
  <c r="D27" i="112"/>
  <c r="D13" i="112"/>
  <c r="D9" i="112"/>
  <c r="D35" i="112"/>
  <c r="D12" i="112"/>
  <c r="D28" i="112"/>
  <c r="D43" i="112"/>
  <c r="D32" i="112"/>
  <c r="D39" i="112"/>
  <c r="D16" i="112"/>
  <c r="D36" i="112"/>
  <c r="D14" i="112"/>
  <c r="D25" i="112"/>
  <c r="D44" i="112"/>
  <c r="D40" i="112"/>
  <c r="D31" i="112"/>
  <c r="D45" i="112"/>
  <c r="D34" i="112"/>
  <c r="D46" i="112"/>
  <c r="D47" i="112"/>
  <c r="D42" i="112"/>
  <c r="D37" i="112"/>
  <c r="D48" i="112"/>
  <c r="D33" i="112"/>
  <c r="D23" i="112"/>
  <c r="D49" i="112"/>
  <c r="D17" i="112"/>
  <c r="D24" i="112"/>
  <c r="D50" i="112"/>
  <c r="D10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15" i="111"/>
  <c r="D9" i="111"/>
  <c r="D20" i="111"/>
  <c r="D29" i="111"/>
  <c r="D16" i="111"/>
  <c r="D21" i="111"/>
  <c r="D41" i="111"/>
  <c r="D10" i="111"/>
  <c r="D19" i="111"/>
  <c r="D32" i="111"/>
  <c r="D39" i="111"/>
  <c r="D22" i="111"/>
  <c r="D26" i="111"/>
  <c r="D27" i="111"/>
  <c r="D13" i="111"/>
  <c r="D8" i="111"/>
  <c r="D36" i="111"/>
  <c r="D12" i="111"/>
  <c r="D31" i="111"/>
  <c r="D43" i="111"/>
  <c r="D33" i="111"/>
  <c r="D40" i="111"/>
  <c r="D17" i="111"/>
  <c r="D35" i="111"/>
  <c r="D14" i="111"/>
  <c r="D25" i="111"/>
  <c r="D44" i="111"/>
  <c r="D38" i="111"/>
  <c r="D30" i="111"/>
  <c r="D45" i="111"/>
  <c r="D37" i="111"/>
  <c r="D46" i="111"/>
  <c r="D47" i="111"/>
  <c r="D42" i="111"/>
  <c r="D28" i="111"/>
  <c r="D48" i="111"/>
  <c r="D34" i="111"/>
  <c r="D23" i="111"/>
  <c r="D49" i="111"/>
  <c r="D18" i="111"/>
  <c r="D24" i="111"/>
  <c r="D50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8" i="110"/>
  <c r="D43" i="110"/>
  <c r="D44" i="110"/>
  <c r="D45" i="110"/>
  <c r="D46" i="110"/>
  <c r="D47" i="110"/>
  <c r="D48" i="110"/>
  <c r="D49" i="110"/>
  <c r="D17" i="110"/>
  <c r="D23" i="110"/>
  <c r="D50" i="110"/>
  <c r="D15" i="110"/>
  <c r="D8" i="110"/>
  <c r="D20" i="110"/>
  <c r="D29" i="110"/>
  <c r="D18" i="110"/>
  <c r="D21" i="110"/>
  <c r="D41" i="110"/>
  <c r="D10" i="110"/>
  <c r="D19" i="110"/>
  <c r="D32" i="110"/>
  <c r="D38" i="110"/>
  <c r="D22" i="110"/>
  <c r="D27" i="110"/>
  <c r="D28" i="110"/>
  <c r="D13" i="110"/>
  <c r="D9" i="110"/>
  <c r="D35" i="110"/>
  <c r="D12" i="110"/>
  <c r="D31" i="110"/>
  <c r="D33" i="110"/>
  <c r="D39" i="110"/>
  <c r="D16" i="110"/>
  <c r="D36" i="110"/>
  <c r="D14" i="110"/>
  <c r="D25" i="110"/>
  <c r="D40" i="110"/>
  <c r="D30" i="110"/>
  <c r="D37" i="110"/>
  <c r="D42" i="110"/>
  <c r="D26" i="110"/>
  <c r="D34" i="110"/>
  <c r="D24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16" i="109"/>
  <c r="D8" i="109"/>
  <c r="D20" i="109"/>
  <c r="D29" i="109"/>
  <c r="D19" i="109"/>
  <c r="D22" i="109"/>
  <c r="D40" i="109"/>
  <c r="D10" i="109"/>
  <c r="D17" i="109"/>
  <c r="D32" i="109"/>
  <c r="D38" i="109"/>
  <c r="D23" i="109"/>
  <c r="D27" i="109"/>
  <c r="D28" i="109"/>
  <c r="D12" i="109"/>
  <c r="D9" i="109"/>
  <c r="D35" i="109"/>
  <c r="D13" i="109"/>
  <c r="D30" i="109"/>
  <c r="D43" i="109"/>
  <c r="D33" i="109"/>
  <c r="D39" i="109"/>
  <c r="D15" i="109"/>
  <c r="D37" i="109"/>
  <c r="D14" i="109"/>
  <c r="D26" i="109"/>
  <c r="D44" i="109"/>
  <c r="D41" i="109"/>
  <c r="D31" i="109"/>
  <c r="D45" i="109"/>
  <c r="D36" i="109"/>
  <c r="D46" i="109"/>
  <c r="D47" i="109"/>
  <c r="D42" i="109"/>
  <c r="D21" i="109"/>
  <c r="D48" i="109"/>
  <c r="D34" i="109"/>
  <c r="D25" i="109"/>
  <c r="D49" i="109"/>
  <c r="D18" i="109"/>
  <c r="D24" i="109"/>
  <c r="D50" i="109"/>
  <c r="D11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<sst xmlns="http://schemas.openxmlformats.org/spreadsheetml/2006/main" count="8053" uniqueCount="338">
  <si>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</si>
  <si>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</si>
  <si>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</si>
  <si>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</si>
  <si>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</si>
  <si>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</si>
  <si>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</si>
  <si>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</si>
  <si>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</si>
  <si>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</si>
  <si>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</si>
  <si>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</si>
  <si>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</si>
  <si>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</si>
  <si>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</si>
  <si>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</si>
  <si>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</si>
  <si>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</si>
  <si>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</si>
  <si>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</si>
  <si>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</si>
  <si>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</si>
  <si>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</si>
  <si>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</si>
  <si>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</si>
  <si>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</si>
  <si>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</si>
  <si>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</si>
  <si>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</si>
  <si>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</si>
  <si>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</si>
  <si>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</si>
  <si>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</si>
  <si>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</si>
  <si>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</si>
  <si>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</si>
  <si>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</si>
  <si>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</si>
  <si>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</si>
  <si>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</si>
  <si>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</si>
  <si>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</si>
  <si>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</si>
  <si>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</si>
  <si>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</si>
  <si>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</si>
  <si>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</si>
  <si>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</si>
  <si>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</si>
  <si>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</si>
  <si>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</si>
  <si>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</si>
  <si>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</si>
  <si>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</si>
  <si>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</si>
  <si>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</si>
  <si>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</si>
  <si>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</si>
  <si>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</si>
  <si>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</si>
  <si>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</si>
  <si>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</si>
  <si>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</si>
  <si>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</si>
  <si>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</si>
  <si>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</si>
  <si>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</si>
  <si>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</si>
  <si>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</si>
  <si>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</si>
  <si>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</si>
  <si>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</si>
  <si>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</si>
  <si>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</si>
  <si>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</si>
  <si>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</si>
  <si>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</si>
  <si>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</si>
  <si>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</si>
  <si>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</si>
  <si>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</si>
  <si>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</si>
  <si>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</si>
  <si>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</si>
  <si>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</si>
  <si>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</si>
  <si>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</si>
  <si>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</si>
  <si>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</si>
  <si>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</si>
  <si>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</si>
  <si>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</si>
  <si>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</si>
  <si>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</si>
  <si>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</si>
  <si>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</si>
  <si>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</si>
  <si>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</si>
  <si>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</si>
  <si>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</si>
  <si>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</si>
  <si>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</si>
  <si>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</si>
  <si>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</si>
  <si>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</si>
  <si>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</si>
  <si>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</si>
  <si>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</si>
  <si>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</si>
  <si>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</si>
  <si>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</si>
  <si>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</si>
  <si>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</si>
  <si>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</si>
  <si>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</si>
  <si>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</si>
  <si>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</si>
  <si>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</si>
  <si>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</si>
  <si>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</si>
  <si>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</si>
  <si>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</si>
  <si>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</si>
  <si>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</si>
  <si>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</si>
  <si>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</si>
  <si>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</si>
  <si>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</si>
  <si>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</si>
  <si>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</si>
  <si>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</si>
  <si>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</si>
  <si>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</si>
  <si>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</si>
  <si>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</si>
  <si>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</si>
  <si>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</si>
  <si>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</si>
  <si>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</si>
  <si>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</si>
  <si>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</si>
  <si>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</si>
  <si>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</si>
  <si>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</si>
  <si>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</si>
  <si>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</si>
  <si>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</si>
  <si>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</si>
  <si>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</si>
  <si>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</si>
  <si>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</si>
  <si>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</si>
  <si>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</si>
  <si>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</si>
  <si>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</si>
  <si>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</si>
  <si>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</si>
  <si>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</si>
  <si>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</si>
  <si>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</si>
  <si>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</si>
  <si>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</si>
  <si>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</si>
  <si>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</si>
  <si>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</si>
  <si>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</si>
  <si>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</si>
  <si>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</si>
  <si>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</si>
  <si>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</si>
  <si>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</si>
  <si>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</si>
  <si>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</si>
  <si>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</si>
  <si>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</si>
  <si>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</si>
  <si>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</si>
  <si>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</si>
  <si>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</si>
  <si>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</si>
  <si>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</si>
  <si>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</si>
  <si>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</si>
  <si>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</si>
  <si>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</si>
  <si>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</si>
  <si>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</si>
  <si>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</si>
  <si>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</si>
  <si>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</si>
  <si>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</si>
  <si>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</si>
  <si>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</si>
  <si>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</si>
  <si>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</si>
  <si>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</si>
  <si>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</si>
  <si>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</si>
  <si>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</si>
  <si>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</si>
  <si>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</si>
  <si>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</si>
  <si>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</si>
  <si>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</si>
  <si>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</si>
  <si>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</si>
  <si>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</si>
  <si>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</si>
  <si>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</si>
  <si>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</si>
  <si>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</si>
  <si>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</si>
  <si>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</si>
  <si>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</si>
  <si>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</si>
  <si>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</si>
  <si>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</si>
  <si>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</si>
  <si>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</si>
  <si>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</si>
  <si>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</si>
  <si>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</si>
  <si>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</si>
  <si>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</si>
  <si>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</si>
  <si>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</si>
  <si>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</si>
  <si>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</si>
  <si>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</si>
  <si>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</si>
  <si>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</si>
  <si>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</si>
  <si>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</si>
  <si>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</si>
  <si>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</si>
  <si>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</si>
  <si>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</si>
  <si>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</si>
  <si>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</si>
  <si>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</si>
  <si>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</si>
  <si>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</si>
  <si>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</si>
  <si>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</si>
  <si>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</si>
  <si>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</si>
  <si>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</si>
  <si>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</si>
  <si>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</si>
  <si>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</si>
  <si>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</si>
  <si>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</si>
  <si>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</si>
  <si>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</si>
  <si>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</si>
  <si>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</si>
  <si>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</si>
  <si>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</si>
  <si>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</si>
  <si>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</si>
  <si>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</si>
  <si>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</si>
  <si>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</si>
  <si>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</si>
  <si>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</si>
  <si>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</si>
  <si>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</si>
  <si>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</si>
  <si>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</si>
  <si>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</si>
  <si>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</si>
  <si>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</si>
  <si>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</si>
  <si>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</si>
  <si>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</si>
  <si>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</si>
  <si>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</si>
  <si>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</si>
  <si>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</si>
  <si>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</si>
  <si>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</si>
  <si>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</si>
  <si>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</si>
  <si>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</si>
  <si>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</si>
  <si>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</si>
  <si>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</si>
  <si>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</si>
  <si>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</si>
  <si>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</si>
  <si>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</si>
  <si>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</si>
  <si>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</si>
  <si>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</si>
  <si>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</si>
  <si>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</si>
  <si>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</si>
  <si>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</si>
  <si>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</si>
  <si>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</si>
  <si>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</si>
  <si>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</si>
  <si>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</si>
  <si>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</si>
  <si>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</si>
  <si>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</si>
  <si>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</si>
  <si>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</si>
  <si>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</si>
  <si>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</si>
  <si>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</si>
  <si>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</si>
  <si>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</si>
  <si>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</si>
  <si>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</si>
  <si>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</si>
  <si>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</si>
  <si>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</si>
  <si>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</si>
  <si>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</si>
  <si>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</si>
  <si>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</si>
  <si>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</si>
  <si>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</si>
  <si>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</si>
  <si>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</si>
  <si>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</si>
  <si>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</si>
  <si>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</si>
  <si>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</si>
  <si>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</si>
  <si>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</si>
  <si>
    <t>SISTEMA BANCARIO NACIONAL
SALDO DE CREDITOS PARA INDUSTRIA LOCAL 
AGOSTO 2025
(En Miles de Balboas)</t>
  </si>
  <si>
    <t>SISTEMA BANCARIO NACIONAL
SALDO DE CREDITOS PARA INDUSTRIA LOCAL 
SEPTIEMBRE 2025
(En Miles de Balboas)</t>
  </si>
  <si>
    <t>SISTEMA BANCARIO NACIONAL
SALDO DE CREDITOS PARA INDUSTRIA LOCAL 
OCTUBRE 2025
(En Miles de Balboas)</t>
  </si>
  <si>
    <t>SISTEMA BANCARIO NACIONAL
SALDO DE CREDITOS PARA INDUSTRIA LOCAL 
NOVIEMBRE 2025
(En Miles de Balboas)</t>
  </si>
  <si>
    <t>SISTEMA BANCARIO NACIONAL
SALDO DE CREDITOS PARA INDUSTRIA LOCAL 
DICIEMBRE 2025
(En Miles de Balboas)</t>
  </si>
  <si>
    <t>SISTEMA BANCARIO NACIONAL
SALDO DE CREDITOS PARA INDUSTRIA LOCAL 
ENERO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</si>
</sst>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2.9296875" customWidth="1"/>
    <col min="4" max="12" width="12" customWidth="1"/>
  </cols>
  <sheetData>
    <row r="2" spans="1:12" x14ac:dyDescent="0.45">
      <c r="A2" s="124" t="s">
        <v>106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28" t="s">
        <v>104</v>
      </c>
      <c r="B56" s="129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1.9296875" bestFit="1" customWidth="1"/>
    <col min="14" max="14" width="13.06640625" bestFit="1" customWidth="1"/>
  </cols>
  <sheetData>
    <row r="2" spans="1:15" x14ac:dyDescent="0.45">
      <c r="A2" s="124" t="s">
        <v>118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5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5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5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5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5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5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5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5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5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5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5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5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5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5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5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5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5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5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5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5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5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5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5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5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5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5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5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5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5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5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5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5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5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5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5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5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5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5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5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5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5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5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5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5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5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5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5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5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5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5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5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5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5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45">
      <c r="A57" s="8" t="s">
        <v>105</v>
      </c>
      <c r="N57" s="12"/>
      <c r="O57" s="13"/>
    </row>
    <row r="58" spans="1:15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327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3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3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3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3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3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3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3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3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3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3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3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3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3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3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3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3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3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3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3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3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3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3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3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3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3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3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3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x14ac:dyDescent="0.3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3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x14ac:dyDescent="0.3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3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3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3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3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3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3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3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3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3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3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3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3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3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3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3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3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3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3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3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3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3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3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3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3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3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3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3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3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x14ac:dyDescent="0.3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3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3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3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3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3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3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3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3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3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3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3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3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3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3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3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3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3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3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3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3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3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3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3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3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3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3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3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3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3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x14ac:dyDescent="0.3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3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3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3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3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3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3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3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3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3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3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3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3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3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3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3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3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3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3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3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3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3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3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3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3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3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3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3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3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3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3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3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x14ac:dyDescent="0.3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3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0"/>
  <sheetViews>
    <sheetView workbookViewId="0">
      <selection activeCell="B17" sqref="B17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331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11059717850.67</v>
      </c>
      <c r="D8" s="70">
        <f t="shared" ref="D8:D49" si="0"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x14ac:dyDescent="0.3">
      <c r="A9" s="57">
        <v>2</v>
      </c>
      <c r="B9" s="69" t="s">
        <v>241</v>
      </c>
      <c r="C9" s="84">
        <v>5259861393.6000004</v>
      </c>
      <c r="D9" s="70">
        <f t="shared" si="0"/>
        <v>542235763.12</v>
      </c>
      <c r="E9" s="106">
        <f t="shared" ref="E9:E50" si="1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x14ac:dyDescent="0.3">
      <c r="A10" s="57">
        <v>3</v>
      </c>
      <c r="B10" s="118" t="s">
        <v>237</v>
      </c>
      <c r="C10" s="70">
        <v>2782093515.9200001</v>
      </c>
      <c r="D10" s="70">
        <f t="shared" si="0"/>
        <v>431242621.5</v>
      </c>
      <c r="E10" s="106">
        <f t="shared" si="1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x14ac:dyDescent="0.3">
      <c r="A11" s="57">
        <v>4</v>
      </c>
      <c r="B11" s="69" t="s">
        <v>242</v>
      </c>
      <c r="C11" s="70">
        <v>7547943083.6399994</v>
      </c>
      <c r="D11" s="70">
        <f t="shared" si="0"/>
        <v>411612137.04000002</v>
      </c>
      <c r="E11" s="106">
        <f t="shared" si="1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x14ac:dyDescent="0.3">
      <c r="A12" s="57">
        <v>5</v>
      </c>
      <c r="B12" s="118" t="s">
        <v>240</v>
      </c>
      <c r="C12" s="70">
        <v>5658678173.8000002</v>
      </c>
      <c r="D12" s="70">
        <f t="shared" si="0"/>
        <v>292065341.63999999</v>
      </c>
      <c r="E12" s="106">
        <f t="shared" si="1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x14ac:dyDescent="0.3">
      <c r="A13" s="57">
        <v>6</v>
      </c>
      <c r="B13" s="118" t="s">
        <v>239</v>
      </c>
      <c r="C13" s="84">
        <v>7414752166.1400003</v>
      </c>
      <c r="D13" s="70">
        <f t="shared" si="0"/>
        <v>269589838.80999994</v>
      </c>
      <c r="E13" s="106">
        <f t="shared" si="1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x14ac:dyDescent="0.3">
      <c r="A14" s="57">
        <v>7</v>
      </c>
      <c r="B14" s="69" t="s">
        <v>247</v>
      </c>
      <c r="C14" s="70">
        <v>2032565397.98</v>
      </c>
      <c r="D14" s="70">
        <f t="shared" si="0"/>
        <v>155641685.56999999</v>
      </c>
      <c r="E14" s="106">
        <f t="shared" si="1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x14ac:dyDescent="0.3">
      <c r="A15" s="57">
        <v>8</v>
      </c>
      <c r="B15" s="118" t="s">
        <v>245</v>
      </c>
      <c r="C15" s="70">
        <v>1922489073.2400002</v>
      </c>
      <c r="D15" s="70">
        <f t="shared" si="0"/>
        <v>149712722.04000002</v>
      </c>
      <c r="E15" s="106">
        <f t="shared" si="1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x14ac:dyDescent="0.3">
      <c r="A16" s="57">
        <v>9</v>
      </c>
      <c r="B16" s="69" t="s">
        <v>246</v>
      </c>
      <c r="C16" s="84">
        <v>2775264355.5</v>
      </c>
      <c r="D16" s="70">
        <f t="shared" si="0"/>
        <v>138769886.25</v>
      </c>
      <c r="E16" s="106">
        <f t="shared" si="1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x14ac:dyDescent="0.3">
      <c r="A17" s="57">
        <v>10</v>
      </c>
      <c r="B17" s="69" t="s">
        <v>261</v>
      </c>
      <c r="C17" s="70">
        <v>4796044649.5199995</v>
      </c>
      <c r="D17" s="70">
        <f t="shared" si="0"/>
        <v>126649844.68000001</v>
      </c>
      <c r="E17" s="106">
        <f t="shared" si="1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3482666636.0700002</v>
      </c>
      <c r="D18" s="70">
        <f t="shared" si="0"/>
        <v>108791624.69</v>
      </c>
      <c r="E18" s="106">
        <f t="shared" si="1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x14ac:dyDescent="0.3">
      <c r="A19" s="57">
        <v>12</v>
      </c>
      <c r="B19" s="69" t="s">
        <v>243</v>
      </c>
      <c r="C19" s="70">
        <v>680624211.7700001</v>
      </c>
      <c r="D19" s="70">
        <f t="shared" si="0"/>
        <v>94345298.840000004</v>
      </c>
      <c r="E19" s="106">
        <f t="shared" si="1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3">
      <c r="A20" s="57">
        <v>13</v>
      </c>
      <c r="B20" s="118" t="s">
        <v>255</v>
      </c>
      <c r="C20" s="84">
        <v>866598268.26000011</v>
      </c>
      <c r="D20" s="70">
        <f t="shared" si="0"/>
        <v>82927821.590000004</v>
      </c>
      <c r="E20" s="106">
        <f t="shared" si="1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x14ac:dyDescent="0.3">
      <c r="A21" s="57">
        <v>14</v>
      </c>
      <c r="B21" s="118" t="s">
        <v>244</v>
      </c>
      <c r="C21" s="84">
        <v>187040975.72</v>
      </c>
      <c r="D21" s="70">
        <f t="shared" si="0"/>
        <v>80836401.540000007</v>
      </c>
      <c r="E21" s="106">
        <f t="shared" si="1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x14ac:dyDescent="0.3">
      <c r="A22" s="57">
        <v>15</v>
      </c>
      <c r="B22" s="118" t="s">
        <v>256</v>
      </c>
      <c r="C22" s="70">
        <v>243714109.38</v>
      </c>
      <c r="D22" s="70">
        <f t="shared" si="0"/>
        <v>70905030.38000001</v>
      </c>
      <c r="E22" s="106">
        <f t="shared" si="1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x14ac:dyDescent="0.3">
      <c r="A23" s="57">
        <v>16</v>
      </c>
      <c r="B23" s="118" t="s">
        <v>259</v>
      </c>
      <c r="C23" s="70">
        <v>192322916.32999998</v>
      </c>
      <c r="D23" s="70">
        <f t="shared" si="0"/>
        <v>69245933.549999997</v>
      </c>
      <c r="E23" s="106">
        <f t="shared" si="1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84">
        <v>855885995.28999996</v>
      </c>
      <c r="D25" s="70">
        <f t="shared" si="0"/>
        <v>52515504.459999993</v>
      </c>
      <c r="E25" s="106">
        <f t="shared" si="1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x14ac:dyDescent="0.3">
      <c r="A26" s="57">
        <v>19</v>
      </c>
      <c r="B26" s="118" t="s">
        <v>252</v>
      </c>
      <c r="C26" s="70">
        <v>327551175.97000003</v>
      </c>
      <c r="D26" s="70">
        <f t="shared" si="0"/>
        <v>37217383.630000003</v>
      </c>
      <c r="E26" s="106">
        <f t="shared" si="1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x14ac:dyDescent="0.3">
      <c r="A27" s="57">
        <v>20</v>
      </c>
      <c r="B27" s="69" t="s">
        <v>250</v>
      </c>
      <c r="C27" s="70">
        <v>760434994.13999999</v>
      </c>
      <c r="D27" s="70">
        <f t="shared" si="0"/>
        <v>28680533.890000001</v>
      </c>
      <c r="E27" s="106">
        <f t="shared" si="1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x14ac:dyDescent="0.3">
      <c r="A28" s="57">
        <v>21</v>
      </c>
      <c r="B28" s="65" t="s">
        <v>264</v>
      </c>
      <c r="C28" s="84">
        <v>286131469.67000002</v>
      </c>
      <c r="D28" s="70">
        <f t="shared" si="0"/>
        <v>25014343.75</v>
      </c>
      <c r="E28" s="106">
        <f t="shared" si="1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x14ac:dyDescent="0.3">
      <c r="A29" s="57">
        <v>22</v>
      </c>
      <c r="B29" s="65" t="s">
        <v>265</v>
      </c>
      <c r="C29" s="70">
        <v>1355162634.46</v>
      </c>
      <c r="D29" s="70">
        <f t="shared" si="0"/>
        <v>24438350.75</v>
      </c>
      <c r="E29" s="106">
        <f t="shared" si="1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243685230.50999999</v>
      </c>
      <c r="D30" s="70">
        <f t="shared" si="0"/>
        <v>23998805.579999998</v>
      </c>
      <c r="E30" s="106">
        <f t="shared" si="1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x14ac:dyDescent="0.3">
      <c r="A31" s="57">
        <v>24</v>
      </c>
      <c r="B31" s="118" t="s">
        <v>253</v>
      </c>
      <c r="C31" s="70">
        <v>465858064.65999997</v>
      </c>
      <c r="D31" s="70">
        <f t="shared" si="0"/>
        <v>21217845.190000001</v>
      </c>
      <c r="E31" s="106">
        <f t="shared" si="1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x14ac:dyDescent="0.3">
      <c r="A32" s="57">
        <v>25</v>
      </c>
      <c r="B32" s="69" t="s">
        <v>266</v>
      </c>
      <c r="C32" s="84">
        <v>106191042.37</v>
      </c>
      <c r="D32" s="70">
        <f t="shared" si="0"/>
        <v>19852064.700000003</v>
      </c>
      <c r="E32" s="106">
        <f t="shared" si="1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22" t="s">
        <v>108</v>
      </c>
      <c r="C33" s="123">
        <v>361593227.65000004</v>
      </c>
      <c r="D33" s="70">
        <f t="shared" si="0"/>
        <v>11912359.469999999</v>
      </c>
      <c r="E33" s="106">
        <f t="shared" si="1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x14ac:dyDescent="0.3">
      <c r="A34" s="57">
        <v>27</v>
      </c>
      <c r="B34" s="69" t="s">
        <v>268</v>
      </c>
      <c r="C34" s="84">
        <v>67486814.399999991</v>
      </c>
      <c r="D34" s="70">
        <f t="shared" si="0"/>
        <v>10226710.140000001</v>
      </c>
      <c r="E34" s="106">
        <f t="shared" si="1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x14ac:dyDescent="0.3">
      <c r="A35" s="57">
        <v>28</v>
      </c>
      <c r="B35" s="118" t="s">
        <v>257</v>
      </c>
      <c r="C35" s="84">
        <v>421111849.66000003</v>
      </c>
      <c r="D35" s="70">
        <f t="shared" si="0"/>
        <v>10030318.305</v>
      </c>
      <c r="E35" s="106">
        <f t="shared" si="1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78204854.770000011</v>
      </c>
      <c r="D36" s="70">
        <f t="shared" si="0"/>
        <v>7640293.4299999997</v>
      </c>
      <c r="E36" s="106">
        <f t="shared" si="1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x14ac:dyDescent="0.3">
      <c r="A37" s="57">
        <v>30</v>
      </c>
      <c r="B37" s="119" t="s">
        <v>272</v>
      </c>
      <c r="C37" s="84">
        <v>454256118.36000001</v>
      </c>
      <c r="D37" s="70">
        <f t="shared" si="0"/>
        <v>7535381.2199999997</v>
      </c>
      <c r="E37" s="106">
        <f t="shared" si="1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x14ac:dyDescent="0.3">
      <c r="A38" s="57">
        <v>31</v>
      </c>
      <c r="B38" s="118" t="s">
        <v>271</v>
      </c>
      <c r="C38" s="84">
        <v>410715189.25999999</v>
      </c>
      <c r="D38" s="70">
        <f t="shared" si="0"/>
        <v>5366654.6877499996</v>
      </c>
      <c r="E38" s="106">
        <f t="shared" si="1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x14ac:dyDescent="0.3">
      <c r="A39" s="57">
        <v>32</v>
      </c>
      <c r="B39" s="118" t="s">
        <v>267</v>
      </c>
      <c r="C39" s="70">
        <v>208049495.57999998</v>
      </c>
      <c r="D39" s="70">
        <f t="shared" si="0"/>
        <v>4571525.2200000007</v>
      </c>
      <c r="E39" s="106">
        <f t="shared" si="1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x14ac:dyDescent="0.3">
      <c r="A40" s="57">
        <v>33</v>
      </c>
      <c r="B40" s="118" t="s">
        <v>254</v>
      </c>
      <c r="C40" s="84">
        <v>160323639.06</v>
      </c>
      <c r="D40" s="70">
        <f t="shared" si="0"/>
        <v>3572060.415</v>
      </c>
      <c r="E40" s="106">
        <f t="shared" si="1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x14ac:dyDescent="0.3">
      <c r="A41" s="57">
        <v>34</v>
      </c>
      <c r="B41" s="119" t="s">
        <v>262</v>
      </c>
      <c r="C41" s="70">
        <v>68185749.36999999</v>
      </c>
      <c r="D41" s="70">
        <f t="shared" si="0"/>
        <v>3500000</v>
      </c>
      <c r="E41" s="106">
        <f t="shared" si="1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95933634.320000008</v>
      </c>
      <c r="D42" s="70">
        <f t="shared" si="0"/>
        <v>1300000</v>
      </c>
      <c r="E42" s="106">
        <f t="shared" si="1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x14ac:dyDescent="0.3">
      <c r="A43" s="57">
        <v>36</v>
      </c>
      <c r="B43" s="69" t="s">
        <v>273</v>
      </c>
      <c r="C43" s="70">
        <v>21806144.870000001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3">
      <c r="A44" s="57">
        <v>37</v>
      </c>
      <c r="B44" s="118" t="s">
        <v>274</v>
      </c>
      <c r="C44" s="70">
        <v>8369808.6199999992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9" t="s">
        <v>275</v>
      </c>
      <c r="C45" s="70">
        <v>682027973.39999998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27355570.140000001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69" t="s">
        <v>269</v>
      </c>
      <c r="C48" s="84">
        <v>1245096.2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64592168317.940002</v>
      </c>
      <c r="D50" s="72">
        <f t="shared" ref="D50" si="2">F50+G50+H50+I50+J50+K50+L50</f>
        <v>4028298126.1200008</v>
      </c>
      <c r="E50" s="107">
        <f t="shared" si="1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FF43-C68D-4AB2-BD34-E776C1368876}">
  <dimension ref="A1:M50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11140668221.4</v>
      </c>
      <c r="D8" s="70">
        <f t="shared" ref="D8:D50" si="0">F8+G8+H8+I8+J8+K8+L8</f>
        <v>651649856.52999997</v>
      </c>
      <c r="E8" s="106">
        <f>D8/C8</f>
        <v>5.8492887821419204E-2</v>
      </c>
      <c r="F8" s="70">
        <v>149496091.97</v>
      </c>
      <c r="G8" s="70">
        <v>10994374.57</v>
      </c>
      <c r="H8" s="92">
        <v>66636585.370000005</v>
      </c>
      <c r="I8" s="70">
        <v>2948918.02</v>
      </c>
      <c r="J8" s="70">
        <v>310765529.13</v>
      </c>
      <c r="K8" s="70">
        <v>106541338.73000002</v>
      </c>
      <c r="L8" s="70">
        <v>4267018.74</v>
      </c>
    </row>
    <row r="9" spans="1:12" x14ac:dyDescent="0.3">
      <c r="A9" s="57">
        <v>2</v>
      </c>
      <c r="B9" s="69" t="s">
        <v>241</v>
      </c>
      <c r="C9" s="84">
        <v>5291216612.3599997</v>
      </c>
      <c r="D9" s="70">
        <f t="shared" si="0"/>
        <v>538712337.63000011</v>
      </c>
      <c r="E9" s="106">
        <f t="shared" ref="E9:E50" si="1">D9/C9</f>
        <v>0.10181256544508059</v>
      </c>
      <c r="F9" s="70">
        <v>150442612.60000002</v>
      </c>
      <c r="G9" s="70">
        <v>56176.97</v>
      </c>
      <c r="H9" s="70">
        <v>45371163.009999998</v>
      </c>
      <c r="I9" s="74">
        <v>0</v>
      </c>
      <c r="J9" s="84">
        <v>261535385.95000002</v>
      </c>
      <c r="K9" s="70">
        <v>71203712.140000015</v>
      </c>
      <c r="L9" s="70">
        <v>10103286.959999999</v>
      </c>
    </row>
    <row r="10" spans="1:12" x14ac:dyDescent="0.3">
      <c r="A10" s="57">
        <v>3</v>
      </c>
      <c r="B10" s="69" t="s">
        <v>237</v>
      </c>
      <c r="C10" s="84">
        <v>2776326551.1899996</v>
      </c>
      <c r="D10" s="70">
        <f t="shared" si="0"/>
        <v>445131664.94999999</v>
      </c>
      <c r="E10" s="106">
        <f t="shared" si="1"/>
        <v>0.16033116304679865</v>
      </c>
      <c r="F10" s="70">
        <v>1829140.05</v>
      </c>
      <c r="G10" s="74">
        <v>0</v>
      </c>
      <c r="H10" s="70">
        <v>20000000</v>
      </c>
      <c r="I10" s="74">
        <v>0</v>
      </c>
      <c r="J10" s="84">
        <v>422564036.12</v>
      </c>
      <c r="K10" s="70">
        <v>738488.78</v>
      </c>
      <c r="L10" s="74">
        <v>0</v>
      </c>
    </row>
    <row r="11" spans="1:12" x14ac:dyDescent="0.3">
      <c r="A11" s="57">
        <v>4</v>
      </c>
      <c r="B11" s="118" t="s">
        <v>242</v>
      </c>
      <c r="C11" s="70">
        <v>7579896950.8100004</v>
      </c>
      <c r="D11" s="70">
        <f t="shared" si="0"/>
        <v>409927892.44000006</v>
      </c>
      <c r="E11" s="106">
        <f t="shared" si="1"/>
        <v>5.4080932115600132E-2</v>
      </c>
      <c r="F11" s="70">
        <v>63657424.510000005</v>
      </c>
      <c r="G11" s="70">
        <v>1270262.06</v>
      </c>
      <c r="H11" s="92">
        <v>711728.54</v>
      </c>
      <c r="I11" s="70">
        <v>4475285.5100000007</v>
      </c>
      <c r="J11" s="70">
        <v>322076725.63</v>
      </c>
      <c r="K11" s="70">
        <v>6028544.4699999997</v>
      </c>
      <c r="L11" s="70">
        <v>11707921.720000001</v>
      </c>
    </row>
    <row r="12" spans="1:12" x14ac:dyDescent="0.3">
      <c r="A12" s="57">
        <v>5</v>
      </c>
      <c r="B12" s="118" t="s">
        <v>240</v>
      </c>
      <c r="C12" s="70">
        <v>5667138604.2399998</v>
      </c>
      <c r="D12" s="70">
        <f t="shared" si="0"/>
        <v>287873142.44999999</v>
      </c>
      <c r="E12" s="106">
        <f t="shared" si="1"/>
        <v>5.0796912260910841E-2</v>
      </c>
      <c r="F12" s="70">
        <v>92573119.25999999</v>
      </c>
      <c r="G12" s="70">
        <v>12941846.279999999</v>
      </c>
      <c r="H12" s="92">
        <v>14044783.289999999</v>
      </c>
      <c r="I12" s="70">
        <v>11387.1</v>
      </c>
      <c r="J12" s="70">
        <v>149919723.58000001</v>
      </c>
      <c r="K12" s="70">
        <v>18382282.939999998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7360828581.2599983</v>
      </c>
      <c r="D13" s="70">
        <f t="shared" si="0"/>
        <v>265356393.58000004</v>
      </c>
      <c r="E13" s="106">
        <f t="shared" si="1"/>
        <v>3.6049799373887519E-2</v>
      </c>
      <c r="F13" s="70">
        <v>4873989.49</v>
      </c>
      <c r="G13" s="70">
        <v>256691.34</v>
      </c>
      <c r="H13" s="92">
        <v>13946940.76</v>
      </c>
      <c r="I13" s="70">
        <v>26454035.150000002</v>
      </c>
      <c r="J13" s="70">
        <v>147614229.02000001</v>
      </c>
      <c r="K13" s="70">
        <v>72210507.820000008</v>
      </c>
      <c r="L13" s="74">
        <v>0</v>
      </c>
    </row>
    <row r="14" spans="1:12" x14ac:dyDescent="0.3">
      <c r="A14" s="57">
        <v>7</v>
      </c>
      <c r="B14" s="69" t="s">
        <v>247</v>
      </c>
      <c r="C14" s="84">
        <v>2068860801.27</v>
      </c>
      <c r="D14" s="70">
        <f t="shared" si="0"/>
        <v>159011142.10999998</v>
      </c>
      <c r="E14" s="106">
        <f t="shared" si="1"/>
        <v>7.6859275410113961E-2</v>
      </c>
      <c r="F14" s="70">
        <v>60530173.06000001</v>
      </c>
      <c r="G14" s="70">
        <v>2866115.01</v>
      </c>
      <c r="H14" s="70">
        <v>22836034.84</v>
      </c>
      <c r="I14" s="74">
        <v>0</v>
      </c>
      <c r="J14" s="70">
        <v>32729313.5</v>
      </c>
      <c r="K14" s="70">
        <v>38476337.879999988</v>
      </c>
      <c r="L14" s="70">
        <v>1573167.82</v>
      </c>
    </row>
    <row r="15" spans="1:12" x14ac:dyDescent="0.3">
      <c r="A15" s="57">
        <v>8</v>
      </c>
      <c r="B15" s="118" t="s">
        <v>246</v>
      </c>
      <c r="C15" s="70">
        <v>2798950276.5500002</v>
      </c>
      <c r="D15" s="70">
        <f t="shared" si="0"/>
        <v>146894632.09999999</v>
      </c>
      <c r="E15" s="106">
        <f t="shared" si="1"/>
        <v>5.2482044190175124E-2</v>
      </c>
      <c r="F15" s="70">
        <v>10230805.539999999</v>
      </c>
      <c r="G15" s="70">
        <v>574938.42999999993</v>
      </c>
      <c r="H15" s="92">
        <v>1418278.27</v>
      </c>
      <c r="I15" s="70">
        <v>366578.63</v>
      </c>
      <c r="J15" s="70">
        <v>112238552.83</v>
      </c>
      <c r="K15" s="70">
        <v>9240598.5399999972</v>
      </c>
      <c r="L15" s="70">
        <v>12824879.859999999</v>
      </c>
    </row>
    <row r="16" spans="1:12" x14ac:dyDescent="0.3">
      <c r="A16" s="57">
        <v>9</v>
      </c>
      <c r="B16" s="69" t="s">
        <v>261</v>
      </c>
      <c r="C16" s="84">
        <v>4823280904.29</v>
      </c>
      <c r="D16" s="70">
        <f t="shared" si="0"/>
        <v>128307795.94</v>
      </c>
      <c r="E16" s="106">
        <f t="shared" si="1"/>
        <v>2.6601767238121757E-2</v>
      </c>
      <c r="F16" s="70">
        <v>22953714.449999999</v>
      </c>
      <c r="G16" s="70">
        <v>14804.26</v>
      </c>
      <c r="H16" s="70">
        <v>1301012.4100000001</v>
      </c>
      <c r="I16" s="74">
        <v>0</v>
      </c>
      <c r="J16" s="84">
        <v>99461381.109999999</v>
      </c>
      <c r="K16" s="70">
        <v>4576883.709999999</v>
      </c>
      <c r="L16" s="74">
        <v>0</v>
      </c>
    </row>
    <row r="17" spans="1:12" x14ac:dyDescent="0.3">
      <c r="A17" s="57">
        <v>10</v>
      </c>
      <c r="B17" s="69" t="s">
        <v>245</v>
      </c>
      <c r="C17" s="70">
        <v>1920491592.9799998</v>
      </c>
      <c r="D17" s="70">
        <f t="shared" si="0"/>
        <v>114211257.80000001</v>
      </c>
      <c r="E17" s="106">
        <f t="shared" si="1"/>
        <v>5.9469803573979726E-2</v>
      </c>
      <c r="F17" s="70">
        <v>16526990.829999998</v>
      </c>
      <c r="G17" s="70">
        <v>230378.02000000002</v>
      </c>
      <c r="H17" s="92">
        <v>26419189.630000003</v>
      </c>
      <c r="I17" s="70">
        <v>15605.13</v>
      </c>
      <c r="J17" s="70">
        <v>48543101.289999999</v>
      </c>
      <c r="K17" s="70">
        <v>20813079.600000005</v>
      </c>
      <c r="L17" s="70">
        <v>1662913.3</v>
      </c>
    </row>
    <row r="18" spans="1:12" x14ac:dyDescent="0.3">
      <c r="A18" s="57">
        <v>11</v>
      </c>
      <c r="B18" s="69" t="s">
        <v>249</v>
      </c>
      <c r="C18" s="84">
        <v>3506112619.2399998</v>
      </c>
      <c r="D18" s="70">
        <f t="shared" si="0"/>
        <v>109233113.71999998</v>
      </c>
      <c r="E18" s="106">
        <f t="shared" si="1"/>
        <v>3.1155049932103388E-2</v>
      </c>
      <c r="F18" s="84">
        <v>37178390.570000008</v>
      </c>
      <c r="G18" s="84">
        <v>327210.67</v>
      </c>
      <c r="H18" s="84">
        <v>11965666.589999998</v>
      </c>
      <c r="I18" s="84">
        <v>17865.689999999999</v>
      </c>
      <c r="J18" s="84">
        <v>17959.11</v>
      </c>
      <c r="K18" s="84">
        <v>59509469.129999995</v>
      </c>
      <c r="L18" s="84">
        <v>216551.96</v>
      </c>
    </row>
    <row r="19" spans="1:12" x14ac:dyDescent="0.3">
      <c r="A19" s="57">
        <v>12</v>
      </c>
      <c r="B19" s="118" t="s">
        <v>243</v>
      </c>
      <c r="C19" s="84">
        <v>581508100.78999996</v>
      </c>
      <c r="D19" s="70">
        <f t="shared" si="0"/>
        <v>94188777.099999994</v>
      </c>
      <c r="E19" s="106">
        <f t="shared" si="1"/>
        <v>0.1619732845888838</v>
      </c>
      <c r="F19" s="70">
        <v>14960645.67</v>
      </c>
      <c r="G19" s="74">
        <v>0</v>
      </c>
      <c r="H19" s="74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3">
      <c r="A20" s="57">
        <v>13</v>
      </c>
      <c r="B20" s="69" t="s">
        <v>255</v>
      </c>
      <c r="C20" s="70">
        <v>866268022.37</v>
      </c>
      <c r="D20" s="70">
        <f t="shared" si="0"/>
        <v>82770606.059999987</v>
      </c>
      <c r="E20" s="106">
        <f t="shared" si="1"/>
        <v>9.5548495295428373E-2</v>
      </c>
      <c r="F20" s="70">
        <v>5944069.3200000003</v>
      </c>
      <c r="G20" s="70">
        <v>29332.69</v>
      </c>
      <c r="H20" s="92">
        <v>10837582.209999999</v>
      </c>
      <c r="I20" s="74">
        <v>0</v>
      </c>
      <c r="J20" s="70">
        <v>60338629.630000003</v>
      </c>
      <c r="K20" s="70">
        <v>5620992.209999999</v>
      </c>
      <c r="L20" s="74">
        <v>0</v>
      </c>
    </row>
    <row r="21" spans="1:12" x14ac:dyDescent="0.3">
      <c r="A21" s="57">
        <v>14</v>
      </c>
      <c r="B21" s="119" t="s">
        <v>256</v>
      </c>
      <c r="C21" s="70">
        <v>253820187.32999998</v>
      </c>
      <c r="D21" s="70">
        <f t="shared" si="0"/>
        <v>80871244.729999989</v>
      </c>
      <c r="E21" s="106">
        <f t="shared" si="1"/>
        <v>0.31861628336463493</v>
      </c>
      <c r="F21" s="70">
        <v>35925044.659999996</v>
      </c>
      <c r="G21" s="74">
        <v>0</v>
      </c>
      <c r="H21" s="92">
        <v>5450191.7799999993</v>
      </c>
      <c r="I21" s="74">
        <v>0</v>
      </c>
      <c r="J21" s="70">
        <v>31036751.789999999</v>
      </c>
      <c r="K21" s="70">
        <v>8459256.5</v>
      </c>
      <c r="L21" s="74">
        <v>0</v>
      </c>
    </row>
    <row r="22" spans="1:12" x14ac:dyDescent="0.3">
      <c r="A22" s="57">
        <v>15</v>
      </c>
      <c r="B22" s="69" t="s">
        <v>244</v>
      </c>
      <c r="C22" s="70">
        <v>147035577.58000001</v>
      </c>
      <c r="D22" s="70">
        <f t="shared" si="0"/>
        <v>69889947.579999998</v>
      </c>
      <c r="E22" s="106">
        <f t="shared" si="1"/>
        <v>0.47532677961545633</v>
      </c>
      <c r="F22" s="70">
        <v>40500955.330000006</v>
      </c>
      <c r="G22" s="70">
        <v>182179.01</v>
      </c>
      <c r="H22" s="92">
        <v>20971864.969999999</v>
      </c>
      <c r="I22" s="70">
        <v>1407583.93</v>
      </c>
      <c r="J22" s="70">
        <v>5259155.92</v>
      </c>
      <c r="K22" s="70">
        <v>1520620.0899999996</v>
      </c>
      <c r="L22" s="70">
        <v>47588.33</v>
      </c>
    </row>
    <row r="23" spans="1:12" x14ac:dyDescent="0.3">
      <c r="A23" s="57">
        <v>16</v>
      </c>
      <c r="B23" s="118" t="s">
        <v>259</v>
      </c>
      <c r="C23" s="84">
        <v>192198567.41</v>
      </c>
      <c r="D23" s="70">
        <f t="shared" si="0"/>
        <v>69245933.549999997</v>
      </c>
      <c r="E23" s="106">
        <f t="shared" si="1"/>
        <v>0.36028329702522627</v>
      </c>
      <c r="F23" s="74">
        <v>0</v>
      </c>
      <c r="G23" s="74">
        <v>0</v>
      </c>
      <c r="H23" s="74">
        <v>0</v>
      </c>
      <c r="I23" s="74">
        <v>0</v>
      </c>
      <c r="J23" s="84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258</v>
      </c>
      <c r="C25" s="84">
        <v>878841353.92000008</v>
      </c>
      <c r="D25" s="70">
        <f t="shared" si="0"/>
        <v>52942150.320000008</v>
      </c>
      <c r="E25" s="106">
        <f t="shared" si="1"/>
        <v>6.0240850164658126E-2</v>
      </c>
      <c r="F25" s="70">
        <v>10554788.439999999</v>
      </c>
      <c r="G25" s="70">
        <v>1064222.02</v>
      </c>
      <c r="H25" s="70">
        <v>1639122.7799999998</v>
      </c>
      <c r="I25" s="74">
        <v>0</v>
      </c>
      <c r="J25" s="70">
        <v>35815891.93</v>
      </c>
      <c r="K25" s="70">
        <v>3829376.6999999997</v>
      </c>
      <c r="L25" s="70">
        <v>38748.449999999997</v>
      </c>
    </row>
    <row r="26" spans="1:12" x14ac:dyDescent="0.3">
      <c r="A26" s="57">
        <v>19</v>
      </c>
      <c r="B26" s="118" t="s">
        <v>252</v>
      </c>
      <c r="C26" s="84">
        <v>327129842.85000002</v>
      </c>
      <c r="D26" s="70">
        <f t="shared" si="0"/>
        <v>41498877.840000004</v>
      </c>
      <c r="E26" s="106">
        <f t="shared" si="1"/>
        <v>0.12685751161818834</v>
      </c>
      <c r="F26" s="70">
        <v>22946433.82</v>
      </c>
      <c r="G26" s="74">
        <v>0</v>
      </c>
      <c r="H26" s="70">
        <v>514567.76</v>
      </c>
      <c r="I26" s="74">
        <v>0</v>
      </c>
      <c r="J26" s="70">
        <v>12334717.6</v>
      </c>
      <c r="K26" s="70">
        <v>5703158.6600000001</v>
      </c>
      <c r="L26" s="74">
        <v>0</v>
      </c>
    </row>
    <row r="27" spans="1:12" x14ac:dyDescent="0.3">
      <c r="A27" s="57">
        <v>20</v>
      </c>
      <c r="B27" s="118" t="s">
        <v>250</v>
      </c>
      <c r="C27" s="84">
        <v>773733606.11000001</v>
      </c>
      <c r="D27" s="70">
        <f t="shared" si="0"/>
        <v>29358912.849999998</v>
      </c>
      <c r="E27" s="106">
        <f t="shared" si="1"/>
        <v>3.794447160903866E-2</v>
      </c>
      <c r="F27" s="84">
        <v>7148241.6600000001</v>
      </c>
      <c r="G27" s="74">
        <v>0</v>
      </c>
      <c r="H27" s="70">
        <v>1176557.81</v>
      </c>
      <c r="I27" s="70">
        <v>287941.84999999998</v>
      </c>
      <c r="J27" s="74">
        <v>0</v>
      </c>
      <c r="K27" s="70">
        <v>20746171.529999997</v>
      </c>
      <c r="L27" s="74">
        <v>0</v>
      </c>
    </row>
    <row r="28" spans="1:12" x14ac:dyDescent="0.3">
      <c r="A28" s="57">
        <v>21</v>
      </c>
      <c r="B28" s="118" t="s">
        <v>265</v>
      </c>
      <c r="C28" s="70">
        <v>1370047634.3099999</v>
      </c>
      <c r="D28" s="70">
        <f t="shared" si="0"/>
        <v>24542270.799999997</v>
      </c>
      <c r="E28" s="106">
        <f t="shared" si="1"/>
        <v>1.7913443434658588E-2</v>
      </c>
      <c r="F28" s="70">
        <v>3298975.04</v>
      </c>
      <c r="G28" s="74">
        <v>0</v>
      </c>
      <c r="H28" s="92">
        <v>1075000</v>
      </c>
      <c r="I28" s="74">
        <v>0</v>
      </c>
      <c r="J28" s="70">
        <v>5113000</v>
      </c>
      <c r="K28" s="70">
        <v>15055295.76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236149908.23000005</v>
      </c>
      <c r="D29" s="70">
        <f t="shared" si="0"/>
        <v>24011683.059999999</v>
      </c>
      <c r="E29" s="106">
        <f t="shared" si="1"/>
        <v>0.10167983227253102</v>
      </c>
      <c r="F29" s="70">
        <v>5237136.5599999996</v>
      </c>
      <c r="G29" s="74">
        <v>0</v>
      </c>
      <c r="H29" s="92">
        <v>1003775.9</v>
      </c>
      <c r="I29" s="74">
        <v>0</v>
      </c>
      <c r="J29" s="70">
        <v>8085527.2400000002</v>
      </c>
      <c r="K29" s="70">
        <v>9685243.3599999994</v>
      </c>
      <c r="L29" s="74">
        <v>0</v>
      </c>
    </row>
    <row r="30" spans="1:12" x14ac:dyDescent="0.3">
      <c r="A30" s="57">
        <v>23</v>
      </c>
      <c r="B30" s="69" t="s">
        <v>253</v>
      </c>
      <c r="C30" s="70">
        <v>465483024.52999997</v>
      </c>
      <c r="D30" s="70">
        <f t="shared" si="0"/>
        <v>21254867.98</v>
      </c>
      <c r="E30" s="106">
        <f t="shared" si="1"/>
        <v>4.5661961575207008E-2</v>
      </c>
      <c r="F30" s="70">
        <v>12240586.139999999</v>
      </c>
      <c r="G30" s="74">
        <v>0</v>
      </c>
      <c r="H30" s="92">
        <v>4231227.74</v>
      </c>
      <c r="I30" s="70">
        <v>19561.66</v>
      </c>
      <c r="J30" s="74">
        <v>0</v>
      </c>
      <c r="K30" s="70">
        <v>4763492.4400000004</v>
      </c>
      <c r="L30" s="74">
        <v>0</v>
      </c>
    </row>
    <row r="31" spans="1:12" x14ac:dyDescent="0.3">
      <c r="A31" s="57">
        <v>24</v>
      </c>
      <c r="B31" s="118" t="s">
        <v>264</v>
      </c>
      <c r="C31" s="84">
        <v>285871966.98000002</v>
      </c>
      <c r="D31" s="70">
        <f t="shared" si="0"/>
        <v>20330623.080000006</v>
      </c>
      <c r="E31" s="106">
        <f t="shared" si="1"/>
        <v>7.1117931900690226E-2</v>
      </c>
      <c r="F31" s="70">
        <v>33279.660000000003</v>
      </c>
      <c r="G31" s="70">
        <v>539223.05000000005</v>
      </c>
      <c r="H31" s="70">
        <v>3673.3</v>
      </c>
      <c r="I31" s="74">
        <v>0</v>
      </c>
      <c r="J31" s="84">
        <v>129505.94</v>
      </c>
      <c r="K31" s="70">
        <v>19624941.120000005</v>
      </c>
      <c r="L31" s="100">
        <v>0.01</v>
      </c>
    </row>
    <row r="32" spans="1:12" x14ac:dyDescent="0.3">
      <c r="A32" s="57">
        <v>25</v>
      </c>
      <c r="B32" s="69" t="s">
        <v>266</v>
      </c>
      <c r="C32" s="84">
        <v>106054342.34999999</v>
      </c>
      <c r="D32" s="70">
        <f t="shared" si="0"/>
        <v>19852064.700000003</v>
      </c>
      <c r="E32" s="106">
        <f t="shared" si="1"/>
        <v>0.1871876649282716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65" t="s">
        <v>268</v>
      </c>
      <c r="C33" s="70">
        <v>71607085.38000001</v>
      </c>
      <c r="D33" s="70">
        <f t="shared" si="0"/>
        <v>13246838.699999999</v>
      </c>
      <c r="E33" s="106">
        <f t="shared" si="1"/>
        <v>0.18499340714263823</v>
      </c>
      <c r="F33" s="70">
        <v>2873295.88</v>
      </c>
      <c r="G33" s="74">
        <v>0</v>
      </c>
      <c r="H33" s="86">
        <v>0</v>
      </c>
      <c r="I33" s="74">
        <v>0</v>
      </c>
      <c r="J33" s="74">
        <v>0</v>
      </c>
      <c r="K33" s="70">
        <v>10373542.82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367009569.38000005</v>
      </c>
      <c r="D34" s="70">
        <f t="shared" si="0"/>
        <v>12831475.43</v>
      </c>
      <c r="E34" s="106">
        <f t="shared" si="1"/>
        <v>3.4962236684118575E-2</v>
      </c>
      <c r="F34" s="70">
        <v>757678.68</v>
      </c>
      <c r="G34" s="74">
        <v>0</v>
      </c>
      <c r="H34" s="74">
        <v>0</v>
      </c>
      <c r="I34" s="74">
        <v>0</v>
      </c>
      <c r="J34" s="70">
        <v>10857588.57</v>
      </c>
      <c r="K34" s="70">
        <v>1216208.1800000002</v>
      </c>
      <c r="L34" s="74">
        <v>0</v>
      </c>
    </row>
    <row r="35" spans="1:13" x14ac:dyDescent="0.3">
      <c r="A35" s="57">
        <v>28</v>
      </c>
      <c r="B35" s="118" t="s">
        <v>270</v>
      </c>
      <c r="C35" s="84">
        <v>78044174.930000022</v>
      </c>
      <c r="D35" s="70">
        <f t="shared" si="0"/>
        <v>10518378.300000001</v>
      </c>
      <c r="E35" s="106">
        <f t="shared" si="1"/>
        <v>0.13477467484836922</v>
      </c>
      <c r="F35" s="70">
        <v>581321.78</v>
      </c>
      <c r="G35" s="74">
        <v>0</v>
      </c>
      <c r="H35" s="74">
        <v>0</v>
      </c>
      <c r="I35" s="70">
        <v>15481.25</v>
      </c>
      <c r="J35" s="70">
        <v>7402529.0700000003</v>
      </c>
      <c r="K35" s="70">
        <v>2519046.1999999997</v>
      </c>
      <c r="L35" s="74">
        <v>0</v>
      </c>
    </row>
    <row r="36" spans="1:13" x14ac:dyDescent="0.3">
      <c r="A36" s="57">
        <v>29</v>
      </c>
      <c r="B36" s="118" t="s">
        <v>257</v>
      </c>
      <c r="C36" s="84">
        <v>406605065.23000002</v>
      </c>
      <c r="D36" s="70">
        <f t="shared" si="0"/>
        <v>10012208.09</v>
      </c>
      <c r="E36" s="106">
        <f t="shared" si="1"/>
        <v>2.4623913832299407E-2</v>
      </c>
      <c r="F36" s="84">
        <v>3663028.55</v>
      </c>
      <c r="G36" s="70">
        <v>416079.26</v>
      </c>
      <c r="H36" s="70">
        <v>2596680.61</v>
      </c>
      <c r="I36" s="74">
        <v>0</v>
      </c>
      <c r="J36" s="74">
        <v>0</v>
      </c>
      <c r="K36" s="70">
        <v>3336419.67</v>
      </c>
      <c r="L36" s="74">
        <v>0</v>
      </c>
    </row>
    <row r="37" spans="1:13" x14ac:dyDescent="0.3">
      <c r="A37" s="57">
        <v>30</v>
      </c>
      <c r="B37" s="69" t="s">
        <v>272</v>
      </c>
      <c r="C37" s="84">
        <v>457886531.96999997</v>
      </c>
      <c r="D37" s="70">
        <f t="shared" si="0"/>
        <v>9410846.2599999998</v>
      </c>
      <c r="E37" s="106">
        <f t="shared" si="1"/>
        <v>2.0552791145681884E-2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9410846.2599999998</v>
      </c>
      <c r="L37" s="74">
        <v>0</v>
      </c>
    </row>
    <row r="38" spans="1:13" x14ac:dyDescent="0.3">
      <c r="A38" s="57">
        <v>31</v>
      </c>
      <c r="B38" s="69" t="s">
        <v>271</v>
      </c>
      <c r="C38" s="70">
        <v>404136578.75</v>
      </c>
      <c r="D38" s="70">
        <f t="shared" si="0"/>
        <v>5366781.6900000004</v>
      </c>
      <c r="E38" s="106">
        <f t="shared" si="1"/>
        <v>1.3279623701966127E-2</v>
      </c>
      <c r="F38" s="74">
        <v>0</v>
      </c>
      <c r="G38" s="74">
        <v>0</v>
      </c>
      <c r="H38" s="86">
        <v>0</v>
      </c>
      <c r="I38" s="74">
        <v>0</v>
      </c>
      <c r="J38" s="70">
        <v>5000000</v>
      </c>
      <c r="K38" s="70">
        <v>366781.69</v>
      </c>
      <c r="L38" s="74">
        <v>0</v>
      </c>
    </row>
    <row r="39" spans="1:13" x14ac:dyDescent="0.3">
      <c r="A39" s="57">
        <v>32</v>
      </c>
      <c r="B39" s="118" t="s">
        <v>267</v>
      </c>
      <c r="C39" s="70">
        <v>209455121.22000003</v>
      </c>
      <c r="D39" s="70">
        <f t="shared" si="0"/>
        <v>4801907.75</v>
      </c>
      <c r="E39" s="106">
        <f t="shared" si="1"/>
        <v>2.2925711828054769E-2</v>
      </c>
      <c r="F39" s="70">
        <v>1802939.77</v>
      </c>
      <c r="G39" s="70">
        <v>353427.31999999995</v>
      </c>
      <c r="H39" s="92">
        <v>2156.19</v>
      </c>
      <c r="I39" s="74">
        <v>0</v>
      </c>
      <c r="J39" s="70">
        <v>15775.19</v>
      </c>
      <c r="K39" s="70">
        <v>2627609.2800000003</v>
      </c>
      <c r="L39" s="74">
        <v>0</v>
      </c>
    </row>
    <row r="40" spans="1:13" x14ac:dyDescent="0.3">
      <c r="A40" s="57">
        <v>33</v>
      </c>
      <c r="B40" s="118" t="s">
        <v>262</v>
      </c>
      <c r="C40" s="70">
        <v>68905589.450000003</v>
      </c>
      <c r="D40" s="70">
        <f t="shared" si="0"/>
        <v>3628580</v>
      </c>
      <c r="E40" s="106">
        <f t="shared" si="1"/>
        <v>5.2660169210699638E-2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3" x14ac:dyDescent="0.3">
      <c r="A41" s="57">
        <v>34</v>
      </c>
      <c r="B41" s="119" t="s">
        <v>254</v>
      </c>
      <c r="C41" s="84">
        <v>157796299.93000004</v>
      </c>
      <c r="D41" s="70">
        <f t="shared" si="0"/>
        <v>3572061.0070400005</v>
      </c>
      <c r="E41" s="106">
        <f t="shared" si="1"/>
        <v>2.2637165818365838E-2</v>
      </c>
      <c r="F41" s="70">
        <v>3572060.39</v>
      </c>
      <c r="G41" s="74">
        <v>0</v>
      </c>
      <c r="H41" s="74">
        <v>0</v>
      </c>
      <c r="I41" s="74">
        <v>0</v>
      </c>
      <c r="J41" s="100">
        <v>0.30195</v>
      </c>
      <c r="K41" s="100">
        <v>0.31508999999999998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96391536.570000023</v>
      </c>
      <c r="D42" s="70">
        <f t="shared" si="0"/>
        <v>300000</v>
      </c>
      <c r="E42" s="106">
        <f t="shared" si="1"/>
        <v>3.1123064397063373E-3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x14ac:dyDescent="0.3">
      <c r="A43" s="57">
        <v>36</v>
      </c>
      <c r="B43" s="65" t="s">
        <v>273</v>
      </c>
      <c r="C43" s="84">
        <v>21905645.559999999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3">
      <c r="A44" s="57">
        <v>37</v>
      </c>
      <c r="B44" s="118" t="s">
        <v>274</v>
      </c>
      <c r="C44" s="70">
        <v>8497732.1799999997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687780508.81999993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9" t="s">
        <v>276</v>
      </c>
      <c r="C46" s="70">
        <v>27392614.059999999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1229230.8199999998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64704782902.269989</v>
      </c>
      <c r="D50" s="72">
        <f t="shared" si="0"/>
        <v>4018132084.6600003</v>
      </c>
      <c r="E50" s="107">
        <f t="shared" si="1"/>
        <v>6.2099460108366041E-2</v>
      </c>
      <c r="F50" s="67">
        <v>782332933.67999995</v>
      </c>
      <c r="G50" s="67">
        <v>32184773.220000003</v>
      </c>
      <c r="H50" s="67">
        <v>274153783.75999999</v>
      </c>
      <c r="I50" s="67">
        <v>36020243.920000002</v>
      </c>
      <c r="J50" s="67">
        <v>2292852076.6300001</v>
      </c>
      <c r="K50" s="67">
        <v>558146196.29999995</v>
      </c>
      <c r="L50" s="67">
        <v>42442077.149999999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09D9-7670-4CFF-A82F-F8F155709ADB}">
  <dimension ref="A1:M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333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9" t="s">
        <v>238</v>
      </c>
      <c r="C8" s="84">
        <v>11215706251.85</v>
      </c>
      <c r="D8" s="70">
        <f t="shared" ref="D8:D49" si="0">F8+G8+H8+I8+J8+K8+L8</f>
        <v>649445384.28000009</v>
      </c>
      <c r="E8" s="106">
        <f>D8/C8</f>
        <v>5.7904992311373686E-2</v>
      </c>
      <c r="F8" s="70">
        <v>153395349.03999999</v>
      </c>
      <c r="G8" s="70">
        <v>11285328.700000001</v>
      </c>
      <c r="H8" s="70">
        <v>65909628.030000009</v>
      </c>
      <c r="I8" s="70">
        <v>3033480.2399999998</v>
      </c>
      <c r="J8" s="84">
        <v>303296609.00999999</v>
      </c>
      <c r="K8" s="70">
        <v>108022029.32000001</v>
      </c>
      <c r="L8" s="70">
        <v>4502959.9400000004</v>
      </c>
    </row>
    <row r="9" spans="1:12" x14ac:dyDescent="0.3">
      <c r="A9" s="57">
        <v>2</v>
      </c>
      <c r="B9" s="69" t="s">
        <v>241</v>
      </c>
      <c r="C9" s="84">
        <v>5399902965.9199991</v>
      </c>
      <c r="D9" s="70">
        <f t="shared" si="0"/>
        <v>598540459.65999997</v>
      </c>
      <c r="E9" s="106">
        <f t="shared" ref="E9:E50" si="1">D9/C9</f>
        <v>0.11084281762793208</v>
      </c>
      <c r="F9" s="70">
        <v>152716692.88999999</v>
      </c>
      <c r="G9" s="70">
        <v>67830.73</v>
      </c>
      <c r="H9" s="70">
        <v>47148025.150000006</v>
      </c>
      <c r="I9" s="74">
        <v>0</v>
      </c>
      <c r="J9" s="84">
        <v>327076155.90000004</v>
      </c>
      <c r="K9" s="70">
        <v>71531754.989999995</v>
      </c>
      <c r="L9" s="74">
        <v>0</v>
      </c>
    </row>
    <row r="10" spans="1:12" x14ac:dyDescent="0.3">
      <c r="A10" s="57">
        <v>3</v>
      </c>
      <c r="B10" s="69" t="s">
        <v>237</v>
      </c>
      <c r="C10" s="84">
        <v>2742400623.3299994</v>
      </c>
      <c r="D10" s="70">
        <f t="shared" si="0"/>
        <v>447451447.44</v>
      </c>
      <c r="E10" s="106">
        <f t="shared" si="1"/>
        <v>0.16316049654943399</v>
      </c>
      <c r="F10" s="70">
        <v>1995181.56</v>
      </c>
      <c r="G10" s="74">
        <v>0</v>
      </c>
      <c r="H10" s="70">
        <v>20000000</v>
      </c>
      <c r="I10" s="74">
        <v>0</v>
      </c>
      <c r="J10" s="84">
        <v>424856265.88</v>
      </c>
      <c r="K10" s="70">
        <v>600000</v>
      </c>
      <c r="L10" s="74">
        <v>0</v>
      </c>
    </row>
    <row r="11" spans="1:12" x14ac:dyDescent="0.3">
      <c r="A11" s="57">
        <v>4</v>
      </c>
      <c r="B11" s="118" t="s">
        <v>242</v>
      </c>
      <c r="C11" s="70">
        <v>7084784674.6500015</v>
      </c>
      <c r="D11" s="70">
        <f t="shared" si="0"/>
        <v>404773492.89000005</v>
      </c>
      <c r="E11" s="106">
        <f t="shared" si="1"/>
        <v>5.7132786877534349E-2</v>
      </c>
      <c r="F11" s="70">
        <v>59019985.660000004</v>
      </c>
      <c r="G11" s="70">
        <v>1372975.72</v>
      </c>
      <c r="H11" s="92">
        <v>724215.60000000009</v>
      </c>
      <c r="I11" s="70">
        <v>4446071.7300000004</v>
      </c>
      <c r="J11" s="70">
        <v>322076725.63</v>
      </c>
      <c r="K11" s="70">
        <v>5425596.8300000001</v>
      </c>
      <c r="L11" s="70">
        <v>11707921.720000001</v>
      </c>
    </row>
    <row r="12" spans="1:12" x14ac:dyDescent="0.3">
      <c r="A12" s="57">
        <v>5</v>
      </c>
      <c r="B12" s="118" t="s">
        <v>239</v>
      </c>
      <c r="C12" s="84">
        <v>7435050145.1500015</v>
      </c>
      <c r="D12" s="70">
        <f t="shared" si="0"/>
        <v>318814080.06999999</v>
      </c>
      <c r="E12" s="106">
        <f t="shared" si="1"/>
        <v>4.287988296594978E-2</v>
      </c>
      <c r="F12" s="70">
        <v>4865154.4999999991</v>
      </c>
      <c r="G12" s="70">
        <v>256557.81</v>
      </c>
      <c r="H12" s="70">
        <v>16392147.510000002</v>
      </c>
      <c r="I12" s="70">
        <v>27302809.949999999</v>
      </c>
      <c r="J12" s="70">
        <v>202133965.06999999</v>
      </c>
      <c r="K12" s="70">
        <v>67863445.230000004</v>
      </c>
      <c r="L12" s="74">
        <v>0</v>
      </c>
    </row>
    <row r="13" spans="1:12" x14ac:dyDescent="0.3">
      <c r="A13" s="57">
        <v>6</v>
      </c>
      <c r="B13" s="118" t="s">
        <v>240</v>
      </c>
      <c r="C13" s="84">
        <v>5658530775.3100004</v>
      </c>
      <c r="D13" s="70">
        <f t="shared" si="0"/>
        <v>286790926.99999994</v>
      </c>
      <c r="E13" s="106">
        <f t="shared" si="1"/>
        <v>5.0682931380591142E-2</v>
      </c>
      <c r="F13" s="70">
        <v>92468443.290000007</v>
      </c>
      <c r="G13" s="70">
        <v>13248684.959999999</v>
      </c>
      <c r="H13" s="70">
        <v>14065391.100000001</v>
      </c>
      <c r="I13" s="70">
        <v>12840.97</v>
      </c>
      <c r="J13" s="84">
        <v>149369443.84999999</v>
      </c>
      <c r="K13" s="70">
        <v>17626122.830000002</v>
      </c>
      <c r="L13" s="74">
        <v>0</v>
      </c>
    </row>
    <row r="14" spans="1:12" x14ac:dyDescent="0.3">
      <c r="A14" s="57">
        <v>7</v>
      </c>
      <c r="B14" s="65" t="s">
        <v>247</v>
      </c>
      <c r="C14" s="84">
        <v>2101027574.7700002</v>
      </c>
      <c r="D14" s="70">
        <f t="shared" si="0"/>
        <v>158718319.77999997</v>
      </c>
      <c r="E14" s="106">
        <f t="shared" si="1"/>
        <v>7.5543187384094615E-2</v>
      </c>
      <c r="F14" s="70">
        <v>58806791.789999992</v>
      </c>
      <c r="G14" s="70">
        <v>2490980.2000000002</v>
      </c>
      <c r="H14" s="70">
        <v>23901708.769999996</v>
      </c>
      <c r="I14" s="74">
        <v>0</v>
      </c>
      <c r="J14" s="70">
        <v>35038584.280000001</v>
      </c>
      <c r="K14" s="70">
        <v>36901058.819999993</v>
      </c>
      <c r="L14" s="70">
        <v>1579195.92</v>
      </c>
    </row>
    <row r="15" spans="1:12" x14ac:dyDescent="0.3">
      <c r="A15" s="57">
        <v>8</v>
      </c>
      <c r="B15" s="69" t="s">
        <v>261</v>
      </c>
      <c r="C15" s="84">
        <v>4870270853.3900003</v>
      </c>
      <c r="D15" s="70">
        <f t="shared" si="0"/>
        <v>152201926.67000002</v>
      </c>
      <c r="E15" s="106">
        <f t="shared" si="1"/>
        <v>3.1251224264880126E-2</v>
      </c>
      <c r="F15" s="70">
        <v>26293653.130000003</v>
      </c>
      <c r="G15" s="70">
        <v>14277.24</v>
      </c>
      <c r="H15" s="70">
        <v>1363452.76</v>
      </c>
      <c r="I15" s="74">
        <v>0</v>
      </c>
      <c r="J15" s="84">
        <v>119461381.11</v>
      </c>
      <c r="K15" s="70">
        <v>5069162.4300000006</v>
      </c>
      <c r="L15" s="74">
        <v>0</v>
      </c>
    </row>
    <row r="16" spans="1:12" x14ac:dyDescent="0.3">
      <c r="A16" s="57">
        <v>9</v>
      </c>
      <c r="B16" s="118" t="s">
        <v>246</v>
      </c>
      <c r="C16" s="84">
        <v>2836944148.5900002</v>
      </c>
      <c r="D16" s="70">
        <f t="shared" si="0"/>
        <v>147602414.88000003</v>
      </c>
      <c r="E16" s="106">
        <f t="shared" si="1"/>
        <v>5.2028664347643375E-2</v>
      </c>
      <c r="F16" s="70">
        <v>10684457.579999998</v>
      </c>
      <c r="G16" s="70">
        <v>587197.48</v>
      </c>
      <c r="H16" s="70">
        <v>1210523.0199999998</v>
      </c>
      <c r="I16" s="70">
        <v>361675.58</v>
      </c>
      <c r="J16" s="84">
        <v>112713478.16000001</v>
      </c>
      <c r="K16" s="70">
        <v>9218651.2899999991</v>
      </c>
      <c r="L16" s="70">
        <v>12826431.77</v>
      </c>
    </row>
    <row r="17" spans="1:12" x14ac:dyDescent="0.3">
      <c r="A17" s="57">
        <v>10</v>
      </c>
      <c r="B17" s="69" t="s">
        <v>249</v>
      </c>
      <c r="C17" s="84">
        <v>3535688463.7000003</v>
      </c>
      <c r="D17" s="70">
        <f t="shared" si="0"/>
        <v>136334077.93000001</v>
      </c>
      <c r="E17" s="106">
        <f t="shared" si="1"/>
        <v>3.8559414758881264E-2</v>
      </c>
      <c r="F17" s="84">
        <v>37120724.199999996</v>
      </c>
      <c r="G17" s="84">
        <v>321661.36</v>
      </c>
      <c r="H17" s="84">
        <v>12420304.5</v>
      </c>
      <c r="I17" s="84">
        <v>11673.84</v>
      </c>
      <c r="J17" s="84">
        <v>25050486.879999999</v>
      </c>
      <c r="K17" s="84">
        <v>61173797.93</v>
      </c>
      <c r="L17" s="84">
        <v>235429.22</v>
      </c>
    </row>
    <row r="18" spans="1:12" x14ac:dyDescent="0.3">
      <c r="A18" s="57">
        <v>11</v>
      </c>
      <c r="B18" s="118" t="s">
        <v>243</v>
      </c>
      <c r="C18" s="70">
        <v>662947594.03999996</v>
      </c>
      <c r="D18" s="70">
        <f t="shared" si="0"/>
        <v>124347457.94</v>
      </c>
      <c r="E18" s="106">
        <f t="shared" si="1"/>
        <v>0.18756755293767202</v>
      </c>
      <c r="F18" s="70">
        <v>14560645.67</v>
      </c>
      <c r="G18" s="74">
        <v>0</v>
      </c>
      <c r="H18" s="92">
        <v>22498256.760000002</v>
      </c>
      <c r="I18" s="74">
        <v>0</v>
      </c>
      <c r="J18" s="70">
        <v>67288555.510000005</v>
      </c>
      <c r="K18" s="70">
        <v>20000000</v>
      </c>
      <c r="L18" s="74">
        <v>0</v>
      </c>
    </row>
    <row r="19" spans="1:12" x14ac:dyDescent="0.3">
      <c r="A19" s="57">
        <v>12</v>
      </c>
      <c r="B19" s="69" t="s">
        <v>245</v>
      </c>
      <c r="C19" s="70">
        <v>1829277265.2499998</v>
      </c>
      <c r="D19" s="70">
        <f t="shared" si="0"/>
        <v>114796418.94</v>
      </c>
      <c r="E19" s="106">
        <f t="shared" si="1"/>
        <v>6.2755067873382905E-2</v>
      </c>
      <c r="F19" s="70">
        <v>16167123.620000001</v>
      </c>
      <c r="G19" s="70">
        <v>236926.23</v>
      </c>
      <c r="H19" s="92">
        <v>26215972.000000007</v>
      </c>
      <c r="I19" s="70">
        <v>15292.83</v>
      </c>
      <c r="J19" s="70">
        <v>48299249.57</v>
      </c>
      <c r="K19" s="70">
        <v>21605047.939999998</v>
      </c>
      <c r="L19" s="70">
        <v>2256806.75</v>
      </c>
    </row>
    <row r="20" spans="1:12" x14ac:dyDescent="0.3">
      <c r="A20" s="57">
        <v>13</v>
      </c>
      <c r="B20" s="118" t="s">
        <v>255</v>
      </c>
      <c r="C20" s="70">
        <v>871183747.06999993</v>
      </c>
      <c r="D20" s="70">
        <f t="shared" si="0"/>
        <v>86459061.269999996</v>
      </c>
      <c r="E20" s="106">
        <f t="shared" si="1"/>
        <v>9.924319818956974E-2</v>
      </c>
      <c r="F20" s="70">
        <v>5945095.6899999995</v>
      </c>
      <c r="G20" s="70">
        <v>29186.77</v>
      </c>
      <c r="H20" s="92">
        <v>11711026.229999999</v>
      </c>
      <c r="I20" s="74">
        <v>0</v>
      </c>
      <c r="J20" s="70">
        <v>60452729.350000001</v>
      </c>
      <c r="K20" s="70">
        <v>8321023.2300000004</v>
      </c>
      <c r="L20" s="74">
        <v>0</v>
      </c>
    </row>
    <row r="21" spans="1:12" x14ac:dyDescent="0.3">
      <c r="A21" s="57">
        <v>14</v>
      </c>
      <c r="B21" s="69" t="s">
        <v>244</v>
      </c>
      <c r="C21" s="84">
        <v>157031260.56000003</v>
      </c>
      <c r="D21" s="70">
        <f t="shared" si="0"/>
        <v>78626444.940000013</v>
      </c>
      <c r="E21" s="106">
        <f t="shared" si="1"/>
        <v>0.50070568534955917</v>
      </c>
      <c r="F21" s="70">
        <v>41101496.440000005</v>
      </c>
      <c r="G21" s="70">
        <v>184276.18</v>
      </c>
      <c r="H21" s="70">
        <v>18981581.870000001</v>
      </c>
      <c r="I21" s="70">
        <v>4161817.1</v>
      </c>
      <c r="J21" s="70">
        <v>12351810.709999999</v>
      </c>
      <c r="K21" s="70">
        <v>1800307.8999999997</v>
      </c>
      <c r="L21" s="70">
        <v>45154.74</v>
      </c>
    </row>
    <row r="22" spans="1:12" x14ac:dyDescent="0.3">
      <c r="A22" s="57">
        <v>15</v>
      </c>
      <c r="B22" s="69" t="s">
        <v>259</v>
      </c>
      <c r="C22" s="70">
        <v>192073626.78999999</v>
      </c>
      <c r="D22" s="70">
        <f t="shared" si="0"/>
        <v>69245933.549999997</v>
      </c>
      <c r="E22" s="106">
        <f t="shared" si="1"/>
        <v>0.36051765516828976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260</v>
      </c>
      <c r="C23" s="84">
        <v>75375202.109999999</v>
      </c>
      <c r="D23" s="70">
        <f t="shared" si="0"/>
        <v>57375202.109999999</v>
      </c>
      <c r="E23" s="106">
        <f t="shared" si="1"/>
        <v>0.76119467018169429</v>
      </c>
      <c r="F23" s="74">
        <v>0</v>
      </c>
      <c r="G23" s="74">
        <v>0</v>
      </c>
      <c r="H23" s="74">
        <v>0</v>
      </c>
      <c r="I23" s="74">
        <v>0</v>
      </c>
      <c r="J23" s="84">
        <v>57375202.109999999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927148431.41000009</v>
      </c>
      <c r="D24" s="70">
        <f t="shared" si="0"/>
        <v>53752089.930000007</v>
      </c>
      <c r="E24" s="106">
        <f t="shared" si="1"/>
        <v>5.7975711449195083E-2</v>
      </c>
      <c r="F24" s="70">
        <v>11065318.810000001</v>
      </c>
      <c r="G24" s="70">
        <v>1116297.02</v>
      </c>
      <c r="H24" s="92">
        <v>2035158.4100000001</v>
      </c>
      <c r="I24" s="74">
        <v>0</v>
      </c>
      <c r="J24" s="70">
        <v>35779774.490000002</v>
      </c>
      <c r="K24" s="70">
        <v>3717455.32</v>
      </c>
      <c r="L24" s="70">
        <v>38085.879999999997</v>
      </c>
    </row>
    <row r="25" spans="1:12" x14ac:dyDescent="0.3">
      <c r="A25" s="57">
        <v>18</v>
      </c>
      <c r="B25" s="118" t="s">
        <v>252</v>
      </c>
      <c r="C25" s="84">
        <v>332065337.54000002</v>
      </c>
      <c r="D25" s="70">
        <f t="shared" si="0"/>
        <v>48815099.390000001</v>
      </c>
      <c r="E25" s="106">
        <f t="shared" si="1"/>
        <v>0.14700450143827437</v>
      </c>
      <c r="F25" s="70">
        <v>30281020.07</v>
      </c>
      <c r="G25" s="74">
        <v>0</v>
      </c>
      <c r="H25" s="70">
        <v>514567.76</v>
      </c>
      <c r="I25" s="74">
        <v>0</v>
      </c>
      <c r="J25" s="70">
        <v>12313730.65</v>
      </c>
      <c r="K25" s="70">
        <v>5705780.9100000001</v>
      </c>
      <c r="L25" s="74">
        <v>0</v>
      </c>
    </row>
    <row r="26" spans="1:12" x14ac:dyDescent="0.3">
      <c r="A26" s="57">
        <v>19</v>
      </c>
      <c r="B26" s="118" t="s">
        <v>256</v>
      </c>
      <c r="C26" s="70">
        <v>233954250.19999999</v>
      </c>
      <c r="D26" s="70">
        <f t="shared" si="0"/>
        <v>45531654.079999998</v>
      </c>
      <c r="E26" s="106">
        <f t="shared" si="1"/>
        <v>0.19461776839307876</v>
      </c>
      <c r="F26" s="70">
        <v>20766638.68</v>
      </c>
      <c r="G26" s="74">
        <v>0</v>
      </c>
      <c r="H26" s="92">
        <v>1200000</v>
      </c>
      <c r="I26" s="74">
        <v>0</v>
      </c>
      <c r="J26" s="70">
        <v>14906751.790000001</v>
      </c>
      <c r="K26" s="70">
        <v>8658263.6099999994</v>
      </c>
      <c r="L26" s="74">
        <v>0</v>
      </c>
    </row>
    <row r="27" spans="1:12" x14ac:dyDescent="0.3">
      <c r="A27" s="57">
        <v>20</v>
      </c>
      <c r="B27" s="119" t="s">
        <v>250</v>
      </c>
      <c r="C27" s="70">
        <v>780182898.86000013</v>
      </c>
      <c r="D27" s="70">
        <f t="shared" si="0"/>
        <v>30147167.420000002</v>
      </c>
      <c r="E27" s="106">
        <f t="shared" si="1"/>
        <v>3.8641153842324555E-2</v>
      </c>
      <c r="F27" s="70">
        <v>7130159.0700000003</v>
      </c>
      <c r="G27" s="74">
        <v>0</v>
      </c>
      <c r="H27" s="92">
        <v>1281439.27</v>
      </c>
      <c r="I27" s="70">
        <v>398913.72</v>
      </c>
      <c r="J27" s="70">
        <v>0</v>
      </c>
      <c r="K27" s="70">
        <v>21336655.359999999</v>
      </c>
      <c r="L27" s="74">
        <v>0</v>
      </c>
    </row>
    <row r="28" spans="1:12" x14ac:dyDescent="0.3">
      <c r="A28" s="57">
        <v>21</v>
      </c>
      <c r="B28" s="69" t="s">
        <v>265</v>
      </c>
      <c r="C28" s="70">
        <v>1376742266.0100002</v>
      </c>
      <c r="D28" s="70">
        <f t="shared" si="0"/>
        <v>24316711.210000001</v>
      </c>
      <c r="E28" s="106">
        <f t="shared" si="1"/>
        <v>1.7662500680300442E-2</v>
      </c>
      <c r="F28" s="70">
        <v>3056809.2699999996</v>
      </c>
      <c r="G28" s="74">
        <v>0</v>
      </c>
      <c r="H28" s="92">
        <v>1075000</v>
      </c>
      <c r="I28" s="74">
        <v>0</v>
      </c>
      <c r="J28" s="70">
        <v>5113000</v>
      </c>
      <c r="K28" s="70">
        <v>15071901.940000001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242301225.60000002</v>
      </c>
      <c r="D29" s="70">
        <f t="shared" si="0"/>
        <v>24090493.900000002</v>
      </c>
      <c r="E29" s="106">
        <f t="shared" si="1"/>
        <v>9.9423739357263896E-2</v>
      </c>
      <c r="F29" s="70">
        <v>5249443.88</v>
      </c>
      <c r="G29" s="74">
        <v>0</v>
      </c>
      <c r="H29" s="92">
        <v>1011234.34</v>
      </c>
      <c r="I29" s="74">
        <v>0</v>
      </c>
      <c r="J29" s="70">
        <v>7719662.8499999996</v>
      </c>
      <c r="K29" s="70">
        <v>10110152.830000002</v>
      </c>
      <c r="L29" s="74">
        <v>0</v>
      </c>
    </row>
    <row r="30" spans="1:12" x14ac:dyDescent="0.3">
      <c r="A30" s="57">
        <v>23</v>
      </c>
      <c r="B30" s="69" t="s">
        <v>264</v>
      </c>
      <c r="C30" s="70">
        <v>291730293.72000003</v>
      </c>
      <c r="D30" s="70">
        <f t="shared" si="0"/>
        <v>21538671.710000001</v>
      </c>
      <c r="E30" s="106">
        <f t="shared" si="1"/>
        <v>7.3830768259783866E-2</v>
      </c>
      <c r="F30" s="70">
        <v>33862.82</v>
      </c>
      <c r="G30" s="70">
        <v>516264.19</v>
      </c>
      <c r="H30" s="92">
        <v>3867.14</v>
      </c>
      <c r="I30" s="74">
        <v>0</v>
      </c>
      <c r="J30" s="70">
        <v>135346.91</v>
      </c>
      <c r="K30" s="70">
        <v>20849330.640000001</v>
      </c>
      <c r="L30" s="102">
        <v>0.01</v>
      </c>
    </row>
    <row r="31" spans="1:12" x14ac:dyDescent="0.3">
      <c r="A31" s="57">
        <v>24</v>
      </c>
      <c r="B31" s="118" t="s">
        <v>253</v>
      </c>
      <c r="C31" s="84">
        <v>466510775.42999995</v>
      </c>
      <c r="D31" s="70">
        <f t="shared" si="0"/>
        <v>21386649.489999998</v>
      </c>
      <c r="E31" s="106">
        <f t="shared" si="1"/>
        <v>4.5843848880633351E-2</v>
      </c>
      <c r="F31" s="84">
        <v>12258413.879999999</v>
      </c>
      <c r="G31" s="74">
        <v>0</v>
      </c>
      <c r="H31" s="70">
        <v>4231168.41</v>
      </c>
      <c r="I31" s="70">
        <v>24181.91</v>
      </c>
      <c r="J31" s="74">
        <v>0</v>
      </c>
      <c r="K31" s="70">
        <v>4872885.29</v>
      </c>
      <c r="L31" s="74">
        <v>0</v>
      </c>
    </row>
    <row r="32" spans="1:12" x14ac:dyDescent="0.3">
      <c r="A32" s="57">
        <v>25</v>
      </c>
      <c r="B32" s="69" t="s">
        <v>266</v>
      </c>
      <c r="C32" s="84">
        <v>65928286.640000008</v>
      </c>
      <c r="D32" s="70">
        <f t="shared" si="0"/>
        <v>19852064.700000003</v>
      </c>
      <c r="E32" s="106">
        <f t="shared" si="1"/>
        <v>0.30111604156197441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18" t="s">
        <v>268</v>
      </c>
      <c r="C33" s="70">
        <v>71088609.180000007</v>
      </c>
      <c r="D33" s="70">
        <f t="shared" si="0"/>
        <v>12578560.810000001</v>
      </c>
      <c r="E33" s="106">
        <f t="shared" si="1"/>
        <v>0.17694200175094774</v>
      </c>
      <c r="F33" s="70">
        <v>2796176.73</v>
      </c>
      <c r="G33" s="74">
        <v>0</v>
      </c>
      <c r="H33" s="86">
        <v>0</v>
      </c>
      <c r="I33" s="74">
        <v>0</v>
      </c>
      <c r="J33" s="74">
        <v>0</v>
      </c>
      <c r="K33" s="70">
        <v>9782384.0800000001</v>
      </c>
      <c r="L33" s="74">
        <v>0</v>
      </c>
    </row>
    <row r="34" spans="1:13" x14ac:dyDescent="0.3">
      <c r="A34" s="57">
        <v>27</v>
      </c>
      <c r="B34" s="69" t="s">
        <v>108</v>
      </c>
      <c r="C34" s="70">
        <v>367097376.63999999</v>
      </c>
      <c r="D34" s="70">
        <f t="shared" si="0"/>
        <v>12408968.48</v>
      </c>
      <c r="E34" s="106">
        <f t="shared" si="1"/>
        <v>3.3802934233902349E-2</v>
      </c>
      <c r="F34" s="70">
        <v>423124</v>
      </c>
      <c r="G34" s="74">
        <v>0</v>
      </c>
      <c r="H34" s="86">
        <v>0</v>
      </c>
      <c r="I34" s="74">
        <v>0</v>
      </c>
      <c r="J34" s="70">
        <v>10895646.26</v>
      </c>
      <c r="K34" s="70">
        <v>1090198.22</v>
      </c>
      <c r="L34" s="74">
        <v>0</v>
      </c>
    </row>
    <row r="35" spans="1:13" x14ac:dyDescent="0.3">
      <c r="A35" s="57">
        <v>28</v>
      </c>
      <c r="B35" s="69" t="s">
        <v>270</v>
      </c>
      <c r="C35" s="84">
        <v>79671316.449999988</v>
      </c>
      <c r="D35" s="70">
        <f t="shared" si="0"/>
        <v>10779528.77</v>
      </c>
      <c r="E35" s="106">
        <f t="shared" si="1"/>
        <v>0.13529999566111101</v>
      </c>
      <c r="F35" s="70">
        <v>495347.12</v>
      </c>
      <c r="G35" s="74">
        <v>0</v>
      </c>
      <c r="H35" s="74">
        <v>0</v>
      </c>
      <c r="I35" s="70">
        <v>15644.94</v>
      </c>
      <c r="J35" s="70">
        <v>7746005.5899999999</v>
      </c>
      <c r="K35" s="70">
        <v>2522531.12</v>
      </c>
      <c r="L35" s="74">
        <v>0</v>
      </c>
    </row>
    <row r="36" spans="1:13" x14ac:dyDescent="0.3">
      <c r="A36" s="57">
        <v>29</v>
      </c>
      <c r="B36" s="69" t="s">
        <v>272</v>
      </c>
      <c r="C36" s="84">
        <v>461988884.74000001</v>
      </c>
      <c r="D36" s="70">
        <f t="shared" si="0"/>
        <v>10727156.309999999</v>
      </c>
      <c r="E36" s="106">
        <f t="shared" si="1"/>
        <v>2.3219511690280321E-2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10727156.309999999</v>
      </c>
      <c r="L36" s="74">
        <v>0</v>
      </c>
    </row>
    <row r="37" spans="1:13" x14ac:dyDescent="0.3">
      <c r="A37" s="57">
        <v>30</v>
      </c>
      <c r="B37" s="118" t="s">
        <v>257</v>
      </c>
      <c r="C37" s="70">
        <v>406151808.51000005</v>
      </c>
      <c r="D37" s="70">
        <f t="shared" si="0"/>
        <v>9997839.0499999989</v>
      </c>
      <c r="E37" s="106">
        <f t="shared" si="1"/>
        <v>2.4616015097108295E-2</v>
      </c>
      <c r="F37" s="70">
        <v>3657768.54</v>
      </c>
      <c r="G37" s="70">
        <v>416079.26</v>
      </c>
      <c r="H37" s="92">
        <v>2589532.23</v>
      </c>
      <c r="I37" s="74">
        <v>0</v>
      </c>
      <c r="J37" s="74">
        <v>0</v>
      </c>
      <c r="K37" s="70">
        <v>3334459.02</v>
      </c>
      <c r="L37" s="74">
        <v>0</v>
      </c>
    </row>
    <row r="38" spans="1:13" x14ac:dyDescent="0.3">
      <c r="A38" s="57">
        <v>31</v>
      </c>
      <c r="B38" s="118" t="s">
        <v>271</v>
      </c>
      <c r="C38" s="84">
        <v>401597171.31999999</v>
      </c>
      <c r="D38" s="70">
        <f t="shared" si="0"/>
        <v>5366048.9396299999</v>
      </c>
      <c r="E38" s="106">
        <f t="shared" si="1"/>
        <v>1.3361769760460374E-2</v>
      </c>
      <c r="F38" s="74">
        <v>0</v>
      </c>
      <c r="G38" s="74">
        <v>0</v>
      </c>
      <c r="H38" s="100">
        <v>0.14963000000000001</v>
      </c>
      <c r="I38" s="74">
        <v>0</v>
      </c>
      <c r="J38" s="70">
        <v>5000000</v>
      </c>
      <c r="K38" s="70">
        <v>366048.79000000004</v>
      </c>
      <c r="L38" s="74">
        <v>0</v>
      </c>
    </row>
    <row r="39" spans="1:13" x14ac:dyDescent="0.3">
      <c r="A39" s="57">
        <v>32</v>
      </c>
      <c r="B39" s="69" t="s">
        <v>267</v>
      </c>
      <c r="C39" s="70">
        <v>209179882.29000002</v>
      </c>
      <c r="D39" s="70">
        <f t="shared" si="0"/>
        <v>4882523.08</v>
      </c>
      <c r="E39" s="106">
        <f t="shared" si="1"/>
        <v>2.3341265070753948E-2</v>
      </c>
      <c r="F39" s="70">
        <v>1740824.25</v>
      </c>
      <c r="G39" s="70">
        <v>347557.4</v>
      </c>
      <c r="H39" s="92">
        <v>2007.4</v>
      </c>
      <c r="I39" s="74">
        <v>0</v>
      </c>
      <c r="J39" s="70">
        <v>15488.53</v>
      </c>
      <c r="K39" s="70">
        <v>2776645.5000000005</v>
      </c>
      <c r="L39" s="74">
        <v>0</v>
      </c>
    </row>
    <row r="40" spans="1:13" x14ac:dyDescent="0.3">
      <c r="A40" s="57">
        <v>33</v>
      </c>
      <c r="B40" s="69" t="s">
        <v>254</v>
      </c>
      <c r="C40" s="84">
        <v>160258253.09999999</v>
      </c>
      <c r="D40" s="70">
        <f t="shared" si="0"/>
        <v>3697444.1100000003</v>
      </c>
      <c r="E40" s="106">
        <f t="shared" si="1"/>
        <v>2.307178593599683E-2</v>
      </c>
      <c r="F40" s="70">
        <v>3572060.39</v>
      </c>
      <c r="G40" s="74">
        <v>0</v>
      </c>
      <c r="H40" s="74">
        <v>0</v>
      </c>
      <c r="I40" s="74">
        <v>0</v>
      </c>
      <c r="J40" s="74">
        <v>0</v>
      </c>
      <c r="K40" s="70">
        <v>125383.72</v>
      </c>
      <c r="L40" s="74">
        <v>0</v>
      </c>
    </row>
    <row r="41" spans="1:13" x14ac:dyDescent="0.3">
      <c r="A41" s="57">
        <v>34</v>
      </c>
      <c r="B41" s="118" t="s">
        <v>262</v>
      </c>
      <c r="C41" s="70">
        <v>65013639.95000001</v>
      </c>
      <c r="D41" s="70">
        <f t="shared" si="0"/>
        <v>3628580</v>
      </c>
      <c r="E41" s="106">
        <f t="shared" si="1"/>
        <v>5.5812595676701521E-2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118" t="s">
        <v>325</v>
      </c>
      <c r="C42" s="70">
        <v>104293914.06</v>
      </c>
      <c r="D42" s="70">
        <f t="shared" si="0"/>
        <v>600000</v>
      </c>
      <c r="E42" s="106">
        <f t="shared" si="1"/>
        <v>5.7529723129848371E-3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600000</v>
      </c>
      <c r="L42" s="74">
        <v>0</v>
      </c>
      <c r="M42" s="58"/>
    </row>
    <row r="43" spans="1:13" x14ac:dyDescent="0.3">
      <c r="A43" s="57">
        <v>36</v>
      </c>
      <c r="B43" s="118" t="s">
        <v>273</v>
      </c>
      <c r="C43" s="70">
        <v>22216046.079999998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84">
        <v>8460002.5800000001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692470276.44000006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9" t="s">
        <v>276</v>
      </c>
      <c r="C46" s="84">
        <v>27428816.559999999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9" t="s">
        <v>269</v>
      </c>
      <c r="C48" s="70">
        <v>1190865.44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64609716366.789986</v>
      </c>
      <c r="D50" s="72">
        <f t="shared" ref="D50" si="2">F50+G50+H50+I50+J50+K50+L50</f>
        <v>4195620450.2100005</v>
      </c>
      <c r="E50" s="107">
        <f t="shared" si="1"/>
        <v>6.4937917795388891E-2</v>
      </c>
      <c r="F50" s="67">
        <v>777667762.57000005</v>
      </c>
      <c r="G50" s="67">
        <v>32559593.509999998</v>
      </c>
      <c r="H50" s="67">
        <v>296486357.89000005</v>
      </c>
      <c r="I50" s="67">
        <v>39784402.810000002</v>
      </c>
      <c r="J50" s="67">
        <v>2455496536.0800004</v>
      </c>
      <c r="K50" s="67">
        <v>560433811.4000001</v>
      </c>
      <c r="L50" s="67">
        <v>33191985.949999996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16DD-C782-4A73-A5E2-7B827174504A}">
  <dimension ref="A1:M50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334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241</v>
      </c>
      <c r="C8" s="70">
        <v>5430331300.9200001</v>
      </c>
      <c r="D8" s="70">
        <f t="shared" ref="D8:D49" si="0">F8+G8+H8+I8+J8+K8+L8</f>
        <v>649127481.00999999</v>
      </c>
      <c r="E8" s="106">
        <f>D8/C8</f>
        <v>0.11953736246258596</v>
      </c>
      <c r="F8" s="70">
        <v>152451284.82999998</v>
      </c>
      <c r="G8" s="70">
        <v>66356.19</v>
      </c>
      <c r="H8" s="92">
        <v>96279852.409999996</v>
      </c>
      <c r="I8" s="74">
        <v>0</v>
      </c>
      <c r="J8" s="70">
        <v>328458784.82999998</v>
      </c>
      <c r="K8" s="70">
        <v>71871202.75</v>
      </c>
      <c r="L8" s="74">
        <v>0</v>
      </c>
    </row>
    <row r="9" spans="1:12" x14ac:dyDescent="0.3">
      <c r="A9" s="57">
        <v>2</v>
      </c>
      <c r="B9" s="69" t="s">
        <v>238</v>
      </c>
      <c r="C9" s="84">
        <v>11328810016.659998</v>
      </c>
      <c r="D9" s="70">
        <f t="shared" si="0"/>
        <v>639346801.09000003</v>
      </c>
      <c r="E9" s="106">
        <f t="shared" ref="E9:E50" si="1">D9/C9</f>
        <v>5.6435477349323103E-2</v>
      </c>
      <c r="F9" s="70">
        <v>150913592.16</v>
      </c>
      <c r="G9" s="70">
        <v>10387677.76</v>
      </c>
      <c r="H9" s="70">
        <v>60108490.089999989</v>
      </c>
      <c r="I9" s="70">
        <v>2972897.23</v>
      </c>
      <c r="J9" s="84">
        <v>303321962.65000004</v>
      </c>
      <c r="K9" s="70">
        <v>107163357.98</v>
      </c>
      <c r="L9" s="70">
        <v>4478823.22</v>
      </c>
    </row>
    <row r="10" spans="1:12" x14ac:dyDescent="0.3">
      <c r="A10" s="57">
        <v>3</v>
      </c>
      <c r="B10" s="118" t="s">
        <v>237</v>
      </c>
      <c r="C10" s="84">
        <v>2767534027.3999996</v>
      </c>
      <c r="D10" s="70">
        <f t="shared" si="0"/>
        <v>449701055.23000002</v>
      </c>
      <c r="E10" s="106">
        <f t="shared" si="1"/>
        <v>0.16249160833353088</v>
      </c>
      <c r="F10" s="70">
        <v>1988956.06</v>
      </c>
      <c r="G10" s="74">
        <v>0</v>
      </c>
      <c r="H10" s="70">
        <v>20000000</v>
      </c>
      <c r="I10" s="70">
        <v>0</v>
      </c>
      <c r="J10" s="84">
        <v>427342099.17000002</v>
      </c>
      <c r="K10" s="70">
        <v>370000</v>
      </c>
      <c r="L10" s="74">
        <v>0</v>
      </c>
    </row>
    <row r="11" spans="1:12" x14ac:dyDescent="0.3">
      <c r="A11" s="57">
        <v>4</v>
      </c>
      <c r="B11" s="69" t="s">
        <v>242</v>
      </c>
      <c r="C11" s="84">
        <v>7085632502.4300003</v>
      </c>
      <c r="D11" s="70">
        <f t="shared" si="0"/>
        <v>405785015.56</v>
      </c>
      <c r="E11" s="106">
        <f t="shared" si="1"/>
        <v>5.726870754598648E-2</v>
      </c>
      <c r="F11" s="70">
        <v>61077662.609999999</v>
      </c>
      <c r="G11" s="70">
        <v>1349332.0499999998</v>
      </c>
      <c r="H11" s="70">
        <v>722868.94</v>
      </c>
      <c r="I11" s="70">
        <v>4425401.5200000005</v>
      </c>
      <c r="J11" s="84">
        <v>321743392.69</v>
      </c>
      <c r="K11" s="70">
        <v>4758436.0299999993</v>
      </c>
      <c r="L11" s="70">
        <v>11707921.720000001</v>
      </c>
    </row>
    <row r="12" spans="1:12" x14ac:dyDescent="0.3">
      <c r="A12" s="57">
        <v>5</v>
      </c>
      <c r="B12" s="118" t="s">
        <v>239</v>
      </c>
      <c r="C12" s="70">
        <v>7443441465.8200006</v>
      </c>
      <c r="D12" s="70">
        <f t="shared" si="0"/>
        <v>327433613.60000002</v>
      </c>
      <c r="E12" s="106">
        <f t="shared" si="1"/>
        <v>4.3989546381678783E-2</v>
      </c>
      <c r="F12" s="70">
        <v>4522358.6899999995</v>
      </c>
      <c r="G12" s="70">
        <v>256476.26</v>
      </c>
      <c r="H12" s="92">
        <v>14314643.879999999</v>
      </c>
      <c r="I12" s="70">
        <v>33871930.890000001</v>
      </c>
      <c r="J12" s="70">
        <v>201819618.83000001</v>
      </c>
      <c r="K12" s="70">
        <v>72648585.049999997</v>
      </c>
      <c r="L12" s="74">
        <v>0</v>
      </c>
    </row>
    <row r="13" spans="1:12" x14ac:dyDescent="0.3">
      <c r="A13" s="57">
        <v>6</v>
      </c>
      <c r="B13" s="69" t="s">
        <v>240</v>
      </c>
      <c r="C13" s="84">
        <v>5743835264.6099997</v>
      </c>
      <c r="D13" s="70">
        <f t="shared" si="0"/>
        <v>291828525.17000002</v>
      </c>
      <c r="E13" s="106">
        <f t="shared" si="1"/>
        <v>5.0807258865529961E-2</v>
      </c>
      <c r="F13" s="70">
        <v>95088567.600000024</v>
      </c>
      <c r="G13" s="70">
        <v>14132513.220000001</v>
      </c>
      <c r="H13" s="70">
        <v>14301744.010000002</v>
      </c>
      <c r="I13" s="70">
        <v>14362.66</v>
      </c>
      <c r="J13" s="84">
        <v>151058613</v>
      </c>
      <c r="K13" s="70">
        <v>17232724.68</v>
      </c>
      <c r="L13" s="74">
        <v>0</v>
      </c>
    </row>
    <row r="14" spans="1:12" x14ac:dyDescent="0.3">
      <c r="A14" s="57">
        <v>7</v>
      </c>
      <c r="B14" s="69" t="s">
        <v>247</v>
      </c>
      <c r="C14" s="70">
        <v>2090042005.2</v>
      </c>
      <c r="D14" s="70">
        <f t="shared" si="0"/>
        <v>156936076.55000001</v>
      </c>
      <c r="E14" s="106">
        <f t="shared" si="1"/>
        <v>7.5087522719421373E-2</v>
      </c>
      <c r="F14" s="70">
        <v>58272523.620000005</v>
      </c>
      <c r="G14" s="70">
        <v>2697798.43</v>
      </c>
      <c r="H14" s="92">
        <v>23760778.239999998</v>
      </c>
      <c r="I14" s="74">
        <v>0</v>
      </c>
      <c r="J14" s="70">
        <v>35141012.109999999</v>
      </c>
      <c r="K14" s="70">
        <v>35523824.599999994</v>
      </c>
      <c r="L14" s="70">
        <v>1540139.5499999998</v>
      </c>
    </row>
    <row r="15" spans="1:12" x14ac:dyDescent="0.3">
      <c r="A15" s="57">
        <v>8</v>
      </c>
      <c r="B15" s="69" t="s">
        <v>261</v>
      </c>
      <c r="C15" s="84">
        <v>4892082858.999999</v>
      </c>
      <c r="D15" s="70">
        <f t="shared" si="0"/>
        <v>152594208.14000002</v>
      </c>
      <c r="E15" s="106">
        <f t="shared" si="1"/>
        <v>3.1192073506946309E-2</v>
      </c>
      <c r="F15" s="70">
        <v>26704356.079999998</v>
      </c>
      <c r="G15" s="70">
        <v>23727.040000000001</v>
      </c>
      <c r="H15" s="70">
        <v>1357293.92</v>
      </c>
      <c r="I15" s="74">
        <v>0</v>
      </c>
      <c r="J15" s="84">
        <v>119461381.11</v>
      </c>
      <c r="K15" s="70">
        <v>5047449.9899999993</v>
      </c>
      <c r="L15" s="74">
        <v>0</v>
      </c>
    </row>
    <row r="16" spans="1:12" x14ac:dyDescent="0.3">
      <c r="A16" s="57">
        <v>9</v>
      </c>
      <c r="B16" s="118" t="s">
        <v>243</v>
      </c>
      <c r="C16" s="84">
        <v>761883320.63</v>
      </c>
      <c r="D16" s="70">
        <f t="shared" si="0"/>
        <v>151843172.28</v>
      </c>
      <c r="E16" s="106">
        <f t="shared" si="1"/>
        <v>0.19929977224654447</v>
      </c>
      <c r="F16" s="70">
        <v>12560645.669999998</v>
      </c>
      <c r="G16" s="74">
        <v>0</v>
      </c>
      <c r="H16" s="70">
        <v>51993971.100000001</v>
      </c>
      <c r="I16" s="74">
        <v>0</v>
      </c>
      <c r="J16" s="84">
        <v>67288555.510000005</v>
      </c>
      <c r="K16" s="70">
        <v>20000000</v>
      </c>
      <c r="L16" s="74">
        <v>0</v>
      </c>
    </row>
    <row r="17" spans="1:12" x14ac:dyDescent="0.3">
      <c r="A17" s="57">
        <v>10</v>
      </c>
      <c r="B17" s="118" t="s">
        <v>246</v>
      </c>
      <c r="C17" s="84">
        <v>2845647115.7999997</v>
      </c>
      <c r="D17" s="70">
        <f t="shared" si="0"/>
        <v>147765835.47999999</v>
      </c>
      <c r="E17" s="106">
        <f t="shared" si="1"/>
        <v>5.1926971077880267E-2</v>
      </c>
      <c r="F17" s="84">
        <v>10692264.649999999</v>
      </c>
      <c r="G17" s="70">
        <v>569549.59</v>
      </c>
      <c r="H17" s="70">
        <v>1202580.56</v>
      </c>
      <c r="I17" s="70">
        <v>359016.6</v>
      </c>
      <c r="J17" s="70">
        <v>112998639.63000001</v>
      </c>
      <c r="K17" s="70">
        <v>9119276.0399999991</v>
      </c>
      <c r="L17" s="70">
        <v>12824508.41</v>
      </c>
    </row>
    <row r="18" spans="1:12" x14ac:dyDescent="0.3">
      <c r="A18" s="57">
        <v>11</v>
      </c>
      <c r="B18" s="69" t="s">
        <v>249</v>
      </c>
      <c r="C18" s="84">
        <v>3550620171.9000001</v>
      </c>
      <c r="D18" s="70">
        <f t="shared" si="0"/>
        <v>137732355</v>
      </c>
      <c r="E18" s="106">
        <f t="shared" si="1"/>
        <v>3.8791069822119828E-2</v>
      </c>
      <c r="F18" s="84">
        <v>40125904.850000001</v>
      </c>
      <c r="G18" s="84">
        <v>315720.31</v>
      </c>
      <c r="H18" s="84">
        <v>12522859.07</v>
      </c>
      <c r="I18" s="84">
        <v>16541.43</v>
      </c>
      <c r="J18" s="84">
        <v>25071962.440000001</v>
      </c>
      <c r="K18" s="84">
        <v>59454529.399999999</v>
      </c>
      <c r="L18" s="84">
        <v>224837.5</v>
      </c>
    </row>
    <row r="19" spans="1:12" x14ac:dyDescent="0.3">
      <c r="A19" s="57">
        <v>12</v>
      </c>
      <c r="B19" s="69" t="s">
        <v>245</v>
      </c>
      <c r="C19" s="84">
        <v>1843335035.7200003</v>
      </c>
      <c r="D19" s="70">
        <f t="shared" si="0"/>
        <v>113715883.28999999</v>
      </c>
      <c r="E19" s="106">
        <f t="shared" si="1"/>
        <v>6.1690295625278432E-2</v>
      </c>
      <c r="F19" s="84">
        <v>16691105.790000001</v>
      </c>
      <c r="G19" s="84">
        <v>165101.01999999999</v>
      </c>
      <c r="H19" s="84">
        <v>27164663.039999999</v>
      </c>
      <c r="I19" s="84">
        <v>15632.75</v>
      </c>
      <c r="J19" s="84">
        <v>48118785.310000002</v>
      </c>
      <c r="K19" s="84">
        <v>18986830.969999999</v>
      </c>
      <c r="L19" s="84">
        <v>2573764.41</v>
      </c>
    </row>
    <row r="20" spans="1:12" x14ac:dyDescent="0.3">
      <c r="A20" s="57">
        <v>13</v>
      </c>
      <c r="B20" s="118" t="s">
        <v>255</v>
      </c>
      <c r="C20" s="70">
        <v>839982092.33000004</v>
      </c>
      <c r="D20" s="70">
        <f t="shared" si="0"/>
        <v>86591789.270000011</v>
      </c>
      <c r="E20" s="106">
        <f t="shared" si="1"/>
        <v>0.10308766110692402</v>
      </c>
      <c r="F20" s="70">
        <v>5945702.7300000004</v>
      </c>
      <c r="G20" s="70">
        <v>28869.86</v>
      </c>
      <c r="H20" s="92">
        <v>11706618.43</v>
      </c>
      <c r="I20" s="74">
        <v>0</v>
      </c>
      <c r="J20" s="70">
        <v>60340738.350000001</v>
      </c>
      <c r="K20" s="70">
        <v>8569859.9000000004</v>
      </c>
      <c r="L20" s="74">
        <v>0</v>
      </c>
    </row>
    <row r="21" spans="1:12" x14ac:dyDescent="0.3">
      <c r="A21" s="57">
        <v>14</v>
      </c>
      <c r="B21" s="65" t="s">
        <v>244</v>
      </c>
      <c r="C21" s="84">
        <v>164709770.67000002</v>
      </c>
      <c r="D21" s="70">
        <f t="shared" si="0"/>
        <v>74964766.109999999</v>
      </c>
      <c r="E21" s="106">
        <f t="shared" si="1"/>
        <v>0.45513247820734148</v>
      </c>
      <c r="F21" s="70">
        <v>41345023.350000001</v>
      </c>
      <c r="G21" s="70">
        <v>322549.12</v>
      </c>
      <c r="H21" s="70">
        <v>16603910.419999998</v>
      </c>
      <c r="I21" s="70">
        <v>86537.3</v>
      </c>
      <c r="J21" s="70">
        <v>14981691.330000002</v>
      </c>
      <c r="K21" s="70">
        <v>1559984.7500000005</v>
      </c>
      <c r="L21" s="70">
        <v>65069.84</v>
      </c>
    </row>
    <row r="22" spans="1:12" x14ac:dyDescent="0.3">
      <c r="A22" s="57">
        <v>15</v>
      </c>
      <c r="B22" s="118" t="s">
        <v>259</v>
      </c>
      <c r="C22" s="70">
        <v>341947301.39999998</v>
      </c>
      <c r="D22" s="70">
        <f t="shared" si="0"/>
        <v>69245933.549999997</v>
      </c>
      <c r="E22" s="106">
        <f t="shared" si="1"/>
        <v>0.20250469375395982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119" t="s">
        <v>258</v>
      </c>
      <c r="C23" s="70">
        <v>955456992.51999998</v>
      </c>
      <c r="D23" s="70">
        <f t="shared" si="0"/>
        <v>59172793.450000003</v>
      </c>
      <c r="E23" s="106">
        <f t="shared" si="1"/>
        <v>6.1931404462206997E-2</v>
      </c>
      <c r="F23" s="70">
        <v>11084276.469999999</v>
      </c>
      <c r="G23" s="70">
        <v>1815580.24</v>
      </c>
      <c r="H23" s="92">
        <v>3264338.24</v>
      </c>
      <c r="I23" s="74">
        <v>0</v>
      </c>
      <c r="J23" s="70">
        <v>35940385.390000001</v>
      </c>
      <c r="K23" s="70">
        <v>7010640.3300000001</v>
      </c>
      <c r="L23" s="70">
        <v>57572.78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252</v>
      </c>
      <c r="C25" s="84">
        <v>341347155.40000004</v>
      </c>
      <c r="D25" s="70">
        <f t="shared" si="0"/>
        <v>49621498.350000009</v>
      </c>
      <c r="E25" s="106">
        <f t="shared" si="1"/>
        <v>0.14536959680197764</v>
      </c>
      <c r="F25" s="70">
        <v>31411811.460000001</v>
      </c>
      <c r="G25" s="70">
        <v>7531.19</v>
      </c>
      <c r="H25" s="70">
        <v>514567.76</v>
      </c>
      <c r="I25" s="74">
        <v>0</v>
      </c>
      <c r="J25" s="70">
        <v>12290779.029999999</v>
      </c>
      <c r="K25" s="70">
        <v>5396808.9100000001</v>
      </c>
      <c r="L25" s="74">
        <v>0</v>
      </c>
    </row>
    <row r="26" spans="1:12" x14ac:dyDescent="0.3">
      <c r="A26" s="57">
        <v>19</v>
      </c>
      <c r="B26" s="69" t="s">
        <v>250</v>
      </c>
      <c r="C26" s="84">
        <v>760436355.5999999</v>
      </c>
      <c r="D26" s="70">
        <f t="shared" si="0"/>
        <v>29850369.68</v>
      </c>
      <c r="E26" s="106">
        <f t="shared" si="1"/>
        <v>3.9254264292042484E-2</v>
      </c>
      <c r="F26" s="70">
        <v>7101385.8499999996</v>
      </c>
      <c r="G26" s="74">
        <v>0</v>
      </c>
      <c r="H26" s="70">
        <v>1358933.22</v>
      </c>
      <c r="I26" s="70">
        <v>742814.27</v>
      </c>
      <c r="J26" s="74">
        <v>0</v>
      </c>
      <c r="K26" s="70">
        <v>20647236.34</v>
      </c>
      <c r="L26" s="74">
        <v>0</v>
      </c>
    </row>
    <row r="27" spans="1:12" x14ac:dyDescent="0.3">
      <c r="A27" s="57">
        <v>20</v>
      </c>
      <c r="B27" s="69" t="s">
        <v>265</v>
      </c>
      <c r="C27" s="70">
        <v>1379272300.2799997</v>
      </c>
      <c r="D27" s="70">
        <f t="shared" si="0"/>
        <v>24570496.769999996</v>
      </c>
      <c r="E27" s="106">
        <f t="shared" si="1"/>
        <v>1.7814101512088697E-2</v>
      </c>
      <c r="F27" s="70">
        <v>2692200.8999999994</v>
      </c>
      <c r="G27" s="74">
        <v>0</v>
      </c>
      <c r="H27" s="92">
        <v>1573409.37</v>
      </c>
      <c r="I27" s="74">
        <v>0</v>
      </c>
      <c r="J27" s="70">
        <v>5113000</v>
      </c>
      <c r="K27" s="70">
        <v>15191886.499999998</v>
      </c>
      <c r="L27" s="74">
        <v>0</v>
      </c>
    </row>
    <row r="28" spans="1:12" x14ac:dyDescent="0.3">
      <c r="A28" s="57">
        <v>21</v>
      </c>
      <c r="B28" s="118" t="s">
        <v>256</v>
      </c>
      <c r="C28" s="70">
        <v>176077170.03999999</v>
      </c>
      <c r="D28" s="70">
        <f t="shared" si="0"/>
        <v>22108105.449999999</v>
      </c>
      <c r="E28" s="106">
        <f t="shared" si="1"/>
        <v>0.12555918206191996</v>
      </c>
      <c r="F28" s="70">
        <v>3405555.5700000003</v>
      </c>
      <c r="G28" s="74">
        <v>0</v>
      </c>
      <c r="H28" s="86">
        <v>0</v>
      </c>
      <c r="I28" s="74">
        <v>0</v>
      </c>
      <c r="J28" s="70">
        <v>14883736.09</v>
      </c>
      <c r="K28" s="70">
        <v>3818813.79</v>
      </c>
      <c r="L28" s="74">
        <v>0</v>
      </c>
    </row>
    <row r="29" spans="1:12" x14ac:dyDescent="0.3">
      <c r="A29" s="57">
        <v>22</v>
      </c>
      <c r="B29" s="118" t="s">
        <v>251</v>
      </c>
      <c r="C29" s="84">
        <v>248535827.73000002</v>
      </c>
      <c r="D29" s="70">
        <f t="shared" si="0"/>
        <v>22097258.950000003</v>
      </c>
      <c r="E29" s="106">
        <f t="shared" si="1"/>
        <v>8.8909752577023354E-2</v>
      </c>
      <c r="F29" s="70">
        <v>4167388.74</v>
      </c>
      <c r="G29" s="74">
        <v>0</v>
      </c>
      <c r="H29" s="70">
        <v>996554.4</v>
      </c>
      <c r="I29" s="74">
        <v>0</v>
      </c>
      <c r="J29" s="70">
        <v>7380123.2799999993</v>
      </c>
      <c r="K29" s="70">
        <v>9553192.5300000012</v>
      </c>
      <c r="L29" s="74">
        <v>0</v>
      </c>
    </row>
    <row r="30" spans="1:12" x14ac:dyDescent="0.3">
      <c r="A30" s="57">
        <v>23</v>
      </c>
      <c r="B30" s="118" t="s">
        <v>264</v>
      </c>
      <c r="C30" s="84">
        <v>286268823.73000002</v>
      </c>
      <c r="D30" s="70">
        <f t="shared" si="0"/>
        <v>21863670.530000005</v>
      </c>
      <c r="E30" s="106">
        <f t="shared" si="1"/>
        <v>7.6374612663449332E-2</v>
      </c>
      <c r="F30" s="70">
        <v>30115.679999999997</v>
      </c>
      <c r="G30" s="70">
        <v>507527.13</v>
      </c>
      <c r="H30" s="70">
        <v>3975.86</v>
      </c>
      <c r="I30" s="74">
        <v>0</v>
      </c>
      <c r="J30" s="70">
        <v>90133.79</v>
      </c>
      <c r="K30" s="70">
        <v>21231918.060000002</v>
      </c>
      <c r="L30" s="102">
        <v>0.01</v>
      </c>
    </row>
    <row r="31" spans="1:12" x14ac:dyDescent="0.3">
      <c r="A31" s="57">
        <v>24</v>
      </c>
      <c r="B31" s="119" t="s">
        <v>253</v>
      </c>
      <c r="C31" s="70">
        <v>470962024.07000005</v>
      </c>
      <c r="D31" s="70">
        <f t="shared" si="0"/>
        <v>21209875.020000003</v>
      </c>
      <c r="E31" s="106">
        <f t="shared" si="1"/>
        <v>4.5035212896162378E-2</v>
      </c>
      <c r="F31" s="70">
        <v>12127231.620000001</v>
      </c>
      <c r="G31" s="74">
        <v>0</v>
      </c>
      <c r="H31" s="92">
        <v>4231152.7300000004</v>
      </c>
      <c r="I31" s="70">
        <v>25178.82</v>
      </c>
      <c r="J31" s="74">
        <v>0</v>
      </c>
      <c r="K31" s="70">
        <v>4826311.8500000006</v>
      </c>
      <c r="L31" s="74">
        <v>0</v>
      </c>
    </row>
    <row r="32" spans="1:12" x14ac:dyDescent="0.3">
      <c r="A32" s="57">
        <v>25</v>
      </c>
      <c r="B32" s="118" t="s">
        <v>266</v>
      </c>
      <c r="C32" s="70">
        <v>65546916.760000005</v>
      </c>
      <c r="D32" s="70">
        <f t="shared" si="0"/>
        <v>19852064.700000003</v>
      </c>
      <c r="E32" s="106">
        <f t="shared" si="1"/>
        <v>0.30286801700663246</v>
      </c>
      <c r="F32" s="74">
        <v>0</v>
      </c>
      <c r="G32" s="70">
        <v>67512.259999999995</v>
      </c>
      <c r="H32" s="86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18" t="s">
        <v>268</v>
      </c>
      <c r="C33" s="70">
        <v>60729789.719999999</v>
      </c>
      <c r="D33" s="70">
        <f t="shared" si="0"/>
        <v>16235015.809999999</v>
      </c>
      <c r="E33" s="106">
        <f t="shared" si="1"/>
        <v>0.26733199447672973</v>
      </c>
      <c r="F33" s="70">
        <v>2716860.36</v>
      </c>
      <c r="G33" s="74">
        <v>0</v>
      </c>
      <c r="H33" s="86">
        <v>0</v>
      </c>
      <c r="I33" s="74">
        <v>0</v>
      </c>
      <c r="J33" s="74">
        <v>0</v>
      </c>
      <c r="K33" s="70">
        <v>13518155.449999999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369445993.81999999</v>
      </c>
      <c r="D34" s="70">
        <f t="shared" si="0"/>
        <v>12883678.4</v>
      </c>
      <c r="E34" s="106">
        <f t="shared" si="1"/>
        <v>3.4872968215963751E-2</v>
      </c>
      <c r="F34" s="70">
        <v>416480.81999999995</v>
      </c>
      <c r="G34" s="74">
        <v>0</v>
      </c>
      <c r="H34" s="86">
        <v>0</v>
      </c>
      <c r="I34" s="74">
        <v>0</v>
      </c>
      <c r="J34" s="70">
        <v>10927214.550000001</v>
      </c>
      <c r="K34" s="70">
        <v>1539983.03</v>
      </c>
      <c r="L34" s="74">
        <v>0</v>
      </c>
    </row>
    <row r="35" spans="1:13" x14ac:dyDescent="0.3">
      <c r="A35" s="57">
        <v>28</v>
      </c>
      <c r="B35" s="69" t="s">
        <v>272</v>
      </c>
      <c r="C35" s="84">
        <v>473697242.95999992</v>
      </c>
      <c r="D35" s="70">
        <f t="shared" si="0"/>
        <v>10725354.279999999</v>
      </c>
      <c r="E35" s="106">
        <f t="shared" si="1"/>
        <v>2.2641791649409437E-2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10725354.279999999</v>
      </c>
      <c r="L35" s="74">
        <v>0</v>
      </c>
    </row>
    <row r="36" spans="1:13" x14ac:dyDescent="0.3">
      <c r="A36" s="57">
        <v>29</v>
      </c>
      <c r="B36" s="118" t="s">
        <v>270</v>
      </c>
      <c r="C36" s="84">
        <v>78706902.88000001</v>
      </c>
      <c r="D36" s="70">
        <f t="shared" si="0"/>
        <v>10419438.32</v>
      </c>
      <c r="E36" s="106">
        <f t="shared" si="1"/>
        <v>0.13238277633520826</v>
      </c>
      <c r="F36" s="70">
        <v>429494.69</v>
      </c>
      <c r="G36" s="74">
        <v>0</v>
      </c>
      <c r="H36" s="74">
        <v>0</v>
      </c>
      <c r="I36" s="70">
        <v>17428.080000000002</v>
      </c>
      <c r="J36" s="70">
        <v>7488307.8600000013</v>
      </c>
      <c r="K36" s="70">
        <v>2484207.69</v>
      </c>
      <c r="L36" s="74">
        <v>0</v>
      </c>
    </row>
    <row r="37" spans="1:13" x14ac:dyDescent="0.3">
      <c r="A37" s="57">
        <v>30</v>
      </c>
      <c r="B37" s="69" t="s">
        <v>257</v>
      </c>
      <c r="C37" s="84">
        <v>405907328.42999995</v>
      </c>
      <c r="D37" s="70">
        <f t="shared" si="0"/>
        <v>9960513.0300000012</v>
      </c>
      <c r="E37" s="106">
        <f t="shared" si="1"/>
        <v>2.4538884450611056E-2</v>
      </c>
      <c r="F37" s="70">
        <v>3652326.12</v>
      </c>
      <c r="G37" s="70">
        <v>416079.26</v>
      </c>
      <c r="H37" s="70">
        <v>2556158.66</v>
      </c>
      <c r="I37" s="74">
        <v>0</v>
      </c>
      <c r="J37" s="74">
        <v>0</v>
      </c>
      <c r="K37" s="70">
        <v>3335948.99</v>
      </c>
      <c r="L37" s="74">
        <v>0</v>
      </c>
    </row>
    <row r="38" spans="1:13" x14ac:dyDescent="0.3">
      <c r="A38" s="57">
        <v>31</v>
      </c>
      <c r="B38" s="118" t="s">
        <v>254</v>
      </c>
      <c r="C38" s="70">
        <v>158167006.01999998</v>
      </c>
      <c r="D38" s="70">
        <f t="shared" si="0"/>
        <v>5325067.13</v>
      </c>
      <c r="E38" s="106">
        <f t="shared" si="1"/>
        <v>3.3667370104525168E-2</v>
      </c>
      <c r="F38" s="70">
        <v>3572060.39</v>
      </c>
      <c r="G38" s="74">
        <v>0</v>
      </c>
      <c r="H38" s="86">
        <v>0</v>
      </c>
      <c r="I38" s="74">
        <v>0</v>
      </c>
      <c r="J38" s="74">
        <v>0</v>
      </c>
      <c r="K38" s="70">
        <v>1753006.74</v>
      </c>
      <c r="L38" s="74">
        <v>0</v>
      </c>
    </row>
    <row r="39" spans="1:13" x14ac:dyDescent="0.3">
      <c r="A39" s="57">
        <v>32</v>
      </c>
      <c r="B39" s="69" t="s">
        <v>271</v>
      </c>
      <c r="C39" s="70">
        <v>405058189.25</v>
      </c>
      <c r="D39" s="70">
        <f t="shared" si="0"/>
        <v>5315956.4790000003</v>
      </c>
      <c r="E39" s="106">
        <f t="shared" si="1"/>
        <v>1.3123932857259225E-2</v>
      </c>
      <c r="F39" s="74">
        <v>0</v>
      </c>
      <c r="G39" s="74">
        <v>0</v>
      </c>
      <c r="H39" s="112">
        <v>0.11899999999999999</v>
      </c>
      <c r="I39" s="74">
        <v>0</v>
      </c>
      <c r="J39" s="70">
        <v>5000000</v>
      </c>
      <c r="K39" s="70">
        <v>315956.36</v>
      </c>
      <c r="L39" s="74">
        <v>0</v>
      </c>
    </row>
    <row r="40" spans="1:13" x14ac:dyDescent="0.3">
      <c r="A40" s="57">
        <v>33</v>
      </c>
      <c r="B40" s="69" t="s">
        <v>267</v>
      </c>
      <c r="C40" s="70">
        <v>209576622.19</v>
      </c>
      <c r="D40" s="70">
        <f t="shared" si="0"/>
        <v>4768763.3900000006</v>
      </c>
      <c r="E40" s="106">
        <f t="shared" si="1"/>
        <v>2.27542716366365E-2</v>
      </c>
      <c r="F40" s="70">
        <v>1763618.29</v>
      </c>
      <c r="G40" s="70">
        <v>337445.62</v>
      </c>
      <c r="H40" s="92">
        <v>1873.69</v>
      </c>
      <c r="I40" s="74">
        <v>0</v>
      </c>
      <c r="J40" s="70">
        <v>15488.53</v>
      </c>
      <c r="K40" s="70">
        <v>2650337.2600000002</v>
      </c>
      <c r="L40" s="74">
        <v>0</v>
      </c>
    </row>
    <row r="41" spans="1:13" x14ac:dyDescent="0.3">
      <c r="A41" s="57">
        <v>34</v>
      </c>
      <c r="B41" s="69" t="s">
        <v>262</v>
      </c>
      <c r="C41" s="84">
        <v>65771846.180000007</v>
      </c>
      <c r="D41" s="70">
        <f t="shared" si="0"/>
        <v>3628580</v>
      </c>
      <c r="E41" s="106">
        <f t="shared" si="1"/>
        <v>5.5169197928085278E-2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118" t="s">
        <v>325</v>
      </c>
      <c r="C42" s="84">
        <v>103700391.77000001</v>
      </c>
      <c r="D42" s="70">
        <f t="shared" si="0"/>
        <v>1350000</v>
      </c>
      <c r="E42" s="106">
        <f t="shared" si="1"/>
        <v>1.3018272900976137E-2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3">
      <c r="A43" s="57">
        <v>36</v>
      </c>
      <c r="B43" s="69" t="s">
        <v>273</v>
      </c>
      <c r="C43" s="70">
        <v>22522227.5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9" t="s">
        <v>274</v>
      </c>
      <c r="C44" s="84">
        <v>8376691.6100000003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69" t="s">
        <v>275</v>
      </c>
      <c r="C45" s="70">
        <v>696784957.74000001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27466152.780000001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9" t="s">
        <v>269</v>
      </c>
      <c r="C48" s="84">
        <v>1475000.06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65123349927.199982</v>
      </c>
      <c r="D50" s="72">
        <f t="shared" ref="D50" si="2">F50+G50+H50+I50+J50+K50+L50</f>
        <v>4262946332.0600009</v>
      </c>
      <c r="E50" s="107">
        <f t="shared" si="1"/>
        <v>6.5459567679264946E-2</v>
      </c>
      <c r="F50" s="67">
        <v>762950755.65000021</v>
      </c>
      <c r="G50" s="67">
        <v>33467346.550000001</v>
      </c>
      <c r="H50" s="67">
        <v>366541357.04000002</v>
      </c>
      <c r="I50" s="67">
        <v>42547741.550000004</v>
      </c>
      <c r="J50" s="67">
        <v>2462682093.5800009</v>
      </c>
      <c r="K50" s="67">
        <v>561284400.25</v>
      </c>
      <c r="L50" s="67">
        <v>33472637.440000005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FE8C-030E-4F1C-AFE9-5D54DAF5DDCA}">
  <dimension ref="A1:M50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335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84">
        <v>11392714027.780001</v>
      </c>
      <c r="D8" s="70">
        <f t="shared" ref="D8:D49" si="0">F8+G8+H8+I8+J8+K8+L8</f>
        <v>674060008.83000004</v>
      </c>
      <c r="E8" s="106">
        <f>D8/C8</f>
        <v>5.9165885072369209E-2</v>
      </c>
      <c r="F8" s="70">
        <v>151811113.42999998</v>
      </c>
      <c r="G8" s="70">
        <v>10571124.52</v>
      </c>
      <c r="H8" s="70">
        <v>60080288.290000007</v>
      </c>
      <c r="I8" s="70">
        <v>3632864.87</v>
      </c>
      <c r="J8" s="84">
        <v>333056776.88999999</v>
      </c>
      <c r="K8" s="70">
        <v>109838474.47000001</v>
      </c>
      <c r="L8" s="70">
        <v>5069366.3600000003</v>
      </c>
    </row>
    <row r="9" spans="1:12" x14ac:dyDescent="0.3">
      <c r="A9" s="57">
        <v>2</v>
      </c>
      <c r="B9" s="69" t="s">
        <v>241</v>
      </c>
      <c r="C9" s="84">
        <v>5547154856.6300001</v>
      </c>
      <c r="D9" s="70">
        <f t="shared" si="0"/>
        <v>636307734.63999999</v>
      </c>
      <c r="E9" s="106">
        <f t="shared" ref="E9:E50" si="1">D9/C9</f>
        <v>0.11470884644215049</v>
      </c>
      <c r="F9" s="70">
        <v>147661536.01999998</v>
      </c>
      <c r="G9" s="70">
        <v>65235.34</v>
      </c>
      <c r="H9" s="70">
        <v>95611099.979999989</v>
      </c>
      <c r="I9" s="74">
        <v>0</v>
      </c>
      <c r="J9" s="84">
        <v>326584645.44999999</v>
      </c>
      <c r="K9" s="70">
        <v>66385217.849999994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7097323402.25</v>
      </c>
      <c r="D10" s="70">
        <f t="shared" si="0"/>
        <v>402002570.59000009</v>
      </c>
      <c r="E10" s="106">
        <f t="shared" si="1"/>
        <v>5.6641433369452612E-2</v>
      </c>
      <c r="F10" s="70">
        <v>60195489.149999999</v>
      </c>
      <c r="G10" s="70">
        <v>1340582.27</v>
      </c>
      <c r="H10" s="92">
        <v>715611.83</v>
      </c>
      <c r="I10" s="70">
        <v>4396481.04</v>
      </c>
      <c r="J10" s="70">
        <v>319043220.91000003</v>
      </c>
      <c r="K10" s="70">
        <v>4603263.67</v>
      </c>
      <c r="L10" s="70">
        <v>11707921.720000001</v>
      </c>
    </row>
    <row r="11" spans="1:12" x14ac:dyDescent="0.3">
      <c r="A11" s="57">
        <v>4</v>
      </c>
      <c r="B11" s="118" t="s">
        <v>237</v>
      </c>
      <c r="C11" s="84">
        <v>2430655845.3800001</v>
      </c>
      <c r="D11" s="70">
        <f t="shared" si="0"/>
        <v>339709703.96999997</v>
      </c>
      <c r="E11" s="106">
        <f t="shared" si="1"/>
        <v>0.13976051139271464</v>
      </c>
      <c r="F11" s="70">
        <v>1910685.2</v>
      </c>
      <c r="G11" s="70">
        <v>0</v>
      </c>
      <c r="H11" s="70">
        <v>20000000</v>
      </c>
      <c r="I11" s="74">
        <v>0</v>
      </c>
      <c r="J11" s="84">
        <v>316402052.06999999</v>
      </c>
      <c r="K11" s="70">
        <v>1396966.7</v>
      </c>
      <c r="L11" s="74">
        <v>0</v>
      </c>
    </row>
    <row r="12" spans="1:12" x14ac:dyDescent="0.3">
      <c r="A12" s="57">
        <v>5</v>
      </c>
      <c r="B12" s="69" t="s">
        <v>239</v>
      </c>
      <c r="C12" s="84">
        <v>7579841624.7600002</v>
      </c>
      <c r="D12" s="70">
        <f t="shared" si="0"/>
        <v>329878132.71053004</v>
      </c>
      <c r="E12" s="106">
        <f t="shared" si="1"/>
        <v>4.3520451882921092E-2</v>
      </c>
      <c r="F12" s="70">
        <v>4655276.6900000004</v>
      </c>
      <c r="G12" s="70">
        <v>256306.76</v>
      </c>
      <c r="H12" s="70">
        <v>16630570.909999998</v>
      </c>
      <c r="I12" s="70">
        <v>38181082.030000001</v>
      </c>
      <c r="J12" s="70">
        <v>201528599.47</v>
      </c>
      <c r="K12" s="70">
        <v>68626296.599999994</v>
      </c>
      <c r="L12" s="100">
        <v>0.25052999999999997</v>
      </c>
    </row>
    <row r="13" spans="1:12" x14ac:dyDescent="0.3">
      <c r="A13" s="57">
        <v>6</v>
      </c>
      <c r="B13" s="119" t="s">
        <v>240</v>
      </c>
      <c r="C13" s="70">
        <v>5760048753.5100002</v>
      </c>
      <c r="D13" s="70">
        <f t="shared" si="0"/>
        <v>299548085.40999997</v>
      </c>
      <c r="E13" s="106">
        <f t="shared" si="1"/>
        <v>5.2004435765836944E-2</v>
      </c>
      <c r="F13" s="70">
        <v>101041755.58999999</v>
      </c>
      <c r="G13" s="70">
        <v>14561667.390000001</v>
      </c>
      <c r="H13" s="92">
        <v>14165102.91</v>
      </c>
      <c r="I13" s="70">
        <v>10316.530000000001</v>
      </c>
      <c r="J13" s="70">
        <v>151512377.02000001</v>
      </c>
      <c r="K13" s="70">
        <v>18256865.969999999</v>
      </c>
      <c r="L13" s="74">
        <v>0</v>
      </c>
    </row>
    <row r="14" spans="1:12" x14ac:dyDescent="0.3">
      <c r="A14" s="57">
        <v>7</v>
      </c>
      <c r="B14" s="65" t="s">
        <v>247</v>
      </c>
      <c r="C14" s="84">
        <v>2091845187.3900001</v>
      </c>
      <c r="D14" s="70">
        <f t="shared" si="0"/>
        <v>162440696.91999999</v>
      </c>
      <c r="E14" s="106">
        <f t="shared" si="1"/>
        <v>7.7654263278764721E-2</v>
      </c>
      <c r="F14" s="70">
        <v>57239135.190000005</v>
      </c>
      <c r="G14" s="70">
        <v>2971511.3600000003</v>
      </c>
      <c r="H14" s="92">
        <v>28253951.32</v>
      </c>
      <c r="I14" s="74">
        <v>0</v>
      </c>
      <c r="J14" s="70">
        <v>36032454.310000002</v>
      </c>
      <c r="K14" s="70">
        <v>36406647.640000001</v>
      </c>
      <c r="L14" s="70">
        <v>1536997.0999999999</v>
      </c>
    </row>
    <row r="15" spans="1:12" x14ac:dyDescent="0.3">
      <c r="A15" s="57">
        <v>8</v>
      </c>
      <c r="B15" s="69" t="s">
        <v>261</v>
      </c>
      <c r="C15" s="84">
        <v>4903063469.46</v>
      </c>
      <c r="D15" s="70">
        <f t="shared" si="0"/>
        <v>151249260.98999998</v>
      </c>
      <c r="E15" s="106">
        <f t="shared" si="1"/>
        <v>3.0847910073384763E-2</v>
      </c>
      <c r="F15" s="70">
        <v>26636921.890000001</v>
      </c>
      <c r="G15" s="70">
        <v>33111.31</v>
      </c>
      <c r="H15" s="70">
        <v>1348989.75</v>
      </c>
      <c r="I15" s="74">
        <v>0</v>
      </c>
      <c r="J15" s="84">
        <v>118153562.41</v>
      </c>
      <c r="K15" s="70">
        <v>5076675.63</v>
      </c>
      <c r="L15" s="74">
        <v>0</v>
      </c>
    </row>
    <row r="16" spans="1:12" x14ac:dyDescent="0.3">
      <c r="A16" s="57">
        <v>9</v>
      </c>
      <c r="B16" s="119" t="s">
        <v>246</v>
      </c>
      <c r="C16" s="70">
        <v>2842407214.71</v>
      </c>
      <c r="D16" s="70">
        <f t="shared" si="0"/>
        <v>145250012.96999997</v>
      </c>
      <c r="E16" s="106">
        <f t="shared" si="1"/>
        <v>5.1101056955633738E-2</v>
      </c>
      <c r="F16" s="70">
        <v>10715403.249999998</v>
      </c>
      <c r="G16" s="70">
        <v>562081.42000000004</v>
      </c>
      <c r="H16" s="92">
        <v>1180676.75</v>
      </c>
      <c r="I16" s="70">
        <v>359222.93000000005</v>
      </c>
      <c r="J16" s="70">
        <v>111827568.33999999</v>
      </c>
      <c r="K16" s="70">
        <v>8628763.2799999993</v>
      </c>
      <c r="L16" s="70">
        <v>11976297</v>
      </c>
    </row>
    <row r="17" spans="1:12" x14ac:dyDescent="0.3">
      <c r="A17" s="57">
        <v>10</v>
      </c>
      <c r="B17" s="69" t="s">
        <v>249</v>
      </c>
      <c r="C17" s="84">
        <v>3548357658.77</v>
      </c>
      <c r="D17" s="70">
        <f t="shared" si="0"/>
        <v>137786853.45999998</v>
      </c>
      <c r="E17" s="106">
        <f t="shared" si="1"/>
        <v>3.8831162670271042E-2</v>
      </c>
      <c r="F17" s="84">
        <v>40334233.659999996</v>
      </c>
      <c r="G17" s="84">
        <v>310063.35999999999</v>
      </c>
      <c r="H17" s="84">
        <v>11797569.77</v>
      </c>
      <c r="I17" s="84">
        <v>9600.5499999999993</v>
      </c>
      <c r="J17" s="84">
        <v>25046235.07</v>
      </c>
      <c r="K17" s="84">
        <v>60270472.989999995</v>
      </c>
      <c r="L17" s="84">
        <v>18678.060000000001</v>
      </c>
    </row>
    <row r="18" spans="1:12" x14ac:dyDescent="0.3">
      <c r="A18" s="57">
        <v>11</v>
      </c>
      <c r="B18" s="69" t="s">
        <v>243</v>
      </c>
      <c r="C18" s="84">
        <v>778362534.51999998</v>
      </c>
      <c r="D18" s="70">
        <f t="shared" si="0"/>
        <v>124495574.11</v>
      </c>
      <c r="E18" s="106">
        <f t="shared" si="1"/>
        <v>0.15994548631091787</v>
      </c>
      <c r="F18" s="70">
        <v>12804123.930000002</v>
      </c>
      <c r="G18" s="74">
        <v>0</v>
      </c>
      <c r="H18" s="70">
        <v>51993971.100000001</v>
      </c>
      <c r="I18" s="74">
        <v>0</v>
      </c>
      <c r="J18" s="84">
        <v>49697479.079999998</v>
      </c>
      <c r="K18" s="70">
        <v>10000000</v>
      </c>
      <c r="L18" s="74">
        <v>0</v>
      </c>
    </row>
    <row r="19" spans="1:12" x14ac:dyDescent="0.3">
      <c r="A19" s="57">
        <v>12</v>
      </c>
      <c r="B19" s="118" t="s">
        <v>245</v>
      </c>
      <c r="C19" s="84">
        <v>1826763478.8200002</v>
      </c>
      <c r="D19" s="70">
        <f t="shared" si="0"/>
        <v>111580995.7</v>
      </c>
      <c r="E19" s="106">
        <f t="shared" si="1"/>
        <v>6.1081249430318077E-2</v>
      </c>
      <c r="F19" s="84">
        <v>15899092.899999999</v>
      </c>
      <c r="G19" s="70">
        <v>160996.25</v>
      </c>
      <c r="H19" s="70">
        <v>26858259.789999999</v>
      </c>
      <c r="I19" s="70">
        <v>15247.8</v>
      </c>
      <c r="J19" s="70">
        <v>48052397.980000004</v>
      </c>
      <c r="K19" s="70">
        <v>17619910.760000002</v>
      </c>
      <c r="L19" s="70">
        <v>2975090.2199999997</v>
      </c>
    </row>
    <row r="20" spans="1:12" x14ac:dyDescent="0.3">
      <c r="A20" s="57">
        <v>13</v>
      </c>
      <c r="B20" s="69" t="s">
        <v>255</v>
      </c>
      <c r="C20" s="84">
        <v>854704097.56999993</v>
      </c>
      <c r="D20" s="70">
        <f t="shared" si="0"/>
        <v>86101853.010000005</v>
      </c>
      <c r="E20" s="106">
        <f t="shared" si="1"/>
        <v>0.10073878580294077</v>
      </c>
      <c r="F20" s="70">
        <v>5444322.2400000002</v>
      </c>
      <c r="G20" s="70">
        <v>28422.75</v>
      </c>
      <c r="H20" s="70">
        <v>11818239.68</v>
      </c>
      <c r="I20" s="74">
        <v>0</v>
      </c>
      <c r="J20" s="84">
        <v>60243429.259999998</v>
      </c>
      <c r="K20" s="70">
        <v>8567439.0800000001</v>
      </c>
      <c r="L20" s="74">
        <v>0</v>
      </c>
    </row>
    <row r="21" spans="1:12" x14ac:dyDescent="0.3">
      <c r="A21" s="57">
        <v>14</v>
      </c>
      <c r="B21" s="69" t="s">
        <v>244</v>
      </c>
      <c r="C21" s="70">
        <v>154338933.25999999</v>
      </c>
      <c r="D21" s="70">
        <f t="shared" si="0"/>
        <v>83458517.479999989</v>
      </c>
      <c r="E21" s="106">
        <f t="shared" si="1"/>
        <v>0.54074831098777543</v>
      </c>
      <c r="F21" s="70">
        <v>42216538.840000004</v>
      </c>
      <c r="G21" s="70">
        <v>135226.04</v>
      </c>
      <c r="H21" s="92">
        <v>15626624.51</v>
      </c>
      <c r="I21" s="70">
        <v>839642.48</v>
      </c>
      <c r="J21" s="70">
        <v>23333579.859999999</v>
      </c>
      <c r="K21" s="70">
        <v>1231586.18</v>
      </c>
      <c r="L21" s="70">
        <v>75319.570000000007</v>
      </c>
    </row>
    <row r="22" spans="1:12" x14ac:dyDescent="0.3">
      <c r="A22" s="57">
        <v>15</v>
      </c>
      <c r="B22" s="118" t="s">
        <v>259</v>
      </c>
      <c r="C22" s="70">
        <v>190041547.22999999</v>
      </c>
      <c r="D22" s="70">
        <f t="shared" si="0"/>
        <v>67204987.379999995</v>
      </c>
      <c r="E22" s="106">
        <f t="shared" si="1"/>
        <v>0.35363313106825206</v>
      </c>
      <c r="F22" s="74">
        <v>0</v>
      </c>
      <c r="G22" s="74">
        <v>0</v>
      </c>
      <c r="H22" s="86">
        <v>0</v>
      </c>
      <c r="I22" s="74">
        <v>0</v>
      </c>
      <c r="J22" s="70">
        <v>67204987.379999995</v>
      </c>
      <c r="K22" s="74">
        <v>0</v>
      </c>
      <c r="L22" s="74">
        <v>0</v>
      </c>
    </row>
    <row r="23" spans="1:12" x14ac:dyDescent="0.3">
      <c r="A23" s="57">
        <v>16</v>
      </c>
      <c r="B23" s="119" t="s">
        <v>258</v>
      </c>
      <c r="C23" s="84">
        <v>977782229.49000001</v>
      </c>
      <c r="D23" s="70">
        <f t="shared" si="0"/>
        <v>60428723.319999993</v>
      </c>
      <c r="E23" s="106">
        <f t="shared" si="1"/>
        <v>6.1801822018711594E-2</v>
      </c>
      <c r="F23" s="70">
        <v>10673163.51</v>
      </c>
      <c r="G23" s="70">
        <v>1942130.24</v>
      </c>
      <c r="H23" s="70">
        <v>3295207.79</v>
      </c>
      <c r="I23" s="74">
        <v>0</v>
      </c>
      <c r="J23" s="70">
        <v>37474357.399999999</v>
      </c>
      <c r="K23" s="70">
        <v>6987324.3300000001</v>
      </c>
      <c r="L23" s="70">
        <v>56540.05</v>
      </c>
    </row>
    <row r="24" spans="1:12" x14ac:dyDescent="0.3">
      <c r="A24" s="57">
        <v>17</v>
      </c>
      <c r="B24" s="69" t="s">
        <v>260</v>
      </c>
      <c r="C24" s="84">
        <v>73684132.420000002</v>
      </c>
      <c r="D24" s="70">
        <f t="shared" si="0"/>
        <v>55684132.420000002</v>
      </c>
      <c r="E24" s="106">
        <f t="shared" si="1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252</v>
      </c>
      <c r="C25" s="84">
        <v>333215513.28000003</v>
      </c>
      <c r="D25" s="70">
        <f t="shared" si="0"/>
        <v>49139120.149999999</v>
      </c>
      <c r="E25" s="106">
        <f t="shared" si="1"/>
        <v>0.14746948503777654</v>
      </c>
      <c r="F25" s="70">
        <v>30962255.579999994</v>
      </c>
      <c r="G25" s="70">
        <v>10959.07</v>
      </c>
      <c r="H25" s="70">
        <v>514567.76</v>
      </c>
      <c r="I25" s="74">
        <v>0</v>
      </c>
      <c r="J25" s="70">
        <v>12268881.390000001</v>
      </c>
      <c r="K25" s="70">
        <v>5382456.3499999996</v>
      </c>
      <c r="L25" s="74">
        <v>0</v>
      </c>
    </row>
    <row r="26" spans="1:12" x14ac:dyDescent="0.3">
      <c r="A26" s="57">
        <v>19</v>
      </c>
      <c r="B26" s="65" t="s">
        <v>250</v>
      </c>
      <c r="C26" s="84">
        <v>766861346.97000003</v>
      </c>
      <c r="D26" s="70">
        <f t="shared" si="0"/>
        <v>30400136.599999994</v>
      </c>
      <c r="E26" s="106">
        <f t="shared" si="1"/>
        <v>3.9642285688431318E-2</v>
      </c>
      <c r="F26" s="70">
        <v>7175456.4000000004</v>
      </c>
      <c r="G26" s="74">
        <v>0</v>
      </c>
      <c r="H26" s="70">
        <v>1372574.2</v>
      </c>
      <c r="I26" s="70">
        <v>742814.27</v>
      </c>
      <c r="J26" s="74">
        <v>0</v>
      </c>
      <c r="K26" s="70">
        <v>21109291.729999997</v>
      </c>
      <c r="L26" s="74">
        <v>0</v>
      </c>
    </row>
    <row r="27" spans="1:12" x14ac:dyDescent="0.3">
      <c r="A27" s="57">
        <v>20</v>
      </c>
      <c r="B27" s="118" t="s">
        <v>265</v>
      </c>
      <c r="C27" s="70">
        <v>1389051463.79</v>
      </c>
      <c r="D27" s="70">
        <f t="shared" si="0"/>
        <v>24821148.670000002</v>
      </c>
      <c r="E27" s="106">
        <f t="shared" si="1"/>
        <v>1.7869135389898354E-2</v>
      </c>
      <c r="F27" s="70">
        <v>2584061.79</v>
      </c>
      <c r="G27" s="74">
        <v>0</v>
      </c>
      <c r="H27" s="92">
        <v>1223409.3700000001</v>
      </c>
      <c r="I27" s="74">
        <v>0</v>
      </c>
      <c r="J27" s="70">
        <v>5731087.5199999996</v>
      </c>
      <c r="K27" s="70">
        <v>15282589.990000002</v>
      </c>
      <c r="L27" s="74">
        <v>0</v>
      </c>
    </row>
    <row r="28" spans="1:12" x14ac:dyDescent="0.3">
      <c r="A28" s="57">
        <v>21</v>
      </c>
      <c r="B28" s="69" t="s">
        <v>253</v>
      </c>
      <c r="C28" s="70">
        <v>473566793.17999995</v>
      </c>
      <c r="D28" s="70">
        <f t="shared" si="0"/>
        <v>21116097.219999999</v>
      </c>
      <c r="E28" s="106">
        <f t="shared" si="1"/>
        <v>4.4589480352297199E-2</v>
      </c>
      <c r="F28" s="70">
        <v>12361364.039999999</v>
      </c>
      <c r="G28" s="74">
        <v>0</v>
      </c>
      <c r="H28" s="92">
        <v>4231116.12</v>
      </c>
      <c r="I28" s="70">
        <v>24025.4</v>
      </c>
      <c r="J28" s="74">
        <v>0</v>
      </c>
      <c r="K28" s="70">
        <v>4499591.6599999992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259100180.73000005</v>
      </c>
      <c r="D29" s="70">
        <f t="shared" si="0"/>
        <v>20860040.240000002</v>
      </c>
      <c r="E29" s="106">
        <f t="shared" si="1"/>
        <v>8.0509554957576723E-2</v>
      </c>
      <c r="F29" s="70">
        <v>2086043.16</v>
      </c>
      <c r="G29" s="74">
        <v>0</v>
      </c>
      <c r="H29" s="92">
        <v>997939.22</v>
      </c>
      <c r="I29" s="74">
        <v>0</v>
      </c>
      <c r="J29" s="70">
        <v>7039265.1500000004</v>
      </c>
      <c r="K29" s="70">
        <v>10736792.710000001</v>
      </c>
      <c r="L29" s="74">
        <v>0</v>
      </c>
    </row>
    <row r="30" spans="1:12" x14ac:dyDescent="0.3">
      <c r="A30" s="57">
        <v>23</v>
      </c>
      <c r="B30" s="69" t="s">
        <v>266</v>
      </c>
      <c r="C30" s="84">
        <v>64840810.580000006</v>
      </c>
      <c r="D30" s="70">
        <f t="shared" si="0"/>
        <v>19268937.220000003</v>
      </c>
      <c r="E30" s="106">
        <f t="shared" si="1"/>
        <v>0.29717298484765486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286081842.20999998</v>
      </c>
      <c r="D31" s="70">
        <f t="shared" si="0"/>
        <v>18066262.310000006</v>
      </c>
      <c r="E31" s="106">
        <f t="shared" si="1"/>
        <v>6.3150678038273969E-2</v>
      </c>
      <c r="F31" s="70">
        <v>38614.71</v>
      </c>
      <c r="G31" s="70">
        <v>507123.37</v>
      </c>
      <c r="H31" s="92">
        <v>4103.66</v>
      </c>
      <c r="I31" s="74">
        <v>0</v>
      </c>
      <c r="J31" s="70">
        <v>133015.15</v>
      </c>
      <c r="K31" s="70">
        <v>17383405.410000004</v>
      </c>
      <c r="L31" s="102">
        <v>0.01</v>
      </c>
    </row>
    <row r="32" spans="1:12" x14ac:dyDescent="0.3">
      <c r="A32" s="57">
        <v>25</v>
      </c>
      <c r="B32" s="118" t="s">
        <v>268</v>
      </c>
      <c r="C32" s="84">
        <v>44785139.230000004</v>
      </c>
      <c r="D32" s="70">
        <f t="shared" si="0"/>
        <v>13281373.789999999</v>
      </c>
      <c r="E32" s="106">
        <f t="shared" si="1"/>
        <v>0.29655760858064428</v>
      </c>
      <c r="F32" s="70">
        <v>2638218.34</v>
      </c>
      <c r="G32" s="74">
        <v>0</v>
      </c>
      <c r="H32" s="74">
        <v>0</v>
      </c>
      <c r="I32" s="74">
        <v>0</v>
      </c>
      <c r="J32" s="74">
        <v>0</v>
      </c>
      <c r="K32" s="70">
        <v>10643155.449999999</v>
      </c>
      <c r="L32" s="74">
        <v>0</v>
      </c>
    </row>
    <row r="33" spans="1:13" x14ac:dyDescent="0.3">
      <c r="A33" s="57">
        <v>26</v>
      </c>
      <c r="B33" s="118" t="s">
        <v>108</v>
      </c>
      <c r="C33" s="70">
        <v>367984977.42000008</v>
      </c>
      <c r="D33" s="70">
        <f t="shared" si="0"/>
        <v>12984707.5</v>
      </c>
      <c r="E33" s="106">
        <f t="shared" si="1"/>
        <v>3.5285971701991221E-2</v>
      </c>
      <c r="F33" s="70">
        <v>413043.05000000005</v>
      </c>
      <c r="G33" s="74">
        <v>0</v>
      </c>
      <c r="H33" s="86">
        <v>0</v>
      </c>
      <c r="I33" s="74">
        <v>0</v>
      </c>
      <c r="J33" s="70">
        <v>10952481.09</v>
      </c>
      <c r="K33" s="70">
        <v>1619183.3599999999</v>
      </c>
      <c r="L33" s="74">
        <v>0</v>
      </c>
    </row>
    <row r="34" spans="1:13" x14ac:dyDescent="0.3">
      <c r="A34" s="57">
        <v>27</v>
      </c>
      <c r="B34" s="69" t="s">
        <v>257</v>
      </c>
      <c r="C34" s="70">
        <v>404627830.76999998</v>
      </c>
      <c r="D34" s="70">
        <f t="shared" si="0"/>
        <v>10857865.449999999</v>
      </c>
      <c r="E34" s="106">
        <f t="shared" si="1"/>
        <v>2.6834203246320607E-2</v>
      </c>
      <c r="F34" s="70">
        <v>4646992.3899999997</v>
      </c>
      <c r="G34" s="70">
        <v>416079.26</v>
      </c>
      <c r="H34" s="92">
        <v>2388848.34</v>
      </c>
      <c r="I34" s="74">
        <v>0</v>
      </c>
      <c r="J34" s="74">
        <v>0</v>
      </c>
      <c r="K34" s="70">
        <v>3405945.46</v>
      </c>
      <c r="L34" s="74">
        <v>0</v>
      </c>
    </row>
    <row r="35" spans="1:13" x14ac:dyDescent="0.3">
      <c r="A35" s="57">
        <v>28</v>
      </c>
      <c r="B35" s="69" t="s">
        <v>270</v>
      </c>
      <c r="C35" s="84">
        <v>74973778.300000012</v>
      </c>
      <c r="D35" s="70">
        <f t="shared" si="0"/>
        <v>10835282.23</v>
      </c>
      <c r="E35" s="106">
        <f t="shared" si="1"/>
        <v>0.14452095753589625</v>
      </c>
      <c r="F35" s="70">
        <v>428396.72000000003</v>
      </c>
      <c r="G35" s="70">
        <v>280050.24</v>
      </c>
      <c r="H35" s="70">
        <v>200000</v>
      </c>
      <c r="I35" s="70">
        <v>17473.23</v>
      </c>
      <c r="J35" s="70">
        <v>7405823.8899999997</v>
      </c>
      <c r="K35" s="70">
        <v>2503538.15</v>
      </c>
      <c r="L35" s="74">
        <v>0</v>
      </c>
    </row>
    <row r="36" spans="1:13" x14ac:dyDescent="0.3">
      <c r="A36" s="57">
        <v>29</v>
      </c>
      <c r="B36" s="118" t="s">
        <v>272</v>
      </c>
      <c r="C36" s="70">
        <v>474487083.08000004</v>
      </c>
      <c r="D36" s="70">
        <f t="shared" si="0"/>
        <v>10725191.699999999</v>
      </c>
      <c r="E36" s="106">
        <f t="shared" si="1"/>
        <v>2.2603759053629911E-2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10725191.699999999</v>
      </c>
      <c r="L36" s="74">
        <v>0</v>
      </c>
    </row>
    <row r="37" spans="1:13" x14ac:dyDescent="0.3">
      <c r="A37" s="57">
        <v>30</v>
      </c>
      <c r="B37" s="69" t="s">
        <v>256</v>
      </c>
      <c r="C37" s="70">
        <v>120855244.61999999</v>
      </c>
      <c r="D37" s="70">
        <f t="shared" si="0"/>
        <v>7895263.0299999993</v>
      </c>
      <c r="E37" s="106">
        <f t="shared" si="1"/>
        <v>6.5328261548141656E-2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3511526.94</v>
      </c>
      <c r="L37" s="74">
        <v>0</v>
      </c>
    </row>
    <row r="38" spans="1:13" x14ac:dyDescent="0.3">
      <c r="A38" s="57">
        <v>31</v>
      </c>
      <c r="B38" s="69" t="s">
        <v>271</v>
      </c>
      <c r="C38" s="84">
        <v>405961807.73000002</v>
      </c>
      <c r="D38" s="70">
        <f t="shared" si="0"/>
        <v>5711616.8092499999</v>
      </c>
      <c r="E38" s="106">
        <f t="shared" si="1"/>
        <v>1.4069345195764629E-2</v>
      </c>
      <c r="F38" s="74">
        <v>0</v>
      </c>
      <c r="G38" s="74">
        <v>0</v>
      </c>
      <c r="H38" s="100">
        <v>9.9250000000000005E-2</v>
      </c>
      <c r="I38" s="74">
        <v>0</v>
      </c>
      <c r="J38" s="84">
        <v>5000000</v>
      </c>
      <c r="K38" s="84">
        <v>711616.71</v>
      </c>
      <c r="L38" s="74">
        <v>0</v>
      </c>
    </row>
    <row r="39" spans="1:13" x14ac:dyDescent="0.3">
      <c r="A39" s="57">
        <v>32</v>
      </c>
      <c r="B39" s="118" t="s">
        <v>267</v>
      </c>
      <c r="C39" s="84">
        <v>210029678.42000002</v>
      </c>
      <c r="D39" s="70">
        <f t="shared" si="0"/>
        <v>4862009.4300000006</v>
      </c>
      <c r="E39" s="106">
        <f t="shared" si="1"/>
        <v>2.3149154284173856E-2</v>
      </c>
      <c r="F39" s="70">
        <v>1771809.2999999998</v>
      </c>
      <c r="G39" s="70">
        <v>339095.5</v>
      </c>
      <c r="H39" s="70">
        <v>1695.97</v>
      </c>
      <c r="I39" s="74">
        <v>0</v>
      </c>
      <c r="J39" s="70">
        <v>15194.140000000001</v>
      </c>
      <c r="K39" s="70">
        <v>2734214.5200000005</v>
      </c>
      <c r="L39" s="74">
        <v>0</v>
      </c>
    </row>
    <row r="40" spans="1:13" x14ac:dyDescent="0.3">
      <c r="A40" s="57">
        <v>33</v>
      </c>
      <c r="B40" s="69" t="s">
        <v>254</v>
      </c>
      <c r="C40" s="84">
        <v>158503890.21999997</v>
      </c>
      <c r="D40" s="70">
        <f t="shared" si="0"/>
        <v>3927604.5300000003</v>
      </c>
      <c r="E40" s="106">
        <f t="shared" si="1"/>
        <v>2.4779231125170303E-2</v>
      </c>
      <c r="F40" s="70">
        <v>3571465.04</v>
      </c>
      <c r="G40" s="74">
        <v>0</v>
      </c>
      <c r="H40" s="74">
        <v>0</v>
      </c>
      <c r="I40" s="74">
        <v>0</v>
      </c>
      <c r="J40" s="74">
        <v>0</v>
      </c>
      <c r="K40" s="70">
        <v>356139.49</v>
      </c>
      <c r="L40" s="74">
        <v>0</v>
      </c>
    </row>
    <row r="41" spans="1:13" x14ac:dyDescent="0.3">
      <c r="A41" s="57">
        <v>34</v>
      </c>
      <c r="B41" s="69" t="s">
        <v>262</v>
      </c>
      <c r="C41" s="84">
        <v>62934577.269999996</v>
      </c>
      <c r="D41" s="70">
        <f t="shared" si="0"/>
        <v>3628580</v>
      </c>
      <c r="E41" s="106">
        <f t="shared" si="1"/>
        <v>5.7656381553701029E-2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69" t="s">
        <v>325</v>
      </c>
      <c r="C42" s="84">
        <v>103691404.58999999</v>
      </c>
      <c r="D42" s="70">
        <f t="shared" si="0"/>
        <v>1350000</v>
      </c>
      <c r="E42" s="106">
        <f t="shared" si="1"/>
        <v>1.3019401225568838E-2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3">
      <c r="A43" s="57">
        <v>36</v>
      </c>
      <c r="B43" s="118" t="s">
        <v>273</v>
      </c>
      <c r="C43" s="70">
        <v>22748171.77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84">
        <v>8293711.7000000002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69" t="s">
        <v>275</v>
      </c>
      <c r="C45" s="70">
        <v>700491517.15999997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69" t="s">
        <v>276</v>
      </c>
      <c r="C46" s="84">
        <v>27511226.700000003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1450801.35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64957988350.579979</v>
      </c>
      <c r="D50" s="72">
        <f t="shared" ref="D50" si="2">F50+G50+H50+I50+J50+K50+L50</f>
        <v>4136919430.2200007</v>
      </c>
      <c r="E50" s="107">
        <f t="shared" si="1"/>
        <v>6.3686076728437735E-2</v>
      </c>
      <c r="F50" s="67">
        <v>757916512.00999999</v>
      </c>
      <c r="G50" s="67">
        <v>34559278.710000001</v>
      </c>
      <c r="H50" s="67">
        <v>370310518.27000004</v>
      </c>
      <c r="I50" s="67">
        <v>48228771.129999995</v>
      </c>
      <c r="J50" s="67">
        <v>2353008764.7000012</v>
      </c>
      <c r="K50" s="67">
        <v>539479124.77999985</v>
      </c>
      <c r="L50" s="67">
        <v>33416460.620000005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697F-DDB8-4E12-91FB-254D6DBB32F4}">
  <dimension ref="A1:L52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11344214373.140001</v>
      </c>
      <c r="D8" s="70">
        <f t="shared" ref="D8:D48" si="0">F8+G8+H8+I8+J8+K8+L8</f>
        <v>683219019.91000009</v>
      </c>
      <c r="E8" s="106">
        <f>D8/C8</f>
        <v>6.0226208482773033E-2</v>
      </c>
      <c r="F8" s="70">
        <v>147329180.06</v>
      </c>
      <c r="G8" s="70">
        <v>10939467.619999999</v>
      </c>
      <c r="H8" s="92">
        <v>50965218.399999999</v>
      </c>
      <c r="I8" s="70">
        <v>3137035.51</v>
      </c>
      <c r="J8" s="70">
        <v>355361821.11000001</v>
      </c>
      <c r="K8" s="70">
        <v>111470606.47000001</v>
      </c>
      <c r="L8" s="70">
        <v>4015690.7399999998</v>
      </c>
    </row>
    <row r="9" spans="1:12" x14ac:dyDescent="0.3">
      <c r="A9" s="57">
        <v>2</v>
      </c>
      <c r="B9" s="69" t="s">
        <v>241</v>
      </c>
      <c r="C9" s="84">
        <v>5400085966.5499992</v>
      </c>
      <c r="D9" s="70">
        <f t="shared" si="0"/>
        <v>539244612.29000008</v>
      </c>
      <c r="E9" s="106">
        <f t="shared" ref="E9:E48" si="1">D9/C9</f>
        <v>9.9858523666154164E-2</v>
      </c>
      <c r="F9" s="70">
        <v>141881767.78999999</v>
      </c>
      <c r="G9" s="70">
        <v>64440.3</v>
      </c>
      <c r="H9" s="70">
        <v>95345518.420000017</v>
      </c>
      <c r="I9" s="74">
        <v>0</v>
      </c>
      <c r="J9" s="84">
        <v>234055006.89000002</v>
      </c>
      <c r="K9" s="70">
        <v>67897878.890000015</v>
      </c>
      <c r="L9" s="74">
        <v>0</v>
      </c>
    </row>
    <row r="10" spans="1:12" x14ac:dyDescent="0.3">
      <c r="A10" s="57">
        <v>3</v>
      </c>
      <c r="B10" s="118" t="s">
        <v>242</v>
      </c>
      <c r="C10" s="84">
        <v>6555578820.5900002</v>
      </c>
      <c r="D10" s="70">
        <f t="shared" si="0"/>
        <v>386934930.63</v>
      </c>
      <c r="E10" s="106">
        <f t="shared" si="1"/>
        <v>5.9023762999340458E-2</v>
      </c>
      <c r="F10" s="70">
        <v>60815317.239999995</v>
      </c>
      <c r="G10" s="70">
        <v>1321961.79</v>
      </c>
      <c r="H10" s="70">
        <v>744401.29999999993</v>
      </c>
      <c r="I10" s="70">
        <v>530388.32999999996</v>
      </c>
      <c r="J10" s="84">
        <v>319043220.91000003</v>
      </c>
      <c r="K10" s="70">
        <v>4479641.0599999996</v>
      </c>
      <c r="L10" s="74">
        <v>0</v>
      </c>
    </row>
    <row r="11" spans="1:12" x14ac:dyDescent="0.3">
      <c r="A11" s="57">
        <v>4</v>
      </c>
      <c r="B11" s="119" t="s">
        <v>240</v>
      </c>
      <c r="C11" s="84">
        <v>5971684724.7299995</v>
      </c>
      <c r="D11" s="70">
        <f t="shared" si="0"/>
        <v>299090954.41999996</v>
      </c>
      <c r="E11" s="106">
        <f t="shared" si="1"/>
        <v>5.0084853472153607E-2</v>
      </c>
      <c r="F11" s="70">
        <v>102687571.65000001</v>
      </c>
      <c r="G11" s="70">
        <v>12999035.4</v>
      </c>
      <c r="H11" s="70">
        <v>13993461.780000001</v>
      </c>
      <c r="I11" s="70">
        <v>25082.57</v>
      </c>
      <c r="J11" s="70">
        <v>152266495.25999999</v>
      </c>
      <c r="K11" s="70">
        <v>17119307.759999998</v>
      </c>
      <c r="L11" s="74">
        <v>0</v>
      </c>
    </row>
    <row r="12" spans="1:12" x14ac:dyDescent="0.3">
      <c r="A12" s="57">
        <v>5</v>
      </c>
      <c r="B12" s="65" t="s">
        <v>239</v>
      </c>
      <c r="C12" s="84">
        <v>7312654054.3899994</v>
      </c>
      <c r="D12" s="70">
        <f t="shared" si="0"/>
        <v>256997975.09897998</v>
      </c>
      <c r="E12" s="106">
        <f t="shared" si="1"/>
        <v>3.5144281841788562E-2</v>
      </c>
      <c r="F12" s="70">
        <v>4689423.1100000003</v>
      </c>
      <c r="G12" s="70">
        <v>190199.65000000002</v>
      </c>
      <c r="H12" s="70">
        <v>22931148.640000001</v>
      </c>
      <c r="I12" s="70">
        <v>28338277.899999999</v>
      </c>
      <c r="J12" s="70">
        <v>126316965.52</v>
      </c>
      <c r="K12" s="70">
        <v>74531960.189999998</v>
      </c>
      <c r="L12" s="100">
        <v>8.8980000000000004E-2</v>
      </c>
    </row>
    <row r="13" spans="1:12" x14ac:dyDescent="0.3">
      <c r="A13" s="57">
        <v>6</v>
      </c>
      <c r="B13" s="118" t="s">
        <v>255</v>
      </c>
      <c r="C13" s="84">
        <v>2883640630.0300002</v>
      </c>
      <c r="D13" s="70">
        <f t="shared" si="0"/>
        <v>245693917.06</v>
      </c>
      <c r="E13" s="106">
        <f t="shared" si="1"/>
        <v>8.5202682505359173E-2</v>
      </c>
      <c r="F13" s="70">
        <v>3983369.75</v>
      </c>
      <c r="G13" s="70">
        <v>27974.22</v>
      </c>
      <c r="H13" s="70">
        <v>5584852.5899999999</v>
      </c>
      <c r="I13" s="74">
        <v>0</v>
      </c>
      <c r="J13" s="84">
        <v>229810058.62</v>
      </c>
      <c r="K13" s="70">
        <v>6287661.8800000008</v>
      </c>
      <c r="L13" s="74">
        <v>0</v>
      </c>
    </row>
    <row r="14" spans="1:12" x14ac:dyDescent="0.3">
      <c r="A14" s="57">
        <v>7</v>
      </c>
      <c r="B14" s="119" t="s">
        <v>243</v>
      </c>
      <c r="C14" s="70">
        <v>840102869.49000001</v>
      </c>
      <c r="D14" s="70">
        <f t="shared" si="0"/>
        <v>220337343.57999998</v>
      </c>
      <c r="E14" s="106">
        <f t="shared" si="1"/>
        <v>0.26227424233625085</v>
      </c>
      <c r="F14" s="70">
        <v>11804123.93</v>
      </c>
      <c r="G14" s="74">
        <v>0</v>
      </c>
      <c r="H14" s="92">
        <v>51993971.100000001</v>
      </c>
      <c r="I14" s="70">
        <v>20380306.359999999</v>
      </c>
      <c r="J14" s="70">
        <v>121158942.19</v>
      </c>
      <c r="K14" s="70">
        <v>15000000</v>
      </c>
      <c r="L14" s="74">
        <v>0</v>
      </c>
    </row>
    <row r="15" spans="1:12" x14ac:dyDescent="0.3">
      <c r="A15" s="57">
        <v>8</v>
      </c>
      <c r="B15" s="69" t="s">
        <v>247</v>
      </c>
      <c r="C15" s="70">
        <v>2198799588.02</v>
      </c>
      <c r="D15" s="70">
        <f t="shared" si="0"/>
        <v>162705551.53999999</v>
      </c>
      <c r="E15" s="106">
        <f t="shared" si="1"/>
        <v>7.3997444981566018E-2</v>
      </c>
      <c r="F15" s="70">
        <v>55867291.139999993</v>
      </c>
      <c r="G15" s="70">
        <v>2142431.4900000002</v>
      </c>
      <c r="H15" s="92">
        <v>28628591.899999999</v>
      </c>
      <c r="I15" s="74">
        <v>0</v>
      </c>
      <c r="J15" s="70">
        <v>37507934.93</v>
      </c>
      <c r="K15" s="70">
        <v>36947055.859999999</v>
      </c>
      <c r="L15" s="70">
        <v>1612246.22</v>
      </c>
    </row>
    <row r="16" spans="1:12" x14ac:dyDescent="0.3">
      <c r="A16" s="57">
        <v>9</v>
      </c>
      <c r="B16" s="118" t="s">
        <v>246</v>
      </c>
      <c r="C16" s="70">
        <v>2839830908.8100004</v>
      </c>
      <c r="D16" s="70">
        <f t="shared" si="0"/>
        <v>158822391.5</v>
      </c>
      <c r="E16" s="106">
        <f t="shared" si="1"/>
        <v>5.5926707117415229E-2</v>
      </c>
      <c r="F16" s="70">
        <v>10722771.989999998</v>
      </c>
      <c r="G16" s="70">
        <v>559323.08000000007</v>
      </c>
      <c r="H16" s="92">
        <v>1172598.2700000003</v>
      </c>
      <c r="I16" s="70">
        <v>347006.56</v>
      </c>
      <c r="J16" s="70">
        <v>124934991.98</v>
      </c>
      <c r="K16" s="70">
        <v>9108578.1099999994</v>
      </c>
      <c r="L16" s="70">
        <v>11977121.51</v>
      </c>
    </row>
    <row r="17" spans="1:12" x14ac:dyDescent="0.3">
      <c r="A17" s="57">
        <v>10</v>
      </c>
      <c r="B17" s="69" t="s">
        <v>261</v>
      </c>
      <c r="C17" s="84">
        <v>4943554087.2300005</v>
      </c>
      <c r="D17" s="70">
        <f t="shared" si="0"/>
        <v>133861515.27</v>
      </c>
      <c r="E17" s="106">
        <f t="shared" si="1"/>
        <v>2.7077991442591057E-2</v>
      </c>
      <c r="F17" s="70">
        <v>29270217.649999999</v>
      </c>
      <c r="G17" s="70">
        <v>32563.64</v>
      </c>
      <c r="H17" s="70">
        <v>1340067.1000000001</v>
      </c>
      <c r="I17" s="74">
        <v>0</v>
      </c>
      <c r="J17" s="84">
        <v>98152436.719999999</v>
      </c>
      <c r="K17" s="70">
        <v>5066230.16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3524879140.1199999</v>
      </c>
      <c r="D18" s="70">
        <f t="shared" si="0"/>
        <v>115960898.30000003</v>
      </c>
      <c r="E18" s="106">
        <f t="shared" si="1"/>
        <v>3.2897836688962984E-2</v>
      </c>
      <c r="F18" s="84">
        <v>42049943.63000001</v>
      </c>
      <c r="G18" s="84">
        <v>554306.94999999995</v>
      </c>
      <c r="H18" s="84">
        <v>11942817.35</v>
      </c>
      <c r="I18" s="84">
        <v>19165.88</v>
      </c>
      <c r="J18" s="84">
        <v>48144.33</v>
      </c>
      <c r="K18" s="84">
        <v>61315093.400000013</v>
      </c>
      <c r="L18" s="84">
        <v>31426.76</v>
      </c>
    </row>
    <row r="19" spans="1:12" x14ac:dyDescent="0.3">
      <c r="A19" s="57">
        <v>12</v>
      </c>
      <c r="B19" s="65" t="s">
        <v>244</v>
      </c>
      <c r="C19" s="84">
        <v>180324649.39999998</v>
      </c>
      <c r="D19" s="70">
        <f t="shared" si="0"/>
        <v>110118478.72999999</v>
      </c>
      <c r="E19" s="106">
        <f t="shared" si="1"/>
        <v>0.61066792086606436</v>
      </c>
      <c r="F19" s="70">
        <v>39285532.739999995</v>
      </c>
      <c r="G19" s="70">
        <v>334083.3</v>
      </c>
      <c r="H19" s="92">
        <v>15566342.459999999</v>
      </c>
      <c r="I19" s="70">
        <v>2821736.18</v>
      </c>
      <c r="J19" s="70">
        <v>48792444.670000002</v>
      </c>
      <c r="K19" s="70">
        <v>3260759.14</v>
      </c>
      <c r="L19" s="70">
        <v>57580.24</v>
      </c>
    </row>
    <row r="20" spans="1:12" x14ac:dyDescent="0.3">
      <c r="A20" s="57">
        <v>13</v>
      </c>
      <c r="B20" s="69" t="s">
        <v>245</v>
      </c>
      <c r="C20" s="84">
        <v>1801724691.1400001</v>
      </c>
      <c r="D20" s="70">
        <f t="shared" si="0"/>
        <v>108744815.16</v>
      </c>
      <c r="E20" s="106">
        <f t="shared" si="1"/>
        <v>6.035595543245522E-2</v>
      </c>
      <c r="F20" s="84">
        <v>15107195.02</v>
      </c>
      <c r="G20" s="84">
        <v>192602.26</v>
      </c>
      <c r="H20" s="84">
        <v>26049008.5</v>
      </c>
      <c r="I20" s="84">
        <v>16234.84</v>
      </c>
      <c r="J20" s="84">
        <v>47163364.109999999</v>
      </c>
      <c r="K20" s="84">
        <v>18028117.520000003</v>
      </c>
      <c r="L20" s="84">
        <v>2188292.9099999997</v>
      </c>
    </row>
    <row r="21" spans="1:12" x14ac:dyDescent="0.3">
      <c r="A21" s="57">
        <v>14</v>
      </c>
      <c r="B21" s="69" t="s">
        <v>259</v>
      </c>
      <c r="C21" s="84">
        <v>342403011.34000003</v>
      </c>
      <c r="D21" s="70">
        <f t="shared" si="0"/>
        <v>67204987.379999995</v>
      </c>
      <c r="E21" s="106">
        <f t="shared" si="1"/>
        <v>0.19627452199381112</v>
      </c>
      <c r="F21" s="74">
        <v>0</v>
      </c>
      <c r="G21" s="74">
        <v>0</v>
      </c>
      <c r="H21" s="74">
        <v>0</v>
      </c>
      <c r="I21" s="74">
        <v>0</v>
      </c>
      <c r="J21" s="84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118" t="s">
        <v>258</v>
      </c>
      <c r="C22" s="70">
        <v>1012336665.0599999</v>
      </c>
      <c r="D22" s="70">
        <f t="shared" si="0"/>
        <v>60692354.530000009</v>
      </c>
      <c r="E22" s="106">
        <f t="shared" si="1"/>
        <v>5.9952737685740984E-2</v>
      </c>
      <c r="F22" s="70">
        <v>10601971.460000001</v>
      </c>
      <c r="G22" s="70">
        <v>2053398.71</v>
      </c>
      <c r="H22" s="92">
        <v>3117058.62</v>
      </c>
      <c r="I22" s="74">
        <v>0</v>
      </c>
      <c r="J22" s="70">
        <v>37819702.079999998</v>
      </c>
      <c r="K22" s="70">
        <v>7044638.8199999994</v>
      </c>
      <c r="L22" s="70">
        <v>55584.84</v>
      </c>
    </row>
    <row r="23" spans="1:12" x14ac:dyDescent="0.3">
      <c r="A23" s="57">
        <v>16</v>
      </c>
      <c r="B23" s="69" t="s">
        <v>260</v>
      </c>
      <c r="C23" s="84">
        <v>73684132.420000002</v>
      </c>
      <c r="D23" s="70">
        <f t="shared" si="0"/>
        <v>55684132.420000002</v>
      </c>
      <c r="E23" s="106">
        <f t="shared" si="1"/>
        <v>0.7557140267676643</v>
      </c>
      <c r="F23" s="74">
        <v>0</v>
      </c>
      <c r="G23" s="74">
        <v>0</v>
      </c>
      <c r="H23" s="74">
        <v>0</v>
      </c>
      <c r="I23" s="74">
        <v>0</v>
      </c>
      <c r="J23" s="84">
        <v>55684132.420000002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252</v>
      </c>
      <c r="C24" s="84">
        <v>334311054.87999994</v>
      </c>
      <c r="D24" s="70">
        <f t="shared" si="0"/>
        <v>50057235.399999999</v>
      </c>
      <c r="E24" s="106">
        <f t="shared" si="1"/>
        <v>0.14973251607838067</v>
      </c>
      <c r="F24" s="70">
        <v>31511614.830000002</v>
      </c>
      <c r="G24" s="70">
        <v>407042.36</v>
      </c>
      <c r="H24" s="70">
        <v>514567.76</v>
      </c>
      <c r="I24" s="74">
        <v>0</v>
      </c>
      <c r="J24" s="70">
        <v>12247466.129999999</v>
      </c>
      <c r="K24" s="70">
        <v>5376544.3200000003</v>
      </c>
      <c r="L24" s="74">
        <v>0</v>
      </c>
    </row>
    <row r="25" spans="1:12" x14ac:dyDescent="0.3">
      <c r="A25" s="57">
        <v>18</v>
      </c>
      <c r="B25" s="69" t="s">
        <v>250</v>
      </c>
      <c r="C25" s="70">
        <v>784843630.50999999</v>
      </c>
      <c r="D25" s="70">
        <f t="shared" si="0"/>
        <v>30459855.719999995</v>
      </c>
      <c r="E25" s="106">
        <f t="shared" si="1"/>
        <v>3.8810094821317268E-2</v>
      </c>
      <c r="F25" s="70">
        <v>6923469.5700000003</v>
      </c>
      <c r="G25" s="74">
        <v>0</v>
      </c>
      <c r="H25" s="92">
        <v>1381838.98</v>
      </c>
      <c r="I25" s="70">
        <v>742814.27</v>
      </c>
      <c r="J25" s="74">
        <v>0</v>
      </c>
      <c r="K25" s="70">
        <v>21411732.899999995</v>
      </c>
      <c r="L25" s="74">
        <v>0</v>
      </c>
    </row>
    <row r="26" spans="1:12" x14ac:dyDescent="0.3">
      <c r="A26" s="57">
        <v>19</v>
      </c>
      <c r="B26" s="118" t="s">
        <v>265</v>
      </c>
      <c r="C26" s="70">
        <v>1375670748.8299999</v>
      </c>
      <c r="D26" s="70">
        <f t="shared" si="0"/>
        <v>24042167.700000003</v>
      </c>
      <c r="E26" s="106">
        <f t="shared" si="1"/>
        <v>1.7476687441706329E-2</v>
      </c>
      <c r="F26" s="70">
        <v>2823333</v>
      </c>
      <c r="G26" s="74">
        <v>0</v>
      </c>
      <c r="H26" s="92">
        <v>675000</v>
      </c>
      <c r="I26" s="74">
        <v>0</v>
      </c>
      <c r="J26" s="70">
        <v>5589184.6200000001</v>
      </c>
      <c r="K26" s="70">
        <v>14954650.080000002</v>
      </c>
      <c r="L26" s="74">
        <v>0</v>
      </c>
    </row>
    <row r="27" spans="1:12" x14ac:dyDescent="0.3">
      <c r="A27" s="57">
        <v>20</v>
      </c>
      <c r="B27" s="69" t="s">
        <v>251</v>
      </c>
      <c r="C27" s="84">
        <v>291393199.64999998</v>
      </c>
      <c r="D27" s="70">
        <f t="shared" si="0"/>
        <v>21330495.73</v>
      </c>
      <c r="E27" s="106">
        <f t="shared" si="1"/>
        <v>7.3201762277296176E-2</v>
      </c>
      <c r="F27" s="70">
        <v>2084738.5999999999</v>
      </c>
      <c r="G27" s="74">
        <v>0</v>
      </c>
      <c r="H27" s="70">
        <v>1026584.65</v>
      </c>
      <c r="I27" s="74">
        <v>0</v>
      </c>
      <c r="J27" s="70">
        <v>6671084.2799999993</v>
      </c>
      <c r="K27" s="70">
        <v>11548088.200000001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464392992.80000001</v>
      </c>
      <c r="D28" s="70">
        <f t="shared" si="0"/>
        <v>20767824.760000002</v>
      </c>
      <c r="E28" s="106">
        <f t="shared" si="1"/>
        <v>4.4720366331935747E-2</v>
      </c>
      <c r="F28" s="70">
        <v>12175230.9</v>
      </c>
      <c r="G28" s="74">
        <v>0</v>
      </c>
      <c r="H28" s="92">
        <v>4231075.9300000006</v>
      </c>
      <c r="I28" s="70">
        <v>26145.040000000001</v>
      </c>
      <c r="J28" s="74">
        <v>0</v>
      </c>
      <c r="K28" s="70">
        <v>4335372.8899999997</v>
      </c>
      <c r="L28" s="74">
        <v>0</v>
      </c>
    </row>
    <row r="29" spans="1:12" x14ac:dyDescent="0.3">
      <c r="A29" s="57">
        <v>22</v>
      </c>
      <c r="B29" s="69" t="s">
        <v>264</v>
      </c>
      <c r="C29" s="84">
        <v>296032097.63999999</v>
      </c>
      <c r="D29" s="70">
        <f t="shared" si="0"/>
        <v>20268471.910000004</v>
      </c>
      <c r="E29" s="106">
        <f t="shared" si="1"/>
        <v>6.8467142825330299E-2</v>
      </c>
      <c r="F29" s="70">
        <v>28398.66</v>
      </c>
      <c r="G29" s="70">
        <v>106653.84</v>
      </c>
      <c r="H29" s="70">
        <v>3704.86</v>
      </c>
      <c r="I29" s="74">
        <v>0</v>
      </c>
      <c r="J29" s="84">
        <v>134098.96</v>
      </c>
      <c r="K29" s="84">
        <v>19995615.580000002</v>
      </c>
      <c r="L29" s="102">
        <v>0.01</v>
      </c>
    </row>
    <row r="30" spans="1:12" x14ac:dyDescent="0.3">
      <c r="A30" s="57">
        <v>23</v>
      </c>
      <c r="B30" s="69" t="s">
        <v>266</v>
      </c>
      <c r="C30" s="84">
        <v>63156288.730000004</v>
      </c>
      <c r="D30" s="70">
        <f t="shared" si="0"/>
        <v>19268937.220000003</v>
      </c>
      <c r="E30" s="106">
        <f t="shared" si="1"/>
        <v>0.30509926418217514</v>
      </c>
      <c r="F30" s="74">
        <v>0</v>
      </c>
      <c r="G30" s="70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272</v>
      </c>
      <c r="C31" s="84">
        <v>480507570.76000005</v>
      </c>
      <c r="D31" s="70">
        <f t="shared" si="0"/>
        <v>13725152.520000001</v>
      </c>
      <c r="E31" s="106">
        <f t="shared" si="1"/>
        <v>2.8563863204676389E-2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0">
        <v>13725152.520000001</v>
      </c>
      <c r="L31" s="74">
        <v>0</v>
      </c>
    </row>
    <row r="32" spans="1:12" x14ac:dyDescent="0.3">
      <c r="A32" s="57">
        <v>25</v>
      </c>
      <c r="B32" s="118" t="s">
        <v>268</v>
      </c>
      <c r="C32" s="70">
        <v>45363475.720000006</v>
      </c>
      <c r="D32" s="70">
        <f t="shared" si="0"/>
        <v>13196786.210000001</v>
      </c>
      <c r="E32" s="106">
        <f t="shared" si="1"/>
        <v>0.29091214904817703</v>
      </c>
      <c r="F32" s="70">
        <v>2559061.77</v>
      </c>
      <c r="G32" s="74">
        <v>0</v>
      </c>
      <c r="H32" s="86">
        <v>0</v>
      </c>
      <c r="I32" s="74">
        <v>0</v>
      </c>
      <c r="J32" s="74">
        <v>0</v>
      </c>
      <c r="K32" s="70">
        <v>10637724.440000001</v>
      </c>
      <c r="L32" s="74">
        <v>0</v>
      </c>
    </row>
    <row r="33" spans="1:12" x14ac:dyDescent="0.3">
      <c r="A33" s="57">
        <v>26</v>
      </c>
      <c r="B33" s="69" t="s">
        <v>108</v>
      </c>
      <c r="C33" s="70">
        <v>358426365.94000006</v>
      </c>
      <c r="D33" s="70">
        <f t="shared" si="0"/>
        <v>12823145.417169999</v>
      </c>
      <c r="E33" s="106">
        <f t="shared" si="1"/>
        <v>3.5776233658314553E-2</v>
      </c>
      <c r="F33" s="70">
        <v>390816.93</v>
      </c>
      <c r="G33" s="74">
        <v>0</v>
      </c>
      <c r="H33" s="112">
        <v>2.717E-2</v>
      </c>
      <c r="I33" s="74">
        <v>0</v>
      </c>
      <c r="J33" s="70">
        <v>10951095.08</v>
      </c>
      <c r="K33" s="70">
        <v>1481233.38</v>
      </c>
      <c r="L33" s="74">
        <v>0</v>
      </c>
    </row>
    <row r="34" spans="1:12" x14ac:dyDescent="0.3">
      <c r="A34" s="57">
        <v>27</v>
      </c>
      <c r="B34" s="69" t="s">
        <v>257</v>
      </c>
      <c r="C34" s="84">
        <v>408350177.61000001</v>
      </c>
      <c r="D34" s="70">
        <f t="shared" si="0"/>
        <v>10823108.550000001</v>
      </c>
      <c r="E34" s="106">
        <f t="shared" si="1"/>
        <v>2.6504478615255428E-2</v>
      </c>
      <c r="F34" s="70">
        <v>4641484.37</v>
      </c>
      <c r="G34" s="70">
        <v>416079.26</v>
      </c>
      <c r="H34" s="70">
        <v>2380548.66</v>
      </c>
      <c r="I34" s="74">
        <v>0</v>
      </c>
      <c r="J34" s="74">
        <v>0</v>
      </c>
      <c r="K34" s="70">
        <v>3384996.26</v>
      </c>
      <c r="L34" s="74">
        <v>0</v>
      </c>
    </row>
    <row r="35" spans="1:12" x14ac:dyDescent="0.3">
      <c r="A35" s="57">
        <v>28</v>
      </c>
      <c r="B35" s="69" t="s">
        <v>270</v>
      </c>
      <c r="C35" s="84">
        <v>80313978.929999992</v>
      </c>
      <c r="D35" s="70">
        <f t="shared" si="0"/>
        <v>10403059.809999999</v>
      </c>
      <c r="E35" s="106">
        <f t="shared" si="1"/>
        <v>0.12952987697281304</v>
      </c>
      <c r="F35" s="70">
        <v>452355.55</v>
      </c>
      <c r="G35" s="70">
        <v>179955.71</v>
      </c>
      <c r="H35" s="70">
        <v>200000</v>
      </c>
      <c r="I35" s="70">
        <v>3643.54</v>
      </c>
      <c r="J35" s="70">
        <v>7214602.9299999988</v>
      </c>
      <c r="K35" s="70">
        <v>2352502.08</v>
      </c>
      <c r="L35" s="74">
        <v>0</v>
      </c>
    </row>
    <row r="36" spans="1:12" x14ac:dyDescent="0.3">
      <c r="A36" s="57">
        <v>29</v>
      </c>
      <c r="B36" s="69" t="s">
        <v>254</v>
      </c>
      <c r="C36" s="70">
        <v>170183827.03</v>
      </c>
      <c r="D36" s="70">
        <f t="shared" si="0"/>
        <v>10332066.32</v>
      </c>
      <c r="E36" s="106">
        <f t="shared" si="1"/>
        <v>6.0711211519404035E-2</v>
      </c>
      <c r="F36" s="70">
        <v>3972366.83</v>
      </c>
      <c r="G36" s="74">
        <v>0</v>
      </c>
      <c r="H36" s="86">
        <v>0</v>
      </c>
      <c r="I36" s="74">
        <v>0</v>
      </c>
      <c r="J36" s="74">
        <v>0</v>
      </c>
      <c r="K36" s="70">
        <v>6359699.4900000002</v>
      </c>
      <c r="L36" s="74">
        <v>0</v>
      </c>
    </row>
    <row r="37" spans="1:12" x14ac:dyDescent="0.3">
      <c r="A37" s="57">
        <v>30</v>
      </c>
      <c r="B37" s="69" t="s">
        <v>256</v>
      </c>
      <c r="C37" s="70">
        <v>123547827.59</v>
      </c>
      <c r="D37" s="70">
        <f t="shared" si="0"/>
        <v>7933754.6299999999</v>
      </c>
      <c r="E37" s="106">
        <f t="shared" si="1"/>
        <v>6.4216059357422167E-2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3550018.54</v>
      </c>
      <c r="L37" s="74">
        <v>0</v>
      </c>
    </row>
    <row r="38" spans="1:12" x14ac:dyDescent="0.3">
      <c r="A38" s="57">
        <v>31</v>
      </c>
      <c r="B38" s="118" t="s">
        <v>271</v>
      </c>
      <c r="C38" s="84">
        <v>405887709.70999998</v>
      </c>
      <c r="D38" s="70">
        <f t="shared" si="0"/>
        <v>5759598.93499</v>
      </c>
      <c r="E38" s="106">
        <f t="shared" si="1"/>
        <v>1.4190128937644202E-2</v>
      </c>
      <c r="F38" s="74">
        <v>0</v>
      </c>
      <c r="G38" s="74">
        <v>0</v>
      </c>
      <c r="H38" s="100">
        <v>0.12499</v>
      </c>
      <c r="I38" s="74">
        <v>0</v>
      </c>
      <c r="J38" s="70">
        <v>5000000</v>
      </c>
      <c r="K38" s="70">
        <v>759598.81</v>
      </c>
      <c r="L38" s="74">
        <v>0</v>
      </c>
    </row>
    <row r="39" spans="1:12" x14ac:dyDescent="0.3">
      <c r="A39" s="57">
        <v>32</v>
      </c>
      <c r="B39" s="69" t="s">
        <v>267</v>
      </c>
      <c r="C39" s="84">
        <v>208428159.22</v>
      </c>
      <c r="D39" s="70">
        <f t="shared" si="0"/>
        <v>4709885.47</v>
      </c>
      <c r="E39" s="106">
        <f t="shared" si="1"/>
        <v>2.2597164834280495E-2</v>
      </c>
      <c r="F39" s="70">
        <v>1742659.79</v>
      </c>
      <c r="G39" s="84">
        <v>331237.3</v>
      </c>
      <c r="H39" s="70">
        <v>1529.67</v>
      </c>
      <c r="I39" s="74">
        <v>0</v>
      </c>
      <c r="J39" s="84">
        <v>15161.41</v>
      </c>
      <c r="K39" s="70">
        <v>2619297.2999999998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62605758.940000005</v>
      </c>
      <c r="D40" s="70">
        <f t="shared" si="0"/>
        <v>3628580</v>
      </c>
      <c r="E40" s="106">
        <f t="shared" si="1"/>
        <v>5.7959204735103555E-2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2" x14ac:dyDescent="0.3">
      <c r="A41" s="57">
        <v>34</v>
      </c>
      <c r="B41" s="118" t="s">
        <v>325</v>
      </c>
      <c r="C41" s="84">
        <v>101984267.76000002</v>
      </c>
      <c r="D41" s="70">
        <f t="shared" si="0"/>
        <v>800000</v>
      </c>
      <c r="E41" s="106">
        <f t="shared" si="1"/>
        <v>7.844347148548864E-3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800000</v>
      </c>
      <c r="L41" s="74">
        <v>0</v>
      </c>
    </row>
    <row r="42" spans="1:12" x14ac:dyDescent="0.3">
      <c r="A42" s="57">
        <v>35</v>
      </c>
      <c r="B42" s="69" t="s">
        <v>273</v>
      </c>
      <c r="C42" s="70">
        <v>22648125.969999999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8199505.1699999999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275</v>
      </c>
      <c r="C44" s="84">
        <v>711862490.27999997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9" t="s">
        <v>276</v>
      </c>
      <c r="C45" s="84">
        <v>27551224.990000002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278</v>
      </c>
      <c r="C46" s="70">
        <v>145830747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9" t="s">
        <v>269</v>
      </c>
      <c r="C47" s="84">
        <v>1426602.6400000001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5" t="s">
        <v>291</v>
      </c>
      <c r="C48" s="70">
        <v>544818.55999999994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/>
      <c r="B49" s="71" t="s">
        <v>190</v>
      </c>
      <c r="C49" s="67">
        <v>64198960959.319984</v>
      </c>
      <c r="D49" s="72">
        <f t="shared" ref="D49" si="2">F49+G49+H49+I49+J49+K49+L49</f>
        <v>3885644245.0199995</v>
      </c>
      <c r="E49" s="107">
        <f>D49/C49</f>
        <v>6.0525033224169453E-2</v>
      </c>
      <c r="F49" s="67">
        <v>745401207.9599998</v>
      </c>
      <c r="G49" s="67">
        <v>32920269.140000004</v>
      </c>
      <c r="H49" s="67">
        <v>339790059.10000008</v>
      </c>
      <c r="I49" s="67">
        <v>56387836.980000004</v>
      </c>
      <c r="J49" s="67">
        <v>2126728503.5799999</v>
      </c>
      <c r="K49" s="67">
        <v>564478336.04999995</v>
      </c>
      <c r="L49" s="67">
        <v>19938032.210000001</v>
      </c>
    </row>
    <row r="52" spans="1:12" x14ac:dyDescent="0.3"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5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5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5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5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5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5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5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5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5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5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45">
      <c r="A57" s="8" t="s">
        <v>105</v>
      </c>
      <c r="M57" s="12"/>
      <c r="N57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39F0-B3D6-4E93-8696-5DCF83416707}">
  <dimension ref="A1:L52"/>
  <sheetViews>
    <sheetView tabSelected="1" workbookViewId="0">
      <selection activeCell="M1" sqref="M1"/>
    </sheetView>
  </sheetViews>
  <sheetFormatPr baseColWidth="10" defaultColWidth="11.46484375" defaultRowHeight="14.2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ht="10.15" x14ac:dyDescent="0.3">
      <c r="A1" s="130" t="s">
        <v>337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0.15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0.15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0.15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0.15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0.15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.15" x14ac:dyDescent="0.3">
      <c r="A8" s="57">
        <v>1</v>
      </c>
      <c r="B8" s="118" t="s">
        <v>238</v>
      </c>
      <c r="C8" s="84">
        <v>11384717859.02</v>
      </c>
      <c r="D8" s="70">
        <f>F8+G8+H8+I8+J8+K8+L8</f>
        <v>692893450.98000002</v>
      </c>
      <c r="E8" s="106">
        <f>D8/C8</f>
        <v>6.0861714761866262E-2</v>
      </c>
      <c r="F8" s="70">
        <v>152423590.04999998</v>
      </c>
      <c r="G8" s="70">
        <v>10851076.98</v>
      </c>
      <c r="H8" s="70">
        <v>52987212.86999999</v>
      </c>
      <c r="I8" s="70">
        <v>3647943.06</v>
      </c>
      <c r="J8" s="84">
        <v>355317396.57999998</v>
      </c>
      <c r="K8" s="70">
        <v>112757609.57000001</v>
      </c>
      <c r="L8" s="70">
        <v>4908621.87</v>
      </c>
    </row>
    <row r="9" spans="1:12" ht="10.15" x14ac:dyDescent="0.3">
      <c r="A9" s="57">
        <v>2</v>
      </c>
      <c r="B9" s="69" t="s">
        <v>241</v>
      </c>
      <c r="C9" s="84">
        <v>5428218077.3299999</v>
      </c>
      <c r="D9" s="70">
        <f>F9+G9+H9+I9+J9+K9+L9</f>
        <v>531948736.80000001</v>
      </c>
      <c r="E9" s="106">
        <f t="shared" ref="E9:E48" si="0">D9/C9</f>
        <v>9.7996935499255367E-2</v>
      </c>
      <c r="F9" s="70">
        <v>141273277.96000001</v>
      </c>
      <c r="G9" s="70">
        <v>62310.23</v>
      </c>
      <c r="H9" s="70">
        <v>94808416.169999987</v>
      </c>
      <c r="I9" s="74">
        <v>0</v>
      </c>
      <c r="J9" s="70">
        <v>227240848.38999999</v>
      </c>
      <c r="K9" s="70">
        <v>68563884.050000012</v>
      </c>
      <c r="L9" s="74">
        <v>0</v>
      </c>
    </row>
    <row r="10" spans="1:12" ht="10.15" x14ac:dyDescent="0.3">
      <c r="A10" s="57">
        <v>3</v>
      </c>
      <c r="B10" s="118" t="s">
        <v>242</v>
      </c>
      <c r="C10" s="70">
        <v>6583625436.0600004</v>
      </c>
      <c r="D10" s="70">
        <f>F10+G10+H10+I10+J10+K10+L10</f>
        <v>386051074.28000003</v>
      </c>
      <c r="E10" s="106">
        <f t="shared" si="0"/>
        <v>5.863806773780162E-2</v>
      </c>
      <c r="F10" s="70">
        <v>60518435.460000001</v>
      </c>
      <c r="G10" s="70">
        <v>1314965.83</v>
      </c>
      <c r="H10" s="92">
        <v>712957.96</v>
      </c>
      <c r="I10" s="70">
        <v>530002.75</v>
      </c>
      <c r="J10" s="70">
        <v>319043220.91000003</v>
      </c>
      <c r="K10" s="70">
        <v>3931491.37</v>
      </c>
      <c r="L10" s="74">
        <v>0</v>
      </c>
    </row>
    <row r="11" spans="1:12" ht="10.15" x14ac:dyDescent="0.3">
      <c r="A11" s="57">
        <v>4</v>
      </c>
      <c r="B11" s="118" t="s">
        <v>239</v>
      </c>
      <c r="C11" s="70">
        <v>7294945104.9200001</v>
      </c>
      <c r="D11" s="70">
        <f>F11+G11+H11+I11+J11+K11+L11</f>
        <v>355130642.39099997</v>
      </c>
      <c r="E11" s="106">
        <f t="shared" si="0"/>
        <v>4.8681742944369215E-2</v>
      </c>
      <c r="F11" s="70">
        <v>5508448.5599999996</v>
      </c>
      <c r="G11" s="70">
        <v>125853.84</v>
      </c>
      <c r="H11" s="92">
        <v>17187250.879999999</v>
      </c>
      <c r="I11" s="70">
        <v>28213508.609999999</v>
      </c>
      <c r="J11" s="70">
        <v>185743406.81999999</v>
      </c>
      <c r="K11" s="70">
        <v>118352173.64</v>
      </c>
      <c r="L11" s="102">
        <v>4.1000000000000002E-2</v>
      </c>
    </row>
    <row r="12" spans="1:12" ht="10.15" x14ac:dyDescent="0.3">
      <c r="A12" s="57">
        <v>5</v>
      </c>
      <c r="B12" s="69" t="s">
        <v>240</v>
      </c>
      <c r="C12" s="84">
        <v>5960105767.2999992</v>
      </c>
      <c r="D12" s="70">
        <f>F12+G12+H12+I12+J12+K12+L12</f>
        <v>296297135.39999998</v>
      </c>
      <c r="E12" s="106">
        <f t="shared" si="0"/>
        <v>4.9713402239542168E-2</v>
      </c>
      <c r="F12" s="70">
        <v>102062099.53</v>
      </c>
      <c r="G12" s="70">
        <v>13740799.729999999</v>
      </c>
      <c r="H12" s="70">
        <v>13686388.49</v>
      </c>
      <c r="I12" s="70">
        <v>19713.080000000002</v>
      </c>
      <c r="J12" s="84">
        <v>150095080.63999999</v>
      </c>
      <c r="K12" s="70">
        <v>16693053.930000002</v>
      </c>
      <c r="L12" s="74">
        <v>0</v>
      </c>
    </row>
    <row r="13" spans="1:12" ht="10.15" x14ac:dyDescent="0.3">
      <c r="A13" s="57">
        <v>6</v>
      </c>
      <c r="B13" s="118" t="s">
        <v>243</v>
      </c>
      <c r="C13" s="84">
        <v>809198096.93999994</v>
      </c>
      <c r="D13" s="70">
        <f>F13+G13+H13+I13+J13+K13+L13</f>
        <v>238381062.88</v>
      </c>
      <c r="E13" s="106">
        <f t="shared" si="0"/>
        <v>0.29458925296715738</v>
      </c>
      <c r="F13" s="70">
        <v>9084509.620000001</v>
      </c>
      <c r="G13" s="74">
        <v>0</v>
      </c>
      <c r="H13" s="70">
        <v>85004626.239999995</v>
      </c>
      <c r="I13" s="70">
        <v>8132984.8300000001</v>
      </c>
      <c r="J13" s="84">
        <v>121158942.19</v>
      </c>
      <c r="K13" s="70">
        <v>15000000</v>
      </c>
      <c r="L13" s="74">
        <v>0</v>
      </c>
    </row>
    <row r="14" spans="1:12" ht="10.15" x14ac:dyDescent="0.3">
      <c r="A14" s="57">
        <v>7</v>
      </c>
      <c r="B14" s="119" t="s">
        <v>255</v>
      </c>
      <c r="C14" s="84">
        <v>2875642730.2599998</v>
      </c>
      <c r="D14" s="70">
        <f>F14+G14+H14+I14+J14+K14+L14</f>
        <v>216260709.00999999</v>
      </c>
      <c r="E14" s="106">
        <f t="shared" si="0"/>
        <v>7.520430362726141E-2</v>
      </c>
      <c r="F14" s="70">
        <v>3978116.5</v>
      </c>
      <c r="G14" s="70">
        <v>27515.31</v>
      </c>
      <c r="H14" s="70">
        <v>5976196.7300000004</v>
      </c>
      <c r="I14" s="74">
        <v>0</v>
      </c>
      <c r="J14" s="70">
        <v>198209139.02000001</v>
      </c>
      <c r="K14" s="70">
        <v>8069741.4499999993</v>
      </c>
      <c r="L14" s="74">
        <v>0</v>
      </c>
    </row>
    <row r="15" spans="1:12" ht="10.15" x14ac:dyDescent="0.3">
      <c r="A15" s="57">
        <v>8</v>
      </c>
      <c r="B15" s="69" t="s">
        <v>247</v>
      </c>
      <c r="C15" s="84">
        <v>2126074493.3200002</v>
      </c>
      <c r="D15" s="70">
        <f>F15+G15+H15+I15+J15+K15+L15</f>
        <v>164535967.46999997</v>
      </c>
      <c r="E15" s="106">
        <f t="shared" si="0"/>
        <v>7.7389559014494652E-2</v>
      </c>
      <c r="F15" s="70">
        <v>55163132.109999999</v>
      </c>
      <c r="G15" s="70">
        <v>1698612.57</v>
      </c>
      <c r="H15" s="70">
        <v>30736902.600000001</v>
      </c>
      <c r="I15" s="74">
        <v>0</v>
      </c>
      <c r="J15" s="70">
        <v>38493020.589999996</v>
      </c>
      <c r="K15" s="70">
        <v>36835753.709999993</v>
      </c>
      <c r="L15" s="70">
        <v>1608545.89</v>
      </c>
    </row>
    <row r="16" spans="1:12" ht="10.15" x14ac:dyDescent="0.3">
      <c r="A16" s="57">
        <v>9</v>
      </c>
      <c r="B16" s="118" t="s">
        <v>246</v>
      </c>
      <c r="C16" s="84">
        <v>2810609200.9499998</v>
      </c>
      <c r="D16" s="70">
        <f>F16+G16+H16+I16+J16+K16+L16</f>
        <v>155629367.09999999</v>
      </c>
      <c r="E16" s="106">
        <f t="shared" si="0"/>
        <v>5.5372111870763283E-2</v>
      </c>
      <c r="F16" s="70">
        <v>10699978.000000002</v>
      </c>
      <c r="G16" s="70">
        <v>583559.04999999993</v>
      </c>
      <c r="H16" s="70">
        <v>1165960.6900000002</v>
      </c>
      <c r="I16" s="70">
        <v>357314.51</v>
      </c>
      <c r="J16" s="70">
        <v>120916043.61</v>
      </c>
      <c r="K16" s="70">
        <v>9929713.839999998</v>
      </c>
      <c r="L16" s="70">
        <v>11976797.4</v>
      </c>
    </row>
    <row r="17" spans="1:12" ht="10.15" x14ac:dyDescent="0.3">
      <c r="A17" s="57">
        <v>10</v>
      </c>
      <c r="B17" s="69" t="s">
        <v>261</v>
      </c>
      <c r="C17" s="84">
        <v>4938075142.1899996</v>
      </c>
      <c r="D17" s="70">
        <f>F17+G17+H17+I17+J17+K17+L17</f>
        <v>133995641.7</v>
      </c>
      <c r="E17" s="106">
        <f t="shared" si="0"/>
        <v>2.713519698296327E-2</v>
      </c>
      <c r="F17" s="70">
        <v>29482365.990000002</v>
      </c>
      <c r="G17" s="70">
        <v>32013.11</v>
      </c>
      <c r="H17" s="70">
        <v>1295013.83</v>
      </c>
      <c r="I17" s="74">
        <v>0</v>
      </c>
      <c r="J17" s="84">
        <v>98151351</v>
      </c>
      <c r="K17" s="70">
        <v>5034897.7700000005</v>
      </c>
      <c r="L17" s="74">
        <v>0</v>
      </c>
    </row>
    <row r="18" spans="1:12" ht="10.15" x14ac:dyDescent="0.3">
      <c r="A18" s="57">
        <v>11</v>
      </c>
      <c r="B18" s="69" t="s">
        <v>249</v>
      </c>
      <c r="C18" s="84">
        <v>3491597869.5500002</v>
      </c>
      <c r="D18" s="70">
        <f>F18+G18+H18+I18+J18+K18+L18</f>
        <v>115131220.95999999</v>
      </c>
      <c r="E18" s="106">
        <f t="shared" si="0"/>
        <v>3.2973791731302146E-2</v>
      </c>
      <c r="F18" s="84">
        <v>40413943.719999999</v>
      </c>
      <c r="G18" s="84">
        <v>548561.27</v>
      </c>
      <c r="H18" s="84">
        <v>11732289.839999998</v>
      </c>
      <c r="I18" s="84">
        <v>21943.35</v>
      </c>
      <c r="J18" s="84">
        <v>49625.62</v>
      </c>
      <c r="K18" s="84">
        <v>62341180.269999996</v>
      </c>
      <c r="L18" s="84">
        <v>23676.89</v>
      </c>
    </row>
    <row r="19" spans="1:12" ht="10.15" x14ac:dyDescent="0.3">
      <c r="A19" s="57">
        <v>12</v>
      </c>
      <c r="B19" s="69" t="s">
        <v>245</v>
      </c>
      <c r="C19" s="84">
        <v>1772807771.7299998</v>
      </c>
      <c r="D19" s="70">
        <f>F19+G19+H19+I19+J19+K19+L19</f>
        <v>112459860.72</v>
      </c>
      <c r="E19" s="106">
        <f t="shared" si="0"/>
        <v>6.3436015180741059E-2</v>
      </c>
      <c r="F19" s="70">
        <v>18433958.650000002</v>
      </c>
      <c r="G19" s="70">
        <v>233790.3</v>
      </c>
      <c r="H19" s="70">
        <v>25572814.260000005</v>
      </c>
      <c r="I19" s="70">
        <v>16308.4</v>
      </c>
      <c r="J19" s="84">
        <v>47587583.979999997</v>
      </c>
      <c r="K19" s="70">
        <v>18230288.739999998</v>
      </c>
      <c r="L19" s="70">
        <v>2385116.39</v>
      </c>
    </row>
    <row r="20" spans="1:12" ht="10.15" x14ac:dyDescent="0.3">
      <c r="A20" s="57">
        <v>13</v>
      </c>
      <c r="B20" s="119" t="s">
        <v>244</v>
      </c>
      <c r="C20" s="70">
        <v>190652717.19</v>
      </c>
      <c r="D20" s="70">
        <f>F20+G20+H20+I20+J20+K20+L20</f>
        <v>108431165.73999999</v>
      </c>
      <c r="E20" s="106">
        <f t="shared" si="0"/>
        <v>0.56873653487949005</v>
      </c>
      <c r="F20" s="70">
        <v>37751929.700000003</v>
      </c>
      <c r="G20" s="70">
        <v>349194.47</v>
      </c>
      <c r="H20" s="92">
        <v>17208512.869999997</v>
      </c>
      <c r="I20" s="70">
        <v>3119931.45</v>
      </c>
      <c r="J20" s="70">
        <v>48626504.300000004</v>
      </c>
      <c r="K20" s="70">
        <v>1214951.6799999997</v>
      </c>
      <c r="L20" s="70">
        <v>160141.26999999999</v>
      </c>
    </row>
    <row r="21" spans="1:12" ht="10.15" x14ac:dyDescent="0.3">
      <c r="A21" s="57">
        <v>14</v>
      </c>
      <c r="B21" s="69" t="s">
        <v>259</v>
      </c>
      <c r="C21" s="84">
        <v>347626200.96000004</v>
      </c>
      <c r="D21" s="70">
        <f>F21+G21+H21+I21+J21+K21+L21</f>
        <v>67204987.379999995</v>
      </c>
      <c r="E21" s="106">
        <f t="shared" si="0"/>
        <v>0.1933254374797054</v>
      </c>
      <c r="F21" s="74">
        <v>0</v>
      </c>
      <c r="G21" s="74">
        <v>0</v>
      </c>
      <c r="H21" s="74">
        <v>0</v>
      </c>
      <c r="I21" s="74">
        <v>0</v>
      </c>
      <c r="J21" s="84">
        <v>67204987.379999995</v>
      </c>
      <c r="K21" s="74">
        <v>0</v>
      </c>
      <c r="L21" s="74">
        <v>0</v>
      </c>
    </row>
    <row r="22" spans="1:12" ht="10.15" x14ac:dyDescent="0.3">
      <c r="A22" s="57">
        <v>15</v>
      </c>
      <c r="B22" s="65" t="s">
        <v>258</v>
      </c>
      <c r="C22" s="70">
        <v>990694968.66999996</v>
      </c>
      <c r="D22" s="70">
        <f>F22+G22+H22+I22+J22+K22+L22</f>
        <v>61038127.399999999</v>
      </c>
      <c r="E22" s="106">
        <f t="shared" si="0"/>
        <v>6.1611423627136411E-2</v>
      </c>
      <c r="F22" s="70">
        <v>9840699.7400000002</v>
      </c>
      <c r="G22" s="70">
        <v>2053398.71</v>
      </c>
      <c r="H22" s="92">
        <v>3096104.75</v>
      </c>
      <c r="I22" s="74">
        <v>0</v>
      </c>
      <c r="J22" s="70">
        <v>38548799.420000002</v>
      </c>
      <c r="K22" s="70">
        <v>7444501.1199999992</v>
      </c>
      <c r="L22" s="70">
        <v>54623.66</v>
      </c>
    </row>
    <row r="23" spans="1:12" ht="10.15" x14ac:dyDescent="0.3">
      <c r="A23" s="57">
        <v>16</v>
      </c>
      <c r="B23" s="69" t="s">
        <v>260</v>
      </c>
      <c r="C23" s="84">
        <v>73684132.420000002</v>
      </c>
      <c r="D23" s="70">
        <f>F23+G23+H23+I23+J23+K23+L23</f>
        <v>55684132.420000002</v>
      </c>
      <c r="E23" s="106">
        <f t="shared" si="0"/>
        <v>0.7557140267676643</v>
      </c>
      <c r="F23" s="74">
        <v>0</v>
      </c>
      <c r="G23" s="74">
        <v>0</v>
      </c>
      <c r="H23" s="74">
        <v>0</v>
      </c>
      <c r="I23" s="74">
        <v>0</v>
      </c>
      <c r="J23" s="84">
        <v>55684132.420000002</v>
      </c>
      <c r="K23" s="74">
        <v>0</v>
      </c>
      <c r="L23" s="74">
        <v>0</v>
      </c>
    </row>
    <row r="24" spans="1:12" ht="10.15" x14ac:dyDescent="0.3">
      <c r="A24" s="57">
        <v>17</v>
      </c>
      <c r="B24" s="69" t="s">
        <v>252</v>
      </c>
      <c r="C24" s="84">
        <v>331882067.60000002</v>
      </c>
      <c r="D24" s="70">
        <f>F24+G24+H24+I24+J24+K24+L24</f>
        <v>52531132.229999989</v>
      </c>
      <c r="E24" s="106">
        <f t="shared" si="0"/>
        <v>0.15828252671160586</v>
      </c>
      <c r="F24" s="70">
        <v>34011810.769999996</v>
      </c>
      <c r="G24" s="70">
        <v>407371.84</v>
      </c>
      <c r="H24" s="70">
        <v>514567.76</v>
      </c>
      <c r="I24" s="74">
        <v>0</v>
      </c>
      <c r="J24" s="70">
        <v>12224426.309999999</v>
      </c>
      <c r="K24" s="70">
        <v>5372955.5499999998</v>
      </c>
      <c r="L24" s="74">
        <v>0</v>
      </c>
    </row>
    <row r="25" spans="1:12" ht="10.15" x14ac:dyDescent="0.3">
      <c r="A25" s="57">
        <v>18</v>
      </c>
      <c r="B25" s="69" t="s">
        <v>250</v>
      </c>
      <c r="C25" s="84">
        <v>800125002.76999986</v>
      </c>
      <c r="D25" s="70">
        <f>F25+G25+H25+I25+J25+K25+L25</f>
        <v>30850944.100000001</v>
      </c>
      <c r="E25" s="106">
        <f t="shared" si="0"/>
        <v>3.8557655357844466E-2</v>
      </c>
      <c r="F25" s="70">
        <v>6828028.1900000004</v>
      </c>
      <c r="G25" s="74">
        <v>0</v>
      </c>
      <c r="H25" s="70">
        <v>1374720.2</v>
      </c>
      <c r="I25" s="70">
        <v>654667.53</v>
      </c>
      <c r="J25" s="74">
        <v>0</v>
      </c>
      <c r="K25" s="70">
        <v>21993528.18</v>
      </c>
      <c r="L25" s="74">
        <v>0</v>
      </c>
    </row>
    <row r="26" spans="1:12" ht="10.15" x14ac:dyDescent="0.3">
      <c r="A26" s="57">
        <v>19</v>
      </c>
      <c r="B26" s="118" t="s">
        <v>265</v>
      </c>
      <c r="C26" s="70">
        <v>1379827080.54</v>
      </c>
      <c r="D26" s="70">
        <f>F26+G26+H26+I26+J26+K26+L26</f>
        <v>23748351.090000004</v>
      </c>
      <c r="E26" s="106">
        <f t="shared" si="0"/>
        <v>1.7211106684981142E-2</v>
      </c>
      <c r="F26" s="70">
        <v>2987194.36</v>
      </c>
      <c r="G26" s="74">
        <v>0</v>
      </c>
      <c r="H26" s="92">
        <v>665000</v>
      </c>
      <c r="I26" s="74">
        <v>0</v>
      </c>
      <c r="J26" s="70">
        <v>5255663.5599999996</v>
      </c>
      <c r="K26" s="70">
        <v>14840493.170000002</v>
      </c>
      <c r="L26" s="74">
        <v>0</v>
      </c>
    </row>
    <row r="27" spans="1:12" ht="10.15" x14ac:dyDescent="0.3">
      <c r="A27" s="57">
        <v>20</v>
      </c>
      <c r="B27" s="65" t="s">
        <v>251</v>
      </c>
      <c r="C27" s="84">
        <v>258777980.56</v>
      </c>
      <c r="D27" s="70">
        <f>F27+G27+H27+I27+J27+K27+L27</f>
        <v>23625302.75</v>
      </c>
      <c r="E27" s="106">
        <f t="shared" si="0"/>
        <v>9.1295645397937025E-2</v>
      </c>
      <c r="F27" s="70">
        <v>2083455.3299999998</v>
      </c>
      <c r="G27" s="74">
        <v>0</v>
      </c>
      <c r="H27" s="70">
        <v>3010740.61</v>
      </c>
      <c r="I27" s="74">
        <v>0</v>
      </c>
      <c r="J27" s="70">
        <v>6131914.9000000004</v>
      </c>
      <c r="K27" s="70">
        <v>12399191.91</v>
      </c>
      <c r="L27" s="74">
        <v>0</v>
      </c>
    </row>
    <row r="28" spans="1:12" ht="10.15" x14ac:dyDescent="0.3">
      <c r="A28" s="57">
        <v>21</v>
      </c>
      <c r="B28" s="69" t="s">
        <v>253</v>
      </c>
      <c r="C28" s="84">
        <v>466183355.37</v>
      </c>
      <c r="D28" s="70">
        <f>F28+G28+H28+I28+J28+K28+L28</f>
        <v>21178149.650000002</v>
      </c>
      <c r="E28" s="106">
        <f t="shared" si="0"/>
        <v>4.5428798360231774E-2</v>
      </c>
      <c r="F28" s="70">
        <v>12594499.309999999</v>
      </c>
      <c r="G28" s="74">
        <v>0</v>
      </c>
      <c r="H28" s="70">
        <v>4231038.1900000004</v>
      </c>
      <c r="I28" s="70">
        <v>26823.439999999999</v>
      </c>
      <c r="J28" s="74">
        <v>0</v>
      </c>
      <c r="K28" s="70">
        <v>4325788.71</v>
      </c>
      <c r="L28" s="74">
        <v>0</v>
      </c>
    </row>
    <row r="29" spans="1:12" ht="10.15" x14ac:dyDescent="0.3">
      <c r="A29" s="57">
        <v>22</v>
      </c>
      <c r="B29" s="118" t="s">
        <v>264</v>
      </c>
      <c r="C29" s="84">
        <v>294447725.21999997</v>
      </c>
      <c r="D29" s="70">
        <f>F29+G29+H29+I29+J29+K29+L29</f>
        <v>20362195.630000003</v>
      </c>
      <c r="E29" s="106">
        <f t="shared" si="0"/>
        <v>6.9153856137914319E-2</v>
      </c>
      <c r="F29" s="70">
        <v>37428.26</v>
      </c>
      <c r="G29" s="70">
        <v>96147.51</v>
      </c>
      <c r="H29" s="70">
        <v>3794.52</v>
      </c>
      <c r="I29" s="74">
        <v>0</v>
      </c>
      <c r="J29" s="70">
        <v>119496.4</v>
      </c>
      <c r="K29" s="70">
        <v>20105328.93</v>
      </c>
      <c r="L29" s="100">
        <v>0.01</v>
      </c>
    </row>
    <row r="30" spans="1:12" ht="10.15" x14ac:dyDescent="0.3">
      <c r="A30" s="57">
        <v>23</v>
      </c>
      <c r="B30" s="69" t="s">
        <v>266</v>
      </c>
      <c r="C30" s="84">
        <v>62777870.61999999</v>
      </c>
      <c r="D30" s="70">
        <f>F30+G30+H30+I30+J30+K30+L30</f>
        <v>19268937.220000003</v>
      </c>
      <c r="E30" s="106">
        <f t="shared" si="0"/>
        <v>0.30693836904148258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ht="10.15" x14ac:dyDescent="0.3">
      <c r="A31" s="57">
        <v>24</v>
      </c>
      <c r="B31" s="118" t="s">
        <v>272</v>
      </c>
      <c r="C31" s="70">
        <v>487158162.80999994</v>
      </c>
      <c r="D31" s="70">
        <f>F31+G31+H31+I31+J31+K31+L31</f>
        <v>13724580.630000001</v>
      </c>
      <c r="E31" s="106">
        <f t="shared" si="0"/>
        <v>2.8172740760073898E-2</v>
      </c>
      <c r="F31" s="74">
        <v>0</v>
      </c>
      <c r="G31" s="74">
        <v>0</v>
      </c>
      <c r="H31" s="86">
        <v>0</v>
      </c>
      <c r="I31" s="74">
        <v>0</v>
      </c>
      <c r="J31" s="74">
        <v>0</v>
      </c>
      <c r="K31" s="70">
        <v>13724580.630000001</v>
      </c>
      <c r="L31" s="74">
        <v>0</v>
      </c>
    </row>
    <row r="32" spans="1:12" ht="10.15" x14ac:dyDescent="0.3">
      <c r="A32" s="57">
        <v>25</v>
      </c>
      <c r="B32" s="69" t="s">
        <v>257</v>
      </c>
      <c r="C32" s="84">
        <v>411396346.94999999</v>
      </c>
      <c r="D32" s="70">
        <f>F32+G32+H32+I32+J32+K32+L32</f>
        <v>13257930.449999999</v>
      </c>
      <c r="E32" s="106">
        <f t="shared" si="0"/>
        <v>3.222666061157644E-2</v>
      </c>
      <c r="F32" s="70">
        <v>7136078.0899999999</v>
      </c>
      <c r="G32" s="70">
        <v>416079.26</v>
      </c>
      <c r="H32" s="70">
        <v>2371873.7999999998</v>
      </c>
      <c r="I32" s="74">
        <v>0</v>
      </c>
      <c r="J32" s="74">
        <v>0</v>
      </c>
      <c r="K32" s="70">
        <v>3333899.3</v>
      </c>
      <c r="L32" s="74">
        <v>0</v>
      </c>
    </row>
    <row r="33" spans="1:12" ht="10.15" x14ac:dyDescent="0.3">
      <c r="A33" s="57">
        <v>26</v>
      </c>
      <c r="B33" s="69" t="s">
        <v>268</v>
      </c>
      <c r="C33" s="84">
        <v>43902208.800000004</v>
      </c>
      <c r="D33" s="70">
        <f>F33+G33+H33+I33+J33+K33+L33</f>
        <v>13113886.850000001</v>
      </c>
      <c r="E33" s="106">
        <f t="shared" si="0"/>
        <v>0.29870676689050779</v>
      </c>
      <c r="F33" s="70">
        <v>2478918.96</v>
      </c>
      <c r="G33" s="74">
        <v>0</v>
      </c>
      <c r="H33" s="74">
        <v>0</v>
      </c>
      <c r="I33" s="74">
        <v>0</v>
      </c>
      <c r="J33" s="74">
        <v>0</v>
      </c>
      <c r="K33" s="84">
        <v>10634967.890000001</v>
      </c>
      <c r="L33" s="74">
        <v>0</v>
      </c>
    </row>
    <row r="34" spans="1:12" ht="10.15" x14ac:dyDescent="0.3">
      <c r="A34" s="57">
        <v>27</v>
      </c>
      <c r="B34" s="69" t="s">
        <v>108</v>
      </c>
      <c r="C34" s="84">
        <v>355818453.17999995</v>
      </c>
      <c r="D34" s="70">
        <f>F34+G34+H34+I34+J34+K34+L34</f>
        <v>12660124.510000002</v>
      </c>
      <c r="E34" s="106">
        <f t="shared" si="0"/>
        <v>3.5580292131716817E-2</v>
      </c>
      <c r="F34" s="70">
        <v>340596.47999999998</v>
      </c>
      <c r="G34" s="74">
        <v>0</v>
      </c>
      <c r="H34" s="74">
        <v>0</v>
      </c>
      <c r="I34" s="74">
        <v>0</v>
      </c>
      <c r="J34" s="70">
        <v>10949259.07</v>
      </c>
      <c r="K34" s="70">
        <v>1370268.96</v>
      </c>
      <c r="L34" s="74">
        <v>0</v>
      </c>
    </row>
    <row r="35" spans="1:12" ht="10.15" x14ac:dyDescent="0.3">
      <c r="A35" s="57">
        <v>28</v>
      </c>
      <c r="B35" s="69" t="s">
        <v>270</v>
      </c>
      <c r="C35" s="70">
        <v>90374652.049999997</v>
      </c>
      <c r="D35" s="70">
        <f>F35+G35+H35+I35+J35+K35+L35</f>
        <v>10406329.911999999</v>
      </c>
      <c r="E35" s="106">
        <f t="shared" si="0"/>
        <v>0.11514655576480307</v>
      </c>
      <c r="F35" s="70">
        <v>451318.56</v>
      </c>
      <c r="G35" s="70">
        <v>179885.57</v>
      </c>
      <c r="H35" s="86">
        <v>0</v>
      </c>
      <c r="I35" s="102">
        <v>2.1999999999999999E-2</v>
      </c>
      <c r="J35" s="70">
        <v>7287620.8399999999</v>
      </c>
      <c r="K35" s="70">
        <v>2487504.9199999995</v>
      </c>
      <c r="L35" s="74">
        <v>0</v>
      </c>
    </row>
    <row r="36" spans="1:12" ht="10.15" x14ac:dyDescent="0.3">
      <c r="A36" s="57">
        <v>29</v>
      </c>
      <c r="B36" s="69" t="s">
        <v>256</v>
      </c>
      <c r="C36" s="84">
        <v>123188689.45000002</v>
      </c>
      <c r="D36" s="70">
        <f>F36+G36+H36+I36+J36+K36+L36</f>
        <v>9178343.7600000016</v>
      </c>
      <c r="E36" s="106">
        <f t="shared" si="0"/>
        <v>7.4506383670274526E-2</v>
      </c>
      <c r="F36" s="74">
        <v>0</v>
      </c>
      <c r="G36" s="74">
        <v>0</v>
      </c>
      <c r="H36" s="74">
        <v>0</v>
      </c>
      <c r="I36" s="74">
        <v>0</v>
      </c>
      <c r="J36" s="70">
        <v>4383736.09</v>
      </c>
      <c r="K36" s="70">
        <v>4794607.6700000009</v>
      </c>
      <c r="L36" s="74">
        <v>0</v>
      </c>
    </row>
    <row r="37" spans="1:12" ht="10.15" x14ac:dyDescent="0.3">
      <c r="A37" s="57">
        <v>30</v>
      </c>
      <c r="B37" s="69" t="s">
        <v>254</v>
      </c>
      <c r="C37" s="70">
        <v>163508076.50000003</v>
      </c>
      <c r="D37" s="70">
        <f>F37+G37+H37+I37+J37+K37+L37</f>
        <v>5972568.5899999999</v>
      </c>
      <c r="E37" s="106">
        <f t="shared" si="0"/>
        <v>3.652766712107948E-2</v>
      </c>
      <c r="F37" s="70">
        <v>3570866.71</v>
      </c>
      <c r="G37" s="74">
        <v>0</v>
      </c>
      <c r="H37" s="86">
        <v>0</v>
      </c>
      <c r="I37" s="74">
        <v>0</v>
      </c>
      <c r="J37" s="74">
        <v>0</v>
      </c>
      <c r="K37" s="70">
        <v>2401701.88</v>
      </c>
      <c r="L37" s="74">
        <v>0</v>
      </c>
    </row>
    <row r="38" spans="1:12" ht="10.15" x14ac:dyDescent="0.3">
      <c r="A38" s="57">
        <v>31</v>
      </c>
      <c r="B38" s="65" t="s">
        <v>271</v>
      </c>
      <c r="C38" s="84">
        <v>403794362.43000001</v>
      </c>
      <c r="D38" s="70">
        <f>F38+G38+H38+I38+J38+K38+L38</f>
        <v>5718066.8644000003</v>
      </c>
      <c r="E38" s="106">
        <f t="shared" si="0"/>
        <v>1.4160838774442422E-2</v>
      </c>
      <c r="F38" s="74">
        <v>0</v>
      </c>
      <c r="G38" s="74">
        <v>0</v>
      </c>
      <c r="H38" s="86">
        <v>0.16439999999999999</v>
      </c>
      <c r="I38" s="74">
        <v>0</v>
      </c>
      <c r="J38" s="70">
        <v>5000000</v>
      </c>
      <c r="K38" s="70">
        <v>718066.7</v>
      </c>
      <c r="L38" s="74">
        <v>0</v>
      </c>
    </row>
    <row r="39" spans="1:12" ht="10.15" x14ac:dyDescent="0.3">
      <c r="A39" s="57">
        <v>32</v>
      </c>
      <c r="B39" s="69" t="s">
        <v>267</v>
      </c>
      <c r="C39" s="84">
        <v>206804032.47000003</v>
      </c>
      <c r="D39" s="70">
        <f>F39+G39+H39+I39+J39+K39+L39</f>
        <v>4421503.99</v>
      </c>
      <c r="E39" s="106">
        <f t="shared" si="0"/>
        <v>2.1380163322692484E-2</v>
      </c>
      <c r="F39" s="70">
        <v>1712126.6400000001</v>
      </c>
      <c r="G39" s="70">
        <v>307474.3</v>
      </c>
      <c r="H39" s="70">
        <v>1442.52</v>
      </c>
      <c r="I39" s="74">
        <v>0</v>
      </c>
      <c r="J39" s="84">
        <v>14953.73</v>
      </c>
      <c r="K39" s="70">
        <v>2385506.7999999998</v>
      </c>
      <c r="L39" s="74">
        <v>0</v>
      </c>
    </row>
    <row r="40" spans="1:12" ht="10.15" x14ac:dyDescent="0.3">
      <c r="A40" s="57">
        <v>33</v>
      </c>
      <c r="B40" s="69" t="s">
        <v>262</v>
      </c>
      <c r="C40" s="70">
        <v>62466046.18</v>
      </c>
      <c r="D40" s="70">
        <f>F40+G40+H40+I40+J40+K40+L40</f>
        <v>3628580</v>
      </c>
      <c r="E40" s="106">
        <f t="shared" si="0"/>
        <v>5.8088837406869154E-2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2" ht="10.15" x14ac:dyDescent="0.3">
      <c r="A41" s="57">
        <v>34</v>
      </c>
      <c r="B41" s="118" t="s">
        <v>325</v>
      </c>
      <c r="C41" s="84">
        <v>101588793.02</v>
      </c>
      <c r="D41" s="70">
        <f>F41+G41+H41+I41+J41+K41+L41</f>
        <v>1350000</v>
      </c>
      <c r="E41" s="106">
        <f t="shared" si="0"/>
        <v>1.3288867402275591E-2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1350000</v>
      </c>
      <c r="L41" s="74">
        <v>0</v>
      </c>
    </row>
    <row r="42" spans="1:12" ht="10.15" x14ac:dyDescent="0.3">
      <c r="A42" s="57">
        <v>35</v>
      </c>
      <c r="B42" s="118" t="s">
        <v>273</v>
      </c>
      <c r="C42" s="70">
        <v>22774110.16</v>
      </c>
      <c r="D42" s="74">
        <f>F42+G42+H42+I42+J42+K42+L42</f>
        <v>0</v>
      </c>
      <c r="E42" s="106">
        <f t="shared" si="0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0.15" x14ac:dyDescent="0.3">
      <c r="A43" s="57">
        <v>36</v>
      </c>
      <c r="B43" s="69" t="s">
        <v>274</v>
      </c>
      <c r="C43" s="70">
        <v>8117519.0000000009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0.15" x14ac:dyDescent="0.3">
      <c r="A44" s="57">
        <v>37</v>
      </c>
      <c r="B44" s="69" t="s">
        <v>275</v>
      </c>
      <c r="C44" s="84">
        <v>711591221.8499999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0.15" x14ac:dyDescent="0.3">
      <c r="A45" s="57">
        <v>38</v>
      </c>
      <c r="B45" s="118" t="s">
        <v>278</v>
      </c>
      <c r="C45" s="70">
        <v>145830747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0.15" x14ac:dyDescent="0.3">
      <c r="A46" s="57">
        <v>39</v>
      </c>
      <c r="B46" s="118" t="s">
        <v>269</v>
      </c>
      <c r="C46" s="70">
        <v>1352403.9300000002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0.15" x14ac:dyDescent="0.3">
      <c r="A47" s="57">
        <v>40</v>
      </c>
      <c r="B47" s="69" t="s">
        <v>291</v>
      </c>
      <c r="C47" s="84">
        <v>544818.55999999994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0.15" x14ac:dyDescent="0.3">
      <c r="A48" s="65"/>
      <c r="B48" s="71" t="s">
        <v>190</v>
      </c>
      <c r="C48" s="67">
        <v>64012507295.829994</v>
      </c>
      <c r="D48" s="72">
        <f t="shared" ref="D48" si="1">F48+G48+H48+I48+J48+K48+L48</f>
        <v>3976070416.249999</v>
      </c>
      <c r="E48" s="107">
        <f t="shared" si="0"/>
        <v>6.2113961539966338E-2</v>
      </c>
      <c r="F48" s="67">
        <v>750866807.25</v>
      </c>
      <c r="G48" s="67">
        <v>33096122.140000008</v>
      </c>
      <c r="H48" s="67">
        <v>373343990.17999995</v>
      </c>
      <c r="I48" s="67">
        <v>44741141.229999997</v>
      </c>
      <c r="J48" s="67">
        <v>2142638578.7299991</v>
      </c>
      <c r="K48" s="67">
        <v>610266212.34000003</v>
      </c>
      <c r="L48" s="67">
        <v>21117564.380000003</v>
      </c>
    </row>
    <row r="49" ht="10.15" x14ac:dyDescent="0.3"/>
    <row r="50" ht="10.15" x14ac:dyDescent="0.3"/>
    <row r="51" ht="10.15" x14ac:dyDescent="0.3"/>
    <row r="52" ht="10.15" x14ac:dyDescent="0.3"/>
  </sheetData>
  <sortState xmlns:xlrd2="http://schemas.microsoft.com/office/spreadsheetml/2017/richdata2" ref="B8:L47">
    <sortCondition descending="1" ref="D8:D47"/>
  </sortState>
  <mergeCells count="2">
    <mergeCell ref="A1:L5"/>
    <mergeCell ref="A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5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5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5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5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5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5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5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45">
      <c r="A57" s="15"/>
      <c r="M57" s="12"/>
      <c r="N57" s="13"/>
    </row>
    <row r="58" spans="1:14" ht="13.5" customHeight="1" x14ac:dyDescent="0.4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5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5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5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5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5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45">
      <c r="A57" s="15"/>
      <c r="M57" s="12"/>
      <c r="N57" s="13"/>
    </row>
    <row r="58" spans="1:14" ht="13.5" customHeight="1" x14ac:dyDescent="0.4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5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5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5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5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5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5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5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5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5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4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4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4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4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4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4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4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4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4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4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4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4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4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4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4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4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4" t="s">
        <v>107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28" t="s">
        <v>104</v>
      </c>
      <c r="B56" s="129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4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4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4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4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4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4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4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4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4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4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4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4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4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4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4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4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4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4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4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4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4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4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4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4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4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4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4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4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4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4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4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4" t="s">
        <v>109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4.65" thickBot="1" x14ac:dyDescent="0.5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28" t="s">
        <v>104</v>
      </c>
      <c r="B56" s="129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4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4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4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4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4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4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4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4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4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4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4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4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4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4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4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4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4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4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4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4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4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4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4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153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154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4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4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4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4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4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4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4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4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4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4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4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4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4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4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4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4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4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4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4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4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4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4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4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4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4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4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4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4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4" t="s">
        <v>110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28" t="s">
        <v>104</v>
      </c>
      <c r="B56" s="129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4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4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4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4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4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4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4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4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4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4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4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4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4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4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4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4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4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4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4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4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4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4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4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4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4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4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4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4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4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4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4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4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4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4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4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158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4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4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4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4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4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4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4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4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4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4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4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4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4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4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4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4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4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4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4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4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4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4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4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4" t="s">
        <v>111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5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5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5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5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5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5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5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5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5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5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5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5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5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5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5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5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5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5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28" t="s">
        <v>104</v>
      </c>
      <c r="B56" s="129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4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169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4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4" t="s">
        <v>170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4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4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6484375" defaultRowHeight="10.15" x14ac:dyDescent="0.3"/>
  <cols>
    <col min="1" max="1" width="4.06640625" style="58" customWidth="1"/>
    <col min="2" max="2" width="42.33203125" style="58" customWidth="1"/>
    <col min="3" max="3" width="9" style="58" bestFit="1" customWidth="1"/>
    <col min="4" max="4" width="12" style="58" bestFit="1" customWidth="1"/>
    <col min="5" max="5" width="8.53125" style="58" bestFit="1" customWidth="1"/>
    <col min="6" max="6" width="15.59765625" style="58" bestFit="1" customWidth="1"/>
    <col min="7" max="7" width="14.53125" style="58" bestFit="1" customWidth="1"/>
    <col min="8" max="8" width="16.53125" style="58" bestFit="1" customWidth="1"/>
    <col min="9" max="12" width="16.53125" style="58" customWidth="1"/>
    <col min="13" max="13" width="13.06640625" style="58" bestFit="1" customWidth="1"/>
    <col min="14" max="16384" width="11.46484375" style="58"/>
  </cols>
  <sheetData>
    <row r="2" spans="1:14" x14ac:dyDescent="0.3">
      <c r="A2" s="130" t="s">
        <v>171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20.25" x14ac:dyDescent="0.3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3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3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3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3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3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3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3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3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3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3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3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3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3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3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3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3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3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3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3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3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3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3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3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3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3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3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3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3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3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3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3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3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3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3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3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3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3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3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3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3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x14ac:dyDescent="0.3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3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6484375" defaultRowHeight="12" customHeight="1" x14ac:dyDescent="0.3"/>
  <cols>
    <col min="1" max="1" width="5.33203125" style="58" bestFit="1" customWidth="1"/>
    <col min="2" max="2" width="34.33203125" style="58" customWidth="1"/>
    <col min="3" max="3" width="9" style="58" bestFit="1" customWidth="1"/>
    <col min="4" max="4" width="9.59765625" style="58" bestFit="1" customWidth="1"/>
    <col min="5" max="5" width="8.59765625" style="58" bestFit="1" customWidth="1"/>
    <col min="6" max="6" width="20.59765625" style="58" bestFit="1" customWidth="1"/>
    <col min="7" max="7" width="15" style="58" bestFit="1" customWidth="1"/>
    <col min="8" max="8" width="20.53125" style="58" bestFit="1" customWidth="1"/>
    <col min="9" max="9" width="15.9296875" style="58" bestFit="1" customWidth="1"/>
    <col min="10" max="10" width="20.59765625" style="58" bestFit="1" customWidth="1"/>
    <col min="11" max="11" width="20" style="58" bestFit="1" customWidth="1"/>
    <col min="12" max="12" width="15.46484375" style="58" bestFit="1" customWidth="1"/>
    <col min="13" max="13" width="13.06640625" style="58" bestFit="1" customWidth="1"/>
    <col min="14" max="16384" width="11.46484375" style="58"/>
  </cols>
  <sheetData>
    <row r="2" spans="1:14" ht="12" customHeight="1" x14ac:dyDescent="0.3">
      <c r="A2" s="130" t="s">
        <v>182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3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3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3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3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3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3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3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3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3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3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3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3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3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3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3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3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3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3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3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3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3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3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3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3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3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3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3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3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3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3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3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3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3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3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3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3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3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3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3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3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3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3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3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3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3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12" width="16.53125" customWidth="1"/>
    <col min="13" max="13" width="13.06640625" bestFit="1" customWidth="1"/>
  </cols>
  <sheetData>
    <row r="2" spans="1:14" x14ac:dyDescent="0.45">
      <c r="A2" s="124" t="s">
        <v>183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19.5" x14ac:dyDescent="0.4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4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4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4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4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4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4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4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4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4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4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4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4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4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4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4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4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4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4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4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6484375" defaultRowHeight="12" customHeight="1" x14ac:dyDescent="0.3"/>
  <cols>
    <col min="1" max="1" width="3.33203125" style="58" bestFit="1" customWidth="1"/>
    <col min="2" max="2" width="42.33203125" style="58" customWidth="1"/>
    <col min="3" max="3" width="9" style="58" bestFit="1" customWidth="1"/>
    <col min="4" max="4" width="9.59765625" style="58" bestFit="1" customWidth="1"/>
    <col min="5" max="5" width="8.59765625" style="58" bestFit="1" customWidth="1"/>
    <col min="6" max="6" width="16.46484375" style="58" bestFit="1" customWidth="1"/>
    <col min="7" max="7" width="15" style="58" bestFit="1" customWidth="1"/>
    <col min="8" max="8" width="14.59765625" style="58" bestFit="1" customWidth="1"/>
    <col min="9" max="9" width="15.9296875" style="58" bestFit="1" customWidth="1"/>
    <col min="10" max="10" width="11" style="58" bestFit="1" customWidth="1"/>
    <col min="11" max="11" width="12.59765625" style="58" bestFit="1" customWidth="1"/>
    <col min="12" max="12" width="16.53125" style="58" customWidth="1"/>
    <col min="13" max="13" width="13.06640625" style="58" bestFit="1" customWidth="1"/>
    <col min="14" max="16384" width="11.46484375" style="58"/>
  </cols>
  <sheetData>
    <row r="2" spans="1:14" ht="12" customHeight="1" x14ac:dyDescent="0.3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3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3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3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3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3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3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3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3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3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3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3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3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3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3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3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3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3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3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3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3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3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3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3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3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3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3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3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3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3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3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3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3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3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3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3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3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3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3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3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3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3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3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3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3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3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12" width="16.53125" customWidth="1"/>
    <col min="13" max="13" width="13.06640625" bestFit="1" customWidth="1"/>
  </cols>
  <sheetData>
    <row r="2" spans="1:14" x14ac:dyDescent="0.45">
      <c r="A2" s="124" t="s">
        <v>185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4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19.5" x14ac:dyDescent="0.4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4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4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4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4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4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4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4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4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4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4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4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4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4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4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4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4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4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4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4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4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4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4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4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4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4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4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4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4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4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4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4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4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4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4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6484375" defaultRowHeight="12" customHeight="1" x14ac:dyDescent="0.3"/>
  <cols>
    <col min="1" max="1" width="3.46484375" style="61" bestFit="1" customWidth="1"/>
    <col min="2" max="2" width="42.33203125" style="58" customWidth="1"/>
    <col min="3" max="3" width="13.53125" style="58" customWidth="1"/>
    <col min="4" max="4" width="11.46484375" style="58" bestFit="1" customWidth="1"/>
    <col min="5" max="5" width="11.59765625" style="58" bestFit="1" customWidth="1"/>
    <col min="6" max="6" width="16.33203125" style="58" bestFit="1" customWidth="1"/>
    <col min="7" max="7" width="16.53125" style="58" bestFit="1" customWidth="1"/>
    <col min="8" max="8" width="16.46484375" style="58" bestFit="1" customWidth="1"/>
    <col min="9" max="9" width="10.06640625" style="58" bestFit="1" customWidth="1"/>
    <col min="10" max="10" width="11.9296875" style="58" bestFit="1" customWidth="1"/>
    <col min="11" max="11" width="14.46484375" style="58" bestFit="1" customWidth="1"/>
    <col min="12" max="12" width="10" style="58" bestFit="1" customWidth="1"/>
    <col min="13" max="16384" width="11.46484375" style="58"/>
  </cols>
  <sheetData>
    <row r="2" spans="1:13" ht="12" customHeight="1" x14ac:dyDescent="0.3">
      <c r="A2" s="130" t="s">
        <v>186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3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3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3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3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3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3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3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3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3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3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3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3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3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3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3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3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3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3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3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3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3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42.33203125" style="58" customWidth="1"/>
    <col min="3" max="3" width="10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6.53125" style="58" bestFit="1" customWidth="1"/>
    <col min="9" max="9" width="11" style="58" bestFit="1" customWidth="1"/>
    <col min="10" max="10" width="12.59765625" style="58" bestFit="1" customWidth="1"/>
    <col min="11" max="11" width="17.46484375" style="58" customWidth="1"/>
    <col min="12" max="12" width="11" style="58" bestFit="1" customWidth="1"/>
    <col min="13" max="16384" width="11.46484375" style="58"/>
  </cols>
  <sheetData>
    <row r="2" spans="1:13" ht="12" customHeight="1" x14ac:dyDescent="0.3">
      <c r="A2" s="130" t="s">
        <v>189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3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3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3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3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3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3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3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3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3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3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3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3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3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5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5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5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5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5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5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5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5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5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5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4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9.59765625" style="58" customWidth="1"/>
    <col min="3" max="3" width="10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1" style="58" bestFit="1" customWidth="1"/>
    <col min="10" max="10" width="11.59765625" style="58" bestFit="1" customWidth="1"/>
    <col min="11" max="11" width="17.06640625" style="58" customWidth="1"/>
    <col min="12" max="12" width="9.59765625" style="58" bestFit="1" customWidth="1"/>
    <col min="13" max="16384" width="11.46484375" style="58"/>
  </cols>
  <sheetData>
    <row r="2" spans="1:13" ht="12" customHeight="1" x14ac:dyDescent="0.3">
      <c r="A2" s="130" t="s">
        <v>192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3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3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3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3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3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3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3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3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3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3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3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3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3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3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3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3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3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3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3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3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3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6484375" defaultRowHeight="12" customHeight="1" x14ac:dyDescent="0.3"/>
  <cols>
    <col min="1" max="1" width="3.46484375" style="61" bestFit="1" customWidth="1"/>
    <col min="2" max="2" width="39.59765625" style="58" customWidth="1"/>
    <col min="3" max="3" width="10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1" style="58" bestFit="1" customWidth="1"/>
    <col min="10" max="10" width="11.59765625" style="58" bestFit="1" customWidth="1"/>
    <col min="11" max="11" width="17.06640625" style="58" customWidth="1"/>
    <col min="12" max="12" width="16.9296875" style="58" bestFit="1" customWidth="1"/>
    <col min="13" max="16384" width="11.46484375" style="58"/>
  </cols>
  <sheetData>
    <row r="2" spans="1:12" ht="12" customHeight="1" x14ac:dyDescent="0.3">
      <c r="A2" s="130" t="s">
        <v>235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3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3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3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3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3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3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3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3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3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3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3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3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3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3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3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3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3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3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3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9.59765625" style="58" customWidth="1"/>
    <col min="3" max="3" width="13.53125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7.33203125" style="58" bestFit="1" customWidth="1"/>
    <col min="10" max="10" width="22.46484375" style="58" bestFit="1" customWidth="1"/>
    <col min="11" max="11" width="17.06640625" style="58" customWidth="1"/>
    <col min="12" max="12" width="16.9296875" style="58" bestFit="1" customWidth="1"/>
    <col min="13" max="16384" width="11.46484375" style="58"/>
  </cols>
  <sheetData>
    <row r="2" spans="1:12" ht="12" customHeight="1" x14ac:dyDescent="0.3">
      <c r="A2" s="130" t="s">
        <v>236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3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3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3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3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3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3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3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3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3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3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3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3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3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3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3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3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3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3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3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3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3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3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9.59765625" style="58" customWidth="1"/>
    <col min="3" max="3" width="13.53125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7.33203125" style="58" bestFit="1" customWidth="1"/>
    <col min="10" max="10" width="22.46484375" style="58" bestFit="1" customWidth="1"/>
    <col min="11" max="11" width="17.06640625" style="58" customWidth="1"/>
    <col min="12" max="12" width="16.9296875" style="58" bestFit="1" customWidth="1"/>
    <col min="13" max="16384" width="11.46484375" style="58"/>
  </cols>
  <sheetData>
    <row r="2" spans="1:12" ht="12" customHeight="1" x14ac:dyDescent="0.3">
      <c r="A2" s="130" t="s">
        <v>280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3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3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3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3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3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3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3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3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3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3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3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3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3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3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3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3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3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3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3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3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6484375" defaultRowHeight="10.15" x14ac:dyDescent="0.3"/>
  <cols>
    <col min="1" max="1" width="3.46484375" style="61" bestFit="1" customWidth="1"/>
    <col min="2" max="2" width="39.59765625" style="58" customWidth="1"/>
    <col min="3" max="3" width="13.53125" style="58" bestFit="1" customWidth="1"/>
    <col min="4" max="4" width="12.59765625" style="58" bestFit="1" customWidth="1"/>
    <col min="5" max="5" width="11.59765625" style="58" bestFit="1" customWidth="1"/>
    <col min="6" max="6" width="22.33203125" style="58" bestFit="1" customWidth="1"/>
    <col min="7" max="8" width="15.59765625" style="58" bestFit="1" customWidth="1"/>
    <col min="9" max="9" width="17.46484375" style="58" bestFit="1" customWidth="1"/>
    <col min="10" max="10" width="22.53125" style="58" bestFit="1" customWidth="1"/>
    <col min="11" max="11" width="15" style="58" customWidth="1"/>
    <col min="12" max="12" width="17" style="58" bestFit="1" customWidth="1"/>
    <col min="13" max="16384" width="11.46484375" style="58"/>
  </cols>
  <sheetData>
    <row r="2" spans="1:12" ht="12" customHeight="1" x14ac:dyDescent="0.3">
      <c r="A2" s="130" t="s">
        <v>281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3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3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3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3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3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3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3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3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3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3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3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3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3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3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3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3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3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3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3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3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3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3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x14ac:dyDescent="0.3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9296875" style="58" bestFit="1" customWidth="1"/>
    <col min="3" max="3" width="10" style="58" bestFit="1" customWidth="1"/>
    <col min="4" max="4" width="12.5976562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46484375" style="58" bestFit="1" customWidth="1"/>
    <col min="12" max="12" width="9.59765625" style="58" bestFit="1" customWidth="1"/>
    <col min="13" max="16384" width="11.46484375" style="58"/>
  </cols>
  <sheetData>
    <row r="2" spans="1:12" ht="12" customHeight="1" x14ac:dyDescent="0.3">
      <c r="A2" s="130" t="s">
        <v>282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3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3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3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3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3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3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3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3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3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3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3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3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3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3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3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3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3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3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3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3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3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3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3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3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3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3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x14ac:dyDescent="0.3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9296875" style="58" bestFit="1" customWidth="1"/>
    <col min="3" max="3" width="10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0.59765625" style="58" bestFit="1" customWidth="1"/>
    <col min="10" max="10" width="12.59765625" style="58" bestFit="1" customWidth="1"/>
    <col min="11" max="11" width="13.46484375" style="58" bestFit="1" customWidth="1"/>
    <col min="12" max="12" width="10.59765625" style="58" bestFit="1" customWidth="1"/>
    <col min="13" max="16384" width="11.46484375" style="58"/>
  </cols>
  <sheetData>
    <row r="2" spans="1:12" ht="12" customHeight="1" x14ac:dyDescent="0.3">
      <c r="A2" s="130" t="s">
        <v>283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3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3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3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3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3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3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3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3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3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3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3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3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3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3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3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3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3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3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3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3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3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3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3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3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3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x14ac:dyDescent="0.3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6484375" defaultRowHeight="10.15" x14ac:dyDescent="0.3"/>
  <cols>
    <col min="1" max="1" width="3.46484375" style="61" bestFit="1" customWidth="1"/>
    <col min="2" max="2" width="34.9296875" style="58" customWidth="1"/>
    <col min="3" max="3" width="10" style="58" bestFit="1" customWidth="1"/>
    <col min="4" max="4" width="10.9296875" style="58" bestFit="1" customWidth="1"/>
    <col min="5" max="5" width="11.332031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46484375" style="58" bestFit="1" customWidth="1"/>
    <col min="12" max="12" width="10.59765625" style="58" bestFit="1" customWidth="1"/>
    <col min="13" max="16384" width="11.46484375" style="58"/>
  </cols>
  <sheetData>
    <row r="2" spans="1:12" ht="12" customHeight="1" x14ac:dyDescent="0.3">
      <c r="A2" s="130" t="s">
        <v>284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3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3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3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3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3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3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3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3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3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3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3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3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3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3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3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3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3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3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3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3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3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3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3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3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3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3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3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x14ac:dyDescent="0.3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6484375" defaultRowHeight="10.15" x14ac:dyDescent="0.3"/>
  <cols>
    <col min="1" max="1" width="3.46484375" style="61" bestFit="1" customWidth="1"/>
    <col min="2" max="2" width="34.9296875" style="58" customWidth="1"/>
    <col min="3" max="3" width="10" style="58" bestFit="1" customWidth="1"/>
    <col min="4" max="4" width="10.9296875" style="58" bestFit="1" customWidth="1"/>
    <col min="5" max="5" width="11.332031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46484375" style="58" bestFit="1" customWidth="1"/>
    <col min="12" max="12" width="12" style="58" bestFit="1" customWidth="1"/>
    <col min="13" max="16384" width="11.46484375" style="58"/>
  </cols>
  <sheetData>
    <row r="2" spans="1:12" ht="12" customHeight="1" x14ac:dyDescent="0.3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3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3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3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3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3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3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3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3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3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3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3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3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3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3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3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3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3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3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3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3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3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3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3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3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3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3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3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3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3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3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3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3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3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3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3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4.9296875" style="58" customWidth="1"/>
    <col min="3" max="3" width="10" style="58" bestFit="1" customWidth="1"/>
    <col min="4" max="4" width="10.9296875" style="58" bestFit="1" customWidth="1"/>
    <col min="5" max="5" width="11.332031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46484375" style="58" bestFit="1" customWidth="1"/>
    <col min="12" max="12" width="12" style="58" bestFit="1" customWidth="1"/>
    <col min="13" max="16384" width="11.46484375" style="58"/>
  </cols>
  <sheetData>
    <row r="2" spans="1:12" ht="12" customHeight="1" x14ac:dyDescent="0.3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3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3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3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3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3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3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3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3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3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3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3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3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3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3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3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3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3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3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3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3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3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3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3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3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3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3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3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3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3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3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3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x14ac:dyDescent="0.3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4" t="s">
        <v>115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5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5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5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5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5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5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5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5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5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5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5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5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5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5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5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5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6484375" defaultRowHeight="12" customHeight="1" x14ac:dyDescent="0.3"/>
  <cols>
    <col min="1" max="1" width="3.46484375" style="61" bestFit="1" customWidth="1"/>
    <col min="2" max="2" width="31.796875" style="58" customWidth="1"/>
    <col min="3" max="3" width="10" style="58" bestFit="1" customWidth="1"/>
    <col min="4" max="4" width="12.7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796875" style="58" bestFit="1" customWidth="1"/>
    <col min="10" max="10" width="12.796875" style="58" bestFit="1" customWidth="1"/>
    <col min="11" max="11" width="11.59765625" style="58" bestFit="1" customWidth="1"/>
    <col min="12" max="12" width="12.06640625" style="58" bestFit="1" customWidth="1"/>
    <col min="13" max="16384" width="11.46484375" style="58"/>
  </cols>
  <sheetData>
    <row r="2" spans="1:12" ht="12" customHeight="1" x14ac:dyDescent="0.3">
      <c r="A2" s="130" t="s">
        <v>290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700000000000003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3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3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3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3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3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3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3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3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3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3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3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3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3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3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3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3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3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3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3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3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3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0" style="58" bestFit="1" customWidth="1"/>
    <col min="4" max="4" width="12.7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796875" style="58" bestFit="1" customWidth="1"/>
    <col min="10" max="10" width="12.796875" style="58" bestFit="1" customWidth="1"/>
    <col min="11" max="11" width="11.59765625" style="58" bestFit="1" customWidth="1"/>
    <col min="12" max="12" width="12.06640625" style="58" bestFit="1" customWidth="1"/>
    <col min="13" max="16384" width="11.46484375" style="58"/>
  </cols>
  <sheetData>
    <row r="2" spans="1:12" ht="12" customHeight="1" x14ac:dyDescent="0.3">
      <c r="A2" s="130" t="s">
        <v>292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700000000000003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3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3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3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3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3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3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3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3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3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3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3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3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3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3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3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3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3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3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3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3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0" style="58" bestFit="1" customWidth="1"/>
    <col min="4" max="4" width="12.7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796875" style="58" bestFit="1" customWidth="1"/>
    <col min="10" max="10" width="12.796875" style="58" bestFit="1" customWidth="1"/>
    <col min="11" max="11" width="11.59765625" style="58" bestFit="1" customWidth="1"/>
    <col min="12" max="12" width="12.06640625" style="58" bestFit="1" customWidth="1"/>
    <col min="13" max="16384" width="11.46484375" style="58"/>
  </cols>
  <sheetData>
    <row r="2" spans="1:12" ht="12" customHeight="1" x14ac:dyDescent="0.3">
      <c r="A2" s="130" t="s">
        <v>293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700000000000003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3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3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3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3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3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3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3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3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3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3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3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3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3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3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3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3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3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2" spans="1:12" ht="12" customHeight="1" x14ac:dyDescent="0.3">
      <c r="A2" s="130" t="s">
        <v>295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700000000000003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3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3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3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3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3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3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3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3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3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3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3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3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3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3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3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3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3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3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3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3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3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3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3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x14ac:dyDescent="0.3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2" spans="1:12" ht="12" customHeight="1" x14ac:dyDescent="0.3">
      <c r="A2" s="130" t="s">
        <v>298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3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700000000000003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3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3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3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3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3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3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3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3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3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3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3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3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3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3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3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3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3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3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3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3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3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3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x14ac:dyDescent="0.3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3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299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3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3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3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3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3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3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3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3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3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3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3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3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3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3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3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3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3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3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3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3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3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3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3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3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3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3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3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3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3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3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3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3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3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3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3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3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3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3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3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3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3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3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3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3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3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3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3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3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3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3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3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3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3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3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3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3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3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3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3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3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3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3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3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3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3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3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3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3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3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3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3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3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3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3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3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3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3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3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3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3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3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3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3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3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3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3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3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3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3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3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3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3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3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3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3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3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303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3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3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3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3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3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3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3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3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3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3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3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3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3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3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3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3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3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3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3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3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3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3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3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x14ac:dyDescent="0.3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4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5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5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5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5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5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5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5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5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5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5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5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5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5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5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5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5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5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5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5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304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3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3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3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3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3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3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3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3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3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3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3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3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3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3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3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3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3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3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3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3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3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3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3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3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305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3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3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3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3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3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3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3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3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3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3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3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3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3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3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3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3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3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3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3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3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3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3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3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3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3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3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3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3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3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3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3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3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3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3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3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3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3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3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3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3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3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3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3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3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3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3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3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3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3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3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3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3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3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3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3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3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3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3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3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3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3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3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3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3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3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3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3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3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3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3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3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3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3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3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3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3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3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3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3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3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3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3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3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3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3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3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3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3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3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3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3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x14ac:dyDescent="0.3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3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3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3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3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3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3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3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3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3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3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3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3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3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3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3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3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3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3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3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3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3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3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x14ac:dyDescent="0.3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3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3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3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3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3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3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3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3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3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3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3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3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3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3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3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3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3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3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3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3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3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x14ac:dyDescent="0.3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x14ac:dyDescent="0.3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3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3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3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3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3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3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3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3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3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3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3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3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3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3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3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3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3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3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3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3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3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3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3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3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3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3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3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3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30" t="s">
        <v>314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3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3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3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3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3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3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3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3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3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3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3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3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3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3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3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3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3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3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3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3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3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3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3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3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3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3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3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3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3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3" width="17.796875" style="58" customWidth="1"/>
    <col min="14" max="16384" width="11.46484375" style="58"/>
  </cols>
  <sheetData>
    <row r="1" spans="1:12" ht="12" customHeight="1" x14ac:dyDescent="0.3">
      <c r="A1" s="130" t="s">
        <v>315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3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3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3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3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3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3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3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3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3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3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3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3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3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3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3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3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3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3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3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3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3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3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3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3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3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3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3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3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3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3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3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3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3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x14ac:dyDescent="0.3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4" t="s">
        <v>117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4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4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4.65" thickBot="1" x14ac:dyDescent="0.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5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5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5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5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5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5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5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5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5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5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5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5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5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45">
      <c r="A57" s="8" t="s">
        <v>105</v>
      </c>
    </row>
    <row r="59" spans="1:12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3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3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3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3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3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3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3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3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3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3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3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3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3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3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3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3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3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3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3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3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3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3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3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3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3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3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3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3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x14ac:dyDescent="0.3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3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3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3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3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3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3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3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3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3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3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3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3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3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3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3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3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3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3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3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3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3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3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3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3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3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3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x14ac:dyDescent="0.3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3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3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3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3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3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3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3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3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3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3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3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3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3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3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3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3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3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3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3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3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3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3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3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3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3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3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3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3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3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3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3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3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3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3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3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3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3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3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3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3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3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3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3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3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3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3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3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3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3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3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3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3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3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3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3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3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3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3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3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3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3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3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3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3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3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3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3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3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3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3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3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3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3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3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3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3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3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3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3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3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3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3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3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3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3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3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3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3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3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3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3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3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3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3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3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3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3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3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3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3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3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3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3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3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3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3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3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3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3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3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3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3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3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3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3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3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3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3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3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3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3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3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3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3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3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3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3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3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3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3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3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3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3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3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3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3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3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3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3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3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3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3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3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3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3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3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3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3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3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x14ac:dyDescent="0.3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30" t="s">
        <v>326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3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3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3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3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3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3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3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3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3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3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3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3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3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3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3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3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3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3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3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3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3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3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3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3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3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3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x14ac:dyDescent="0.3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x14ac:dyDescent="0.3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3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110</vt:i4>
      </vt:variant>
    </vt:vector>
  </HeadingPairs>
  <TitlesOfParts>
    <vt:vector size="110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2026-02-24T17:04:18Z</dcterms:modified>
</cp:coreProperties>
</file>