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ivera\AppData\Local\Microsoft\Windows\INetCache\Content.Outlook\OF4SYSYA\"/>
    </mc:Choice>
  </mc:AlternateContent>
  <xr:revisionPtr revIDLastSave="0" documentId="13_ncr:1_{E76D0F31-87C5-4472-BAC0-42F63D0EEAB0}" xr6:coauthVersionLast="47" xr6:coauthVersionMax="47" xr10:uidLastSave="{00000000-0000-0000-0000-000000000000}"/>
  <bookViews>
    <workbookView xWindow="-93" yWindow="-93" windowWidth="20666" windowHeight="12266" xr2:uid="{00000000-000D-0000-FFFF-FFFF00000000}"/>
  </bookViews>
  <sheets>
    <sheet name="septiembre" sheetId="29" r:id="rId1"/>
  </sheets>
  <definedNames>
    <definedName name="_xlnm.Print_Area" localSheetId="0">septiembre!$A$1:$G$38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29" l="1"/>
  <c r="F37" i="29"/>
  <c r="E37" i="29"/>
  <c r="D37" i="29"/>
  <c r="C36" i="29"/>
  <c r="B36" i="29" s="1"/>
  <c r="C35" i="29"/>
  <c r="B35" i="29" s="1"/>
  <c r="C34" i="29"/>
  <c r="B34" i="29" s="1"/>
  <c r="C33" i="29"/>
  <c r="B33" i="29" s="1"/>
  <c r="C32" i="29"/>
  <c r="B32" i="29" s="1"/>
  <c r="G30" i="29"/>
  <c r="F30" i="29"/>
  <c r="E30" i="29"/>
  <c r="D30" i="29"/>
  <c r="C29" i="29"/>
  <c r="B29" i="29" s="1"/>
  <c r="C28" i="29"/>
  <c r="B28" i="29" s="1"/>
  <c r="C27" i="29"/>
  <c r="B27" i="29" s="1"/>
  <c r="C26" i="29"/>
  <c r="B26" i="29" s="1"/>
  <c r="C25" i="29"/>
  <c r="B25" i="29" s="1"/>
  <c r="C24" i="29"/>
  <c r="B24" i="29" s="1"/>
  <c r="G20" i="29"/>
  <c r="G21" i="29" s="1"/>
  <c r="F20" i="29"/>
  <c r="E20" i="29"/>
  <c r="D20" i="29"/>
  <c r="C19" i="29"/>
  <c r="B19" i="29"/>
  <c r="C18" i="29"/>
  <c r="B18" i="29" s="1"/>
  <c r="C17" i="29"/>
  <c r="B17" i="29" s="1"/>
  <c r="C16" i="29"/>
  <c r="B16" i="29"/>
  <c r="C15" i="29"/>
  <c r="B15" i="29"/>
  <c r="G13" i="29"/>
  <c r="F13" i="29"/>
  <c r="E13" i="29"/>
  <c r="D13" i="29"/>
  <c r="C12" i="29"/>
  <c r="B12" i="29" s="1"/>
  <c r="C11" i="29"/>
  <c r="B11" i="29" s="1"/>
  <c r="C10" i="29"/>
  <c r="B10" i="29" s="1"/>
  <c r="C9" i="29"/>
  <c r="B9" i="29" s="1"/>
  <c r="C8" i="29"/>
  <c r="B8" i="29" s="1"/>
  <c r="C7" i="29"/>
  <c r="B7" i="29" s="1"/>
  <c r="C30" i="29" l="1"/>
  <c r="B30" i="29" s="1"/>
  <c r="C13" i="29"/>
  <c r="B13" i="29" s="1"/>
  <c r="C37" i="29"/>
  <c r="B37" i="29" s="1"/>
  <c r="C20" i="29"/>
  <c r="B20" i="29" s="1"/>
  <c r="G38" i="29"/>
  <c r="F38" i="29"/>
  <c r="D38" i="29"/>
  <c r="E38" i="29"/>
  <c r="C38" i="29" s="1"/>
  <c r="D21" i="29"/>
  <c r="E21" i="29"/>
  <c r="F21" i="29"/>
  <c r="B38" i="29" l="1"/>
  <c r="C21" i="29"/>
  <c r="B21" i="29" l="1"/>
</calcChain>
</file>

<file path=xl/sharedStrings.xml><?xml version="1.0" encoding="utf-8"?>
<sst xmlns="http://schemas.openxmlformats.org/spreadsheetml/2006/main" count="43" uniqueCount="33">
  <si>
    <t>TOTAL FUENTES</t>
  </si>
  <si>
    <t>Sub-total Externas</t>
  </si>
  <si>
    <t>Otros Pasivos</t>
  </si>
  <si>
    <t>Obligaciones</t>
  </si>
  <si>
    <t>Dep. de Bancos</t>
  </si>
  <si>
    <t>Dep. Particulares</t>
  </si>
  <si>
    <t>Dep. Oficiales</t>
  </si>
  <si>
    <t>Externas</t>
  </si>
  <si>
    <t>Sub-total Internas</t>
  </si>
  <si>
    <t>Patrimonio</t>
  </si>
  <si>
    <t>Internas</t>
  </si>
  <si>
    <t>FUENTES</t>
  </si>
  <si>
    <t>TOTAL USOS</t>
  </si>
  <si>
    <t>Sub-total Externos</t>
  </si>
  <si>
    <t>Provisiones</t>
  </si>
  <si>
    <t>Otros Activos</t>
  </si>
  <si>
    <t>Inversión en Valores</t>
  </si>
  <si>
    <t>Cartera Crediticia</t>
  </si>
  <si>
    <t>Activo Líquido</t>
  </si>
  <si>
    <t>Externos</t>
  </si>
  <si>
    <t>Sub-total Internos</t>
  </si>
  <si>
    <t>Otros Activos Líquidos</t>
  </si>
  <si>
    <t>Internos</t>
  </si>
  <si>
    <t>USOS</t>
  </si>
  <si>
    <t>BANCA PRIV. PANAMEÑA</t>
  </si>
  <si>
    <t>BANCA 
OFICIAL</t>
  </si>
  <si>
    <t>BANCA INTERNACIONAL</t>
  </si>
  <si>
    <t>SISTEMA BANCARIO</t>
  </si>
  <si>
    <t>CENTRO BANCARIO</t>
  </si>
  <si>
    <t>(En millones de balboas)</t>
  </si>
  <si>
    <t>USOS Y FUENTES DEL CENTRO Y SISTEMA BANCARIO, BANCA INTERNACIONAL, OFICIAL,  PRIVADA Y BANCA PRIVADA PANAMEÑA</t>
  </si>
  <si>
    <t>BANCA 
PRIVADA</t>
  </si>
  <si>
    <t>PERIODO COMPARATIVO: Septiembre 2025 /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</si>
</sst>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_);[Red]\(0\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38" fontId="1" fillId="0" borderId="0" xfId="2" applyNumberFormat="1"/>
    <xf numFmtId="38" fontId="2" fillId="0" borderId="1" xfId="1" applyNumberFormat="1" applyFont="1" applyFill="1" applyBorder="1" applyAlignment="1">
      <alignment horizontal="center"/>
    </xf>
    <xf numFmtId="38" fontId="4" fillId="0" borderId="2" xfId="1" applyNumberFormat="1" applyFont="1" applyFill="1" applyBorder="1" applyAlignment="1">
      <alignment horizontal="center"/>
    </xf>
    <xf numFmtId="38" fontId="4" fillId="0" borderId="3" xfId="1" applyNumberFormat="1" applyFont="1" applyFill="1" applyBorder="1" applyAlignment="1">
      <alignment horizontal="center"/>
    </xf>
    <xf numFmtId="38" fontId="4" fillId="0" borderId="1" xfId="1" applyNumberFormat="1" applyFont="1" applyFill="1" applyBorder="1" applyAlignment="1">
      <alignment horizontal="center"/>
    </xf>
    <xf numFmtId="0" fontId="4" fillId="0" borderId="2" xfId="2" applyFont="1" applyBorder="1" applyAlignment="1">
      <alignment horizontal="left" indent="2"/>
    </xf>
    <xf numFmtId="165" fontId="4" fillId="0" borderId="2" xfId="1" applyNumberFormat="1" applyFont="1" applyFill="1" applyBorder="1" applyAlignment="1">
      <alignment horizontal="center"/>
    </xf>
    <xf numFmtId="165" fontId="4" fillId="0" borderId="3" xfId="2" applyNumberFormat="1" applyFont="1" applyBorder="1" applyAlignment="1">
      <alignment horizontal="center"/>
    </xf>
    <xf numFmtId="0" fontId="2" fillId="0" borderId="4" xfId="2" applyFont="1" applyBorder="1" applyAlignment="1">
      <alignment horizontal="center" wrapText="1"/>
    </xf>
    <xf numFmtId="38" fontId="3" fillId="0" borderId="2" xfId="1" applyNumberFormat="1" applyFont="1" applyFill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3" xfId="2" applyFont="1" applyBorder="1"/>
    <xf numFmtId="0" fontId="2" fillId="0" borderId="2" xfId="2" applyFont="1" applyBorder="1"/>
    <xf numFmtId="0" fontId="4" fillId="0" borderId="1" xfId="2" applyFont="1" applyBorder="1" applyAlignment="1">
      <alignment horizontal="left" indent="2"/>
    </xf>
    <xf numFmtId="0" fontId="2" fillId="0" borderId="1" xfId="2" applyFont="1" applyBorder="1" applyAlignment="1">
      <alignment horizontal="left" indent="2"/>
    </xf>
    <xf numFmtId="0" fontId="2" fillId="0" borderId="0" xfId="2" applyFont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9F549-B2CC-4D54-8FDC-7255DF3FBF2D}">
  <sheetPr>
    <tabColor rgb="FF002060"/>
  </sheetPr>
  <dimension ref="A1:H39"/>
  <sheetViews>
    <sheetView tabSelected="1" zoomScaleNormal="100" workbookViewId="0">
      <pane xSplit="1" ySplit="4" topLeftCell="B5" activePane="bottomRight" state="frozen"/>
      <selection activeCell="A2" sqref="A2:IV2"/>
      <selection pane="topRight" activeCell="A2" sqref="A2:IV2"/>
      <selection pane="bottomLeft" activeCell="A2" sqref="A2:IV2"/>
      <selection pane="bottomRight" activeCell="I7" sqref="I7"/>
    </sheetView>
  </sheetViews>
  <sheetFormatPr baseColWidth="10" defaultColWidth="11.5859375" defaultRowHeight="12.7" x14ac:dyDescent="0.4"/>
  <cols>
    <col min="1" max="1" width="20.87890625" style="1" customWidth="1"/>
    <col min="2" max="5" width="14.1171875" style="2" customWidth="1"/>
    <col min="6" max="6" width="13.1171875" style="2" customWidth="1"/>
    <col min="7" max="7" width="14.1171875" style="2" customWidth="1"/>
    <col min="8" max="16384" width="11.5859375" style="1"/>
  </cols>
  <sheetData>
    <row r="1" spans="1:7" ht="17.25" customHeight="1" x14ac:dyDescent="0.4">
      <c r="A1" s="18" t="s">
        <v>30</v>
      </c>
      <c r="B1" s="18"/>
      <c r="C1" s="18"/>
      <c r="D1" s="18"/>
      <c r="E1" s="18"/>
      <c r="F1" s="18"/>
      <c r="G1" s="18"/>
    </row>
    <row r="2" spans="1:7" ht="15.75" customHeight="1" x14ac:dyDescent="0.4">
      <c r="A2" s="18" t="s">
        <v>32</v>
      </c>
      <c r="B2" s="18"/>
      <c r="C2" s="18"/>
      <c r="D2" s="18"/>
      <c r="E2" s="18"/>
      <c r="F2" s="18"/>
      <c r="G2" s="18"/>
    </row>
    <row r="3" spans="1:7" ht="15.75" customHeight="1" x14ac:dyDescent="0.4">
      <c r="A3" s="18" t="s">
        <v>29</v>
      </c>
      <c r="B3" s="18"/>
      <c r="C3" s="18"/>
      <c r="D3" s="18"/>
      <c r="E3" s="18"/>
      <c r="F3" s="18"/>
      <c r="G3" s="18"/>
    </row>
    <row r="4" spans="1:7" ht="27.75" customHeight="1" x14ac:dyDescent="0.4">
      <c r="A4" s="13"/>
      <c r="B4" s="11" t="s">
        <v>28</v>
      </c>
      <c r="C4" s="11" t="s">
        <v>27</v>
      </c>
      <c r="D4" s="11" t="s">
        <v>26</v>
      </c>
      <c r="E4" s="11" t="s">
        <v>25</v>
      </c>
      <c r="F4" s="11" t="s">
        <v>31</v>
      </c>
      <c r="G4" s="11" t="s">
        <v>24</v>
      </c>
    </row>
    <row r="5" spans="1:7" x14ac:dyDescent="0.4">
      <c r="A5" s="14" t="s">
        <v>23</v>
      </c>
      <c r="B5" s="10"/>
      <c r="C5" s="10"/>
      <c r="D5" s="10"/>
      <c r="E5" s="10"/>
      <c r="F5" s="10"/>
      <c r="G5" s="10"/>
    </row>
    <row r="6" spans="1:7" x14ac:dyDescent="0.4">
      <c r="A6" s="15" t="s">
        <v>22</v>
      </c>
      <c r="B6" s="9"/>
      <c r="C6" s="9"/>
      <c r="D6" s="9"/>
      <c r="E6" s="9"/>
      <c r="F6" s="9"/>
      <c r="G6" s="9"/>
    </row>
    <row r="7" spans="1:7" x14ac:dyDescent="0.4">
      <c r="A7" s="8" t="s">
        <v>18</v>
      </c>
      <c r="B7" s="5">
        <f t="shared" ref="B7:B13" si="0">C7+D7</f>
        <v>-136.77640469999977</v>
      </c>
      <c r="C7" s="5">
        <f t="shared" ref="C7:C13" si="1">E7+F7</f>
        <v>-410.62757145999973</v>
      </c>
      <c r="D7" s="5">
        <v>273.85116675999996</v>
      </c>
      <c r="E7" s="5">
        <v>-75.280095740000036</v>
      </c>
      <c r="F7" s="5">
        <v>-335.34747571999969</v>
      </c>
      <c r="G7" s="5">
        <v>-76.90216109000005</v>
      </c>
    </row>
    <row r="8" spans="1:7" x14ac:dyDescent="0.4">
      <c r="A8" s="8" t="s">
        <v>21</v>
      </c>
      <c r="B8" s="5">
        <f t="shared" si="0"/>
        <v>-125.75566426999991</v>
      </c>
      <c r="C8" s="5">
        <f t="shared" si="1"/>
        <v>-125.71165674999992</v>
      </c>
      <c r="D8" s="5">
        <v>-4.4007520000000078E-2</v>
      </c>
      <c r="E8" s="5">
        <v>22.61543475000002</v>
      </c>
      <c r="F8" s="5">
        <v>-148.32709149999994</v>
      </c>
      <c r="G8" s="5">
        <v>-20.388552720000035</v>
      </c>
    </row>
    <row r="9" spans="1:7" x14ac:dyDescent="0.4">
      <c r="A9" s="8" t="s">
        <v>17</v>
      </c>
      <c r="B9" s="5">
        <f t="shared" si="0"/>
        <v>1024.1666423699935</v>
      </c>
      <c r="C9" s="5">
        <f t="shared" si="1"/>
        <v>1024.1666423699935</v>
      </c>
      <c r="D9" s="5">
        <v>0</v>
      </c>
      <c r="E9" s="5">
        <v>-301.68060254000011</v>
      </c>
      <c r="F9" s="5">
        <v>1325.8472449099936</v>
      </c>
      <c r="G9" s="5">
        <v>282.76432301000023</v>
      </c>
    </row>
    <row r="10" spans="1:7" x14ac:dyDescent="0.4">
      <c r="A10" s="8" t="s">
        <v>16</v>
      </c>
      <c r="B10" s="5">
        <f t="shared" si="0"/>
        <v>1316.3801922599976</v>
      </c>
      <c r="C10" s="5">
        <f t="shared" si="1"/>
        <v>1254.9727024899976</v>
      </c>
      <c r="D10" s="5">
        <v>61.407489769999984</v>
      </c>
      <c r="E10" s="5">
        <v>116.88988137000069</v>
      </c>
      <c r="F10" s="5">
        <v>1138.0828211199969</v>
      </c>
      <c r="G10" s="5">
        <v>476.0662462399996</v>
      </c>
    </row>
    <row r="11" spans="1:7" x14ac:dyDescent="0.4">
      <c r="A11" s="8" t="s">
        <v>15</v>
      </c>
      <c r="B11" s="5">
        <f t="shared" si="0"/>
        <v>94.83734615000121</v>
      </c>
      <c r="C11" s="5">
        <f t="shared" si="1"/>
        <v>61.688846950001221</v>
      </c>
      <c r="D11" s="5">
        <v>33.148499199999989</v>
      </c>
      <c r="E11" s="5">
        <v>-84.909010230000263</v>
      </c>
      <c r="F11" s="5">
        <v>146.59785718000148</v>
      </c>
      <c r="G11" s="5">
        <v>246.43362984000032</v>
      </c>
    </row>
    <row r="12" spans="1:7" x14ac:dyDescent="0.4">
      <c r="A12" s="8" t="s">
        <v>14</v>
      </c>
      <c r="B12" s="5">
        <f t="shared" si="0"/>
        <v>62.56</v>
      </c>
      <c r="C12" s="5">
        <f t="shared" si="1"/>
        <v>62.160000000000004</v>
      </c>
      <c r="D12" s="12">
        <v>0.4</v>
      </c>
      <c r="E12" s="12">
        <v>-1.88</v>
      </c>
      <c r="F12" s="12">
        <v>64.040000000000006</v>
      </c>
      <c r="G12" s="12">
        <v>11.28</v>
      </c>
    </row>
    <row r="13" spans="1:7" x14ac:dyDescent="0.4">
      <c r="A13" s="16" t="s">
        <v>20</v>
      </c>
      <c r="B13" s="5">
        <f t="shared" si="0"/>
        <v>2235.4121118099929</v>
      </c>
      <c r="C13" s="5">
        <f t="shared" si="1"/>
        <v>1866.6489635999928</v>
      </c>
      <c r="D13" s="7">
        <f>SUM(D7:D12)</f>
        <v>368.76314820999994</v>
      </c>
      <c r="E13" s="7">
        <f>SUM(E7:E12)</f>
        <v>-324.24439238999969</v>
      </c>
      <c r="F13" s="7">
        <f>SUM(F7:F12)</f>
        <v>2190.8933559899924</v>
      </c>
      <c r="G13" s="7">
        <f>SUM(G7:G12)</f>
        <v>919.25348528000006</v>
      </c>
    </row>
    <row r="14" spans="1:7" x14ac:dyDescent="0.4">
      <c r="A14" s="15" t="s">
        <v>19</v>
      </c>
      <c r="B14" s="6"/>
      <c r="C14" s="6"/>
      <c r="D14" s="5"/>
      <c r="E14" s="5"/>
      <c r="F14" s="5"/>
      <c r="G14" s="5"/>
    </row>
    <row r="15" spans="1:7" x14ac:dyDescent="0.4">
      <c r="A15" s="8" t="s">
        <v>18</v>
      </c>
      <c r="B15" s="5">
        <f t="shared" ref="B15:B21" si="2">C15+D15</f>
        <v>-2070.7309114499994</v>
      </c>
      <c r="C15" s="5">
        <f t="shared" ref="C15:C21" si="3">E15+F15</f>
        <v>-1949.9444684699997</v>
      </c>
      <c r="D15" s="5">
        <v>-120.78644297999972</v>
      </c>
      <c r="E15" s="5">
        <v>-1089.8049392799999</v>
      </c>
      <c r="F15" s="5">
        <v>-860.13952918999985</v>
      </c>
      <c r="G15" s="5">
        <v>-29.905793800000083</v>
      </c>
    </row>
    <row r="16" spans="1:7" x14ac:dyDescent="0.4">
      <c r="A16" s="8" t="s">
        <v>17</v>
      </c>
      <c r="B16" s="5">
        <f t="shared" si="2"/>
        <v>3543.2693684900078</v>
      </c>
      <c r="C16" s="5">
        <f t="shared" si="3"/>
        <v>1633.1924095300055</v>
      </c>
      <c r="D16" s="5">
        <v>1910.0769589600022</v>
      </c>
      <c r="E16" s="5">
        <v>0</v>
      </c>
      <c r="F16" s="5">
        <v>1633.1924095300055</v>
      </c>
      <c r="G16" s="5">
        <v>277.56389848000026</v>
      </c>
    </row>
    <row r="17" spans="1:7" ht="16.95" customHeight="1" x14ac:dyDescent="0.4">
      <c r="A17" s="8" t="s">
        <v>16</v>
      </c>
      <c r="B17" s="5">
        <f t="shared" si="2"/>
        <v>-1591.8407989600025</v>
      </c>
      <c r="C17" s="5">
        <f t="shared" si="3"/>
        <v>-295.5802107300035</v>
      </c>
      <c r="D17" s="5">
        <v>-1296.260588229999</v>
      </c>
      <c r="E17" s="5">
        <v>-1399.9201905000002</v>
      </c>
      <c r="F17" s="5">
        <v>1104.3399797699967</v>
      </c>
      <c r="G17" s="5">
        <v>470.67190440000013</v>
      </c>
    </row>
    <row r="18" spans="1:7" x14ac:dyDescent="0.4">
      <c r="A18" s="8" t="s">
        <v>15</v>
      </c>
      <c r="B18" s="5">
        <f t="shared" si="2"/>
        <v>261.40713606000008</v>
      </c>
      <c r="C18" s="5">
        <f t="shared" si="3"/>
        <v>154.90474680000005</v>
      </c>
      <c r="D18" s="5">
        <v>106.50238926000006</v>
      </c>
      <c r="E18" s="5">
        <v>-10.57779257</v>
      </c>
      <c r="F18" s="5">
        <v>165.48253937000004</v>
      </c>
      <c r="G18" s="5">
        <v>9.643438739999965</v>
      </c>
    </row>
    <row r="19" spans="1:7" x14ac:dyDescent="0.4">
      <c r="A19" s="8" t="s">
        <v>14</v>
      </c>
      <c r="B19" s="5">
        <f t="shared" si="2"/>
        <v>24.71</v>
      </c>
      <c r="C19" s="5">
        <f t="shared" si="3"/>
        <v>25.220000000000002</v>
      </c>
      <c r="D19" s="12">
        <v>-0.51</v>
      </c>
      <c r="E19" s="12">
        <v>0.01</v>
      </c>
      <c r="F19" s="12">
        <v>25.21</v>
      </c>
      <c r="G19" s="12">
        <v>12.35</v>
      </c>
    </row>
    <row r="20" spans="1:7" x14ac:dyDescent="0.4">
      <c r="A20" s="8" t="s">
        <v>13</v>
      </c>
      <c r="B20" s="5">
        <f t="shared" si="2"/>
        <v>166.8147941400058</v>
      </c>
      <c r="C20" s="5">
        <f t="shared" si="3"/>
        <v>-432.20752286999777</v>
      </c>
      <c r="D20" s="12">
        <f>SUM(D15:D19)</f>
        <v>599.02231701000358</v>
      </c>
      <c r="E20" s="12">
        <f>SUM(E15:E19)</f>
        <v>-2500.29292235</v>
      </c>
      <c r="F20" s="12">
        <f>SUM(F15:F19)</f>
        <v>2068.0853994800023</v>
      </c>
      <c r="G20" s="12">
        <f>SUM(G15:G19)</f>
        <v>740.3234478200003</v>
      </c>
    </row>
    <row r="21" spans="1:7" x14ac:dyDescent="0.4">
      <c r="A21" s="17" t="s">
        <v>12</v>
      </c>
      <c r="B21" s="4">
        <f t="shared" si="2"/>
        <v>2402.2269059499981</v>
      </c>
      <c r="C21" s="4">
        <f t="shared" si="3"/>
        <v>1434.4414407299946</v>
      </c>
      <c r="D21" s="4">
        <f>D20+D13</f>
        <v>967.78546522000352</v>
      </c>
      <c r="E21" s="4">
        <f>E20+E13</f>
        <v>-2824.5373147399996</v>
      </c>
      <c r="F21" s="4">
        <f>F20+F13</f>
        <v>4258.9787554699942</v>
      </c>
      <c r="G21" s="4">
        <f>G20+G13</f>
        <v>1659.5769331000004</v>
      </c>
    </row>
    <row r="22" spans="1:7" x14ac:dyDescent="0.4">
      <c r="A22" s="15" t="s">
        <v>11</v>
      </c>
      <c r="B22" s="6"/>
      <c r="C22" s="6"/>
      <c r="D22" s="5"/>
      <c r="E22" s="5"/>
      <c r="F22" s="5"/>
      <c r="G22" s="5"/>
    </row>
    <row r="23" spans="1:7" x14ac:dyDescent="0.4">
      <c r="A23" s="15" t="s">
        <v>10</v>
      </c>
      <c r="B23" s="5"/>
      <c r="C23" s="5"/>
      <c r="D23" s="5"/>
      <c r="E23" s="5"/>
      <c r="F23" s="5"/>
      <c r="G23" s="5"/>
    </row>
    <row r="24" spans="1:7" x14ac:dyDescent="0.4">
      <c r="A24" s="8" t="s">
        <v>6</v>
      </c>
      <c r="B24" s="5">
        <f t="shared" ref="B24:B30" si="4">C24+D24</f>
        <v>-2863.5692618400017</v>
      </c>
      <c r="C24" s="5">
        <f t="shared" ref="C24:C30" si="5">E24+F24</f>
        <v>-2863.5692618400017</v>
      </c>
      <c r="D24" s="5">
        <v>0</v>
      </c>
      <c r="E24" s="5">
        <v>-2634.3078639500018</v>
      </c>
      <c r="F24" s="5">
        <v>-229.26139789000001</v>
      </c>
      <c r="G24" s="5">
        <v>66.730926629999999</v>
      </c>
    </row>
    <row r="25" spans="1:7" x14ac:dyDescent="0.4">
      <c r="A25" s="8" t="s">
        <v>5</v>
      </c>
      <c r="B25" s="5">
        <f t="shared" si="4"/>
        <v>2457.8779655899916</v>
      </c>
      <c r="C25" s="5">
        <f t="shared" si="5"/>
        <v>2457.8779655899916</v>
      </c>
      <c r="D25" s="5">
        <v>0</v>
      </c>
      <c r="E25" s="5">
        <v>32.988030589999653</v>
      </c>
      <c r="F25" s="5">
        <v>2424.889934999992</v>
      </c>
      <c r="G25" s="5">
        <v>1063.7438570999984</v>
      </c>
    </row>
    <row r="26" spans="1:7" x14ac:dyDescent="0.4">
      <c r="A26" s="8" t="s">
        <v>4</v>
      </c>
      <c r="B26" s="5">
        <f t="shared" si="4"/>
        <v>-463.49008731000032</v>
      </c>
      <c r="C26" s="5">
        <f t="shared" si="5"/>
        <v>-385.38728235000031</v>
      </c>
      <c r="D26" s="5">
        <v>-78.102804960000014</v>
      </c>
      <c r="E26" s="5">
        <v>-323.24899968000022</v>
      </c>
      <c r="F26" s="5">
        <v>-62.138282670000081</v>
      </c>
      <c r="G26" s="5">
        <v>117.17463948999989</v>
      </c>
    </row>
    <row r="27" spans="1:7" x14ac:dyDescent="0.4">
      <c r="A27" s="8" t="s">
        <v>3</v>
      </c>
      <c r="B27" s="5">
        <f t="shared" si="4"/>
        <v>214.0210723799992</v>
      </c>
      <c r="C27" s="5">
        <f t="shared" si="5"/>
        <v>224.1710723799992</v>
      </c>
      <c r="D27" s="5">
        <v>-10.149999999999999</v>
      </c>
      <c r="E27" s="5">
        <v>246.73617517999986</v>
      </c>
      <c r="F27" s="5">
        <v>-22.565102800000659</v>
      </c>
      <c r="G27" s="5">
        <v>-189.67670890000011</v>
      </c>
    </row>
    <row r="28" spans="1:7" x14ac:dyDescent="0.4">
      <c r="A28" s="8" t="s">
        <v>2</v>
      </c>
      <c r="B28" s="5">
        <f t="shared" si="4"/>
        <v>163.53908036999957</v>
      </c>
      <c r="C28" s="5">
        <f t="shared" si="5"/>
        <v>154.84795737999957</v>
      </c>
      <c r="D28" s="5">
        <v>8.6911229899999931</v>
      </c>
      <c r="E28" s="5">
        <v>60.046202219999941</v>
      </c>
      <c r="F28" s="5">
        <v>94.80175515999963</v>
      </c>
      <c r="G28" s="5">
        <v>74.51945653000007</v>
      </c>
    </row>
    <row r="29" spans="1:7" x14ac:dyDescent="0.4">
      <c r="A29" s="8" t="s">
        <v>9</v>
      </c>
      <c r="B29" s="5">
        <f t="shared" si="4"/>
        <v>361.06998810000096</v>
      </c>
      <c r="C29" s="5">
        <f t="shared" si="5"/>
        <v>1856.1032539100006</v>
      </c>
      <c r="D29" s="12">
        <v>-1495.0332658099996</v>
      </c>
      <c r="E29" s="12">
        <v>237.26222780999979</v>
      </c>
      <c r="F29" s="12">
        <v>1618.8410261000008</v>
      </c>
      <c r="G29" s="12">
        <v>637.03625297000008</v>
      </c>
    </row>
    <row r="30" spans="1:7" x14ac:dyDescent="0.4">
      <c r="A30" s="16" t="s">
        <v>8</v>
      </c>
      <c r="B30" s="7">
        <f t="shared" si="4"/>
        <v>-130.55124271001091</v>
      </c>
      <c r="C30" s="7">
        <f t="shared" si="5"/>
        <v>1444.0437050699888</v>
      </c>
      <c r="D30" s="7">
        <f>SUM(D24:D29)</f>
        <v>-1574.5949477799998</v>
      </c>
      <c r="E30" s="7">
        <f>SUM(E24:E29)</f>
        <v>-2380.5242278300029</v>
      </c>
      <c r="F30" s="7">
        <f>SUM(F24:F29)</f>
        <v>3824.5679328999918</v>
      </c>
      <c r="G30" s="7">
        <f>SUM(G24:G29)</f>
        <v>1769.5284238199981</v>
      </c>
    </row>
    <row r="31" spans="1:7" x14ac:dyDescent="0.4">
      <c r="A31" s="15" t="s">
        <v>7</v>
      </c>
      <c r="B31" s="6"/>
      <c r="C31" s="6"/>
      <c r="D31" s="5"/>
      <c r="E31" s="5"/>
      <c r="F31" s="5"/>
      <c r="G31" s="5"/>
    </row>
    <row r="32" spans="1:7" x14ac:dyDescent="0.4">
      <c r="A32" s="8" t="s">
        <v>6</v>
      </c>
      <c r="B32" s="5">
        <f t="shared" ref="B32:B38" si="6">C32+D32</f>
        <v>81.889684259999996</v>
      </c>
      <c r="C32" s="5">
        <f t="shared" ref="C32:C38" si="7">E32+F32</f>
        <v>47.726908570000006</v>
      </c>
      <c r="D32" s="5">
        <v>34.162775689999982</v>
      </c>
      <c r="E32" s="5">
        <v>0</v>
      </c>
      <c r="F32" s="5">
        <v>47.726908570000006</v>
      </c>
      <c r="G32" s="5">
        <v>-0.54420932</v>
      </c>
    </row>
    <row r="33" spans="1:8" x14ac:dyDescent="0.4">
      <c r="A33" s="8" t="s">
        <v>5</v>
      </c>
      <c r="B33" s="5">
        <f t="shared" si="6"/>
        <v>4194.3763637000029</v>
      </c>
      <c r="C33" s="5">
        <f t="shared" si="7"/>
        <v>1481.3980255200045</v>
      </c>
      <c r="D33" s="5">
        <v>2712.9783381799989</v>
      </c>
      <c r="E33" s="5">
        <v>-1.5368531699999988</v>
      </c>
      <c r="F33" s="5">
        <v>1482.9348786900046</v>
      </c>
      <c r="G33" s="5">
        <v>174.11126903000013</v>
      </c>
    </row>
    <row r="34" spans="1:8" x14ac:dyDescent="0.4">
      <c r="A34" s="8" t="s">
        <v>4</v>
      </c>
      <c r="B34" s="5">
        <f t="shared" si="6"/>
        <v>-39.745258850002642</v>
      </c>
      <c r="C34" s="5">
        <f t="shared" si="7"/>
        <v>-36.890211870002531</v>
      </c>
      <c r="D34" s="5">
        <v>-2.855046980000111</v>
      </c>
      <c r="E34" s="5">
        <v>0</v>
      </c>
      <c r="F34" s="5">
        <v>-36.890211870002531</v>
      </c>
      <c r="G34" s="5">
        <v>38.200138270000025</v>
      </c>
    </row>
    <row r="35" spans="1:8" x14ac:dyDescent="0.4">
      <c r="A35" s="8" t="s">
        <v>3</v>
      </c>
      <c r="B35" s="5">
        <f t="shared" si="6"/>
        <v>-1889.2632173799996</v>
      </c>
      <c r="C35" s="5">
        <f t="shared" si="7"/>
        <v>-1593.4031197599998</v>
      </c>
      <c r="D35" s="5">
        <v>-295.86009761999986</v>
      </c>
      <c r="E35" s="5">
        <v>-434.92103705000045</v>
      </c>
      <c r="F35" s="5">
        <v>-1158.4820827099993</v>
      </c>
      <c r="G35" s="5">
        <v>-323.21871004000059</v>
      </c>
    </row>
    <row r="36" spans="1:8" x14ac:dyDescent="0.4">
      <c r="A36" s="8" t="s">
        <v>2</v>
      </c>
      <c r="B36" s="5">
        <f t="shared" si="6"/>
        <v>185.51831256999995</v>
      </c>
      <c r="C36" s="5">
        <f t="shared" si="7"/>
        <v>91.565722670000014</v>
      </c>
      <c r="D36" s="12">
        <v>93.952589899999936</v>
      </c>
      <c r="E36" s="12">
        <v>-7.5597998499999974</v>
      </c>
      <c r="F36" s="12">
        <v>99.125522520000004</v>
      </c>
      <c r="G36" s="12">
        <v>1.5056003299999645</v>
      </c>
    </row>
    <row r="37" spans="1:8" x14ac:dyDescent="0.4">
      <c r="A37" s="8" t="s">
        <v>1</v>
      </c>
      <c r="B37" s="5">
        <f t="shared" si="6"/>
        <v>2532.7758843000006</v>
      </c>
      <c r="C37" s="5">
        <f t="shared" si="7"/>
        <v>-9.6026748699977134</v>
      </c>
      <c r="D37" s="12">
        <f>SUM(D32:D36)</f>
        <v>2542.3785591699984</v>
      </c>
      <c r="E37" s="12">
        <f>SUM(E32:E36)</f>
        <v>-444.01769007000041</v>
      </c>
      <c r="F37" s="12">
        <f>SUM(F32:F36)</f>
        <v>434.4150152000027</v>
      </c>
      <c r="G37" s="12">
        <f>SUM(G32:G36)</f>
        <v>-109.94591173000046</v>
      </c>
    </row>
    <row r="38" spans="1:8" x14ac:dyDescent="0.4">
      <c r="A38" s="17" t="s">
        <v>0</v>
      </c>
      <c r="B38" s="4">
        <f t="shared" si="6"/>
        <v>2402.2246415899899</v>
      </c>
      <c r="C38" s="4">
        <f t="shared" si="7"/>
        <v>1434.441030199991</v>
      </c>
      <c r="D38" s="4">
        <f>D37+D30</f>
        <v>967.78361138999867</v>
      </c>
      <c r="E38" s="4">
        <f>E37+E30</f>
        <v>-2824.5419179000032</v>
      </c>
      <c r="F38" s="4">
        <f>F37+F30</f>
        <v>4258.9829480999942</v>
      </c>
      <c r="G38" s="4">
        <f>G37+G30</f>
        <v>1659.5825120899976</v>
      </c>
      <c r="H38" s="3"/>
    </row>
    <row r="39" spans="1:8" ht="12" customHeight="1" x14ac:dyDescent="0.4"/>
  </sheetData>
  <mergeCells count="3">
    <mergeCell ref="A1:G1"/>
    <mergeCell ref="A2:G2"/>
    <mergeCell ref="A3:G3"/>
  </mergeCells>
  <printOptions horizontalCentered="1"/>
  <pageMargins left="0.78740157480314965" right="0.59055118110236227" top="0.98425196850393704" bottom="0.98425196850393704" header="0" footer="0"/>
  <pageSetup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grivera</dc:creator>
  <cp:lastModifiedBy>RIVERA, GERMAN</cp:lastModifiedBy>
  <cp:lastPrinted>2023-03-14T14:45:48Z</cp:lastPrinted>
  <dcterms:created xsi:type="dcterms:W3CDTF">2014-03-31T15:54:06Z</dcterms:created>
  <dcterms:modified xsi:type="dcterms:W3CDTF">2025-10-22T16:22:07Z</dcterms:modified>
</cp:coreProperties>
</file>