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NOVIEMBRE 2025/"/>
    </mc:Choice>
  </mc:AlternateContent>
  <xr:revisionPtr revIDLastSave="434" documentId="13_ncr:1_{8C4DAD61-4A57-4E5B-9156-323E67AB6BEF}" xr6:coauthVersionLast="47" xr6:coauthVersionMax="47" xr10:uidLastSave="{5D94CA06-3C71-41F4-80BB-3F0EDBEC8104}"/>
  <bookViews>
    <workbookView xWindow="-110" yWindow="-110" windowWidth="19420" windowHeight="10420" tabRatio="737" firstSheet="100" activeTab="106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  <sheet name="Agosto 2025" sheetId="108" r:id="rId104"/>
    <sheet name="Septiembre 2025" sheetId="109" r:id="rId105"/>
    <sheet name="Octubre 2025" sheetId="110" r:id="rId106"/>
    <sheet name="Noviembre 2025" sheetId="111" r:id="rId107"/>
  </sheets>
  <externalReferences>
    <externalReference r:id="rId108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1" l="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25" i="111"/>
  <c r="D15" i="111"/>
  <c r="D20" i="111"/>
  <c r="D30" i="111"/>
  <c r="D35" i="111"/>
  <c r="D36" i="111"/>
  <c r="D37" i="111"/>
  <c r="D29" i="111"/>
  <c r="D21" i="111"/>
  <c r="D38" i="111"/>
  <c r="D33" i="111"/>
  <c r="D39" i="111"/>
  <c r="D16" i="111"/>
  <c r="D23" i="111"/>
  <c r="D9" i="111"/>
  <c r="D12" i="111"/>
  <c r="D27" i="111"/>
  <c r="D11" i="111"/>
  <c r="D28" i="111"/>
  <c r="D40" i="111"/>
  <c r="D26" i="111"/>
  <c r="D24" i="111"/>
  <c r="D14" i="111"/>
  <c r="D41" i="111"/>
  <c r="D19" i="111"/>
  <c r="D18" i="111"/>
  <c r="D34" i="111"/>
  <c r="D42" i="111"/>
  <c r="D31" i="111"/>
  <c r="D43" i="111"/>
  <c r="D22" i="111"/>
  <c r="D32" i="111"/>
  <c r="D44" i="111"/>
  <c r="D45" i="111"/>
  <c r="D46" i="111"/>
  <c r="D47" i="111"/>
  <c r="D13" i="111"/>
  <c r="D17" i="111"/>
  <c r="D48" i="111"/>
  <c r="D10" i="111"/>
  <c r="D49" i="111"/>
  <c r="D50" i="111"/>
  <c r="D8" i="111"/>
  <c r="E14" i="110"/>
  <c r="E30" i="110"/>
  <c r="E40" i="110"/>
  <c r="D33" i="110"/>
  <c r="E33" i="110" s="1"/>
  <c r="D15" i="110"/>
  <c r="E15" i="110" s="1"/>
  <c r="D21" i="110"/>
  <c r="E21" i="110" s="1"/>
  <c r="D29" i="110"/>
  <c r="E29" i="110" s="1"/>
  <c r="D34" i="110"/>
  <c r="E34" i="110" s="1"/>
  <c r="D35" i="110"/>
  <c r="E35" i="110" s="1"/>
  <c r="D36" i="110"/>
  <c r="E36" i="110" s="1"/>
  <c r="D28" i="110"/>
  <c r="E28" i="110" s="1"/>
  <c r="D20" i="110"/>
  <c r="E20" i="110" s="1"/>
  <c r="D37" i="110"/>
  <c r="E37" i="110" s="1"/>
  <c r="D32" i="110"/>
  <c r="E32" i="110" s="1"/>
  <c r="D38" i="110"/>
  <c r="E38" i="110" s="1"/>
  <c r="D16" i="110"/>
  <c r="E16" i="110" s="1"/>
  <c r="D23" i="110"/>
  <c r="E23" i="110" s="1"/>
  <c r="D9" i="110"/>
  <c r="E9" i="110" s="1"/>
  <c r="D12" i="110"/>
  <c r="E12" i="110" s="1"/>
  <c r="D26" i="110"/>
  <c r="E26" i="110" s="1"/>
  <c r="D11" i="110"/>
  <c r="E11" i="110" s="1"/>
  <c r="D27" i="110"/>
  <c r="E27" i="110" s="1"/>
  <c r="D39" i="110"/>
  <c r="E39" i="110" s="1"/>
  <c r="D25" i="110"/>
  <c r="E25" i="110" s="1"/>
  <c r="D24" i="110"/>
  <c r="E24" i="110" s="1"/>
  <c r="D14" i="110"/>
  <c r="D40" i="110"/>
  <c r="D19" i="110"/>
  <c r="E19" i="110" s="1"/>
  <c r="D18" i="110"/>
  <c r="E18" i="110" s="1"/>
  <c r="D41" i="110"/>
  <c r="E41" i="110" s="1"/>
  <c r="D42" i="110"/>
  <c r="E42" i="110" s="1"/>
  <c r="D31" i="110"/>
  <c r="E31" i="110" s="1"/>
  <c r="D43" i="110"/>
  <c r="E43" i="110" s="1"/>
  <c r="D22" i="110"/>
  <c r="E22" i="110" s="1"/>
  <c r="D30" i="110"/>
  <c r="D44" i="110"/>
  <c r="E44" i="110" s="1"/>
  <c r="D45" i="110"/>
  <c r="E45" i="110" s="1"/>
  <c r="D46" i="110"/>
  <c r="E46" i="110" s="1"/>
  <c r="D47" i="110"/>
  <c r="E47" i="110" s="1"/>
  <c r="D13" i="110"/>
  <c r="E13" i="110" s="1"/>
  <c r="D17" i="110"/>
  <c r="E17" i="110" s="1"/>
  <c r="D48" i="110"/>
  <c r="E48" i="110" s="1"/>
  <c r="D10" i="110"/>
  <c r="E10" i="110" s="1"/>
  <c r="D49" i="110"/>
  <c r="E49" i="110" s="1"/>
  <c r="D50" i="110"/>
  <c r="E50" i="110" s="1"/>
  <c r="D8" i="110"/>
  <c r="E8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33" i="109"/>
  <c r="D15" i="109"/>
  <c r="D20" i="109"/>
  <c r="D28" i="109"/>
  <c r="D34" i="109"/>
  <c r="D35" i="109"/>
  <c r="D36" i="109"/>
  <c r="D27" i="109"/>
  <c r="D21" i="109"/>
  <c r="D37" i="109"/>
  <c r="D31" i="109"/>
  <c r="D38" i="109"/>
  <c r="D16" i="109"/>
  <c r="D23" i="109"/>
  <c r="D9" i="109"/>
  <c r="D12" i="109"/>
  <c r="D26" i="109"/>
  <c r="D11" i="109"/>
  <c r="D39" i="109"/>
  <c r="D40" i="109"/>
  <c r="D25" i="109"/>
  <c r="D24" i="109"/>
  <c r="D14" i="109"/>
  <c r="D41" i="109"/>
  <c r="D19" i="109"/>
  <c r="D18" i="109"/>
  <c r="D32" i="109"/>
  <c r="D42" i="109"/>
  <c r="D30" i="109"/>
  <c r="D43" i="109"/>
  <c r="D22" i="109"/>
  <c r="D29" i="109"/>
  <c r="D44" i="109"/>
  <c r="D45" i="109"/>
  <c r="D46" i="109"/>
  <c r="D47" i="109"/>
  <c r="D13" i="109"/>
  <c r="D17" i="109"/>
  <c r="D48" i="109"/>
  <c r="D10" i="109"/>
  <c r="D49" i="109"/>
  <c r="D50" i="109"/>
  <c r="D8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28" i="108"/>
  <c r="D15" i="108"/>
  <c r="D19" i="108"/>
  <c r="D29" i="108"/>
  <c r="D34" i="108"/>
  <c r="D35" i="108"/>
  <c r="D36" i="108"/>
  <c r="D27" i="108"/>
  <c r="D20" i="108"/>
  <c r="D37" i="108"/>
  <c r="D32" i="108"/>
  <c r="D38" i="108"/>
  <c r="D16" i="108"/>
  <c r="D24" i="108"/>
  <c r="D9" i="108"/>
  <c r="D12" i="108"/>
  <c r="D26" i="108"/>
  <c r="D11" i="108"/>
  <c r="D39" i="108"/>
  <c r="D40" i="108"/>
  <c r="D25" i="108"/>
  <c r="D23" i="108"/>
  <c r="D14" i="108"/>
  <c r="D41" i="108"/>
  <c r="D21" i="108"/>
  <c r="D18" i="108"/>
  <c r="D33" i="108"/>
  <c r="D42" i="108"/>
  <c r="D31" i="108"/>
  <c r="D43" i="108"/>
  <c r="D22" i="108"/>
  <c r="D30" i="108"/>
  <c r="D44" i="108"/>
  <c r="D45" i="108"/>
  <c r="D46" i="108"/>
  <c r="D47" i="108"/>
  <c r="D13" i="108"/>
  <c r="D17" i="108"/>
  <c r="D48" i="108"/>
  <c r="D10" i="108"/>
  <c r="D49" i="108"/>
  <c r="D50" i="108"/>
  <c r="D8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<sst xmlns="http://schemas.openxmlformats.org/spreadsheetml/2006/main" count="7573" uniqueCount="327">
  <si>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</si>
  <si>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</si>
  <si>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</si>
  <si>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</si>
  <si>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</si>
  <si>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</si>
  <si>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</si>
  <si>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</si>
  <si>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</si>
  <si>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</si>
  <si>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</si>
  <si>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</si>
  <si>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</si>
  <si>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</si>
  <si>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</si>
  <si>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</si>
  <si>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</si>
  <si>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</si>
  <si>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</si>
  <si>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</si>
  <si>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</si>
  <si>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</si>
  <si>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</si>
  <si>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</si>
  <si>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</si>
  <si>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</si>
  <si>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</si>
  <si>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</si>
  <si>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</si>
  <si>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</si>
  <si>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</si>
  <si>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</si>
  <si>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</si>
  <si>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</si>
  <si>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</si>
  <si>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</si>
  <si>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</si>
  <si>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</si>
  <si>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</si>
  <si>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</si>
  <si>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</si>
  <si>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</si>
  <si>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</si>
  <si>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</si>
  <si>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</si>
  <si>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</si>
  <si>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</si>
  <si>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</si>
  <si>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</si>
  <si>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</si>
  <si>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</si>
  <si>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</si>
  <si>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</si>
  <si>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</si>
  <si>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</si>
  <si>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</si>
  <si>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</si>
  <si>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</si>
  <si>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</si>
  <si>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</si>
  <si>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</si>
  <si>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</si>
  <si>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</si>
  <si>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</si>
  <si>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</si>
  <si>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</si>
  <si>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</si>
  <si>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</si>
  <si>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</si>
  <si>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</si>
  <si>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</si>
  <si>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</si>
  <si>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</si>
  <si>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</si>
  <si>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</si>
  <si>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</si>
  <si>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</si>
  <si>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</si>
  <si>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</si>
  <si>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</si>
  <si>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</si>
  <si>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</si>
  <si>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</si>
  <si>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</si>
  <si>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</si>
  <si>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</si>
  <si>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</si>
  <si>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</si>
  <si>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</si>
  <si>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</si>
  <si>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</si>
  <si>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</si>
  <si>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</si>
  <si>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</si>
  <si>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</si>
  <si>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</si>
  <si>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</si>
  <si>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</si>
  <si>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</si>
  <si>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</si>
  <si>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</si>
  <si>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</si>
  <si>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</si>
  <si>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</si>
  <si>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</si>
  <si>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</si>
  <si>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</si>
  <si>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</si>
  <si>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</si>
  <si>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</si>
  <si>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</si>
  <si>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</si>
  <si>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</si>
  <si>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</si>
  <si>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</si>
  <si>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</si>
  <si>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</si>
  <si>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</si>
  <si>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</si>
  <si>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</si>
  <si>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</si>
  <si>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</si>
  <si>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</si>
  <si>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</si>
  <si>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</si>
  <si>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</si>
  <si>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</si>
  <si>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</si>
  <si>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</si>
  <si>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</si>
  <si>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</si>
  <si>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</si>
  <si>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</si>
  <si>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</si>
  <si>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</si>
  <si>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</si>
  <si>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</si>
  <si>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</si>
  <si>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</si>
  <si>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</si>
  <si>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</si>
  <si>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</si>
  <si>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</si>
  <si>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</si>
  <si>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</si>
  <si>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</si>
  <si>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</si>
  <si>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</si>
  <si>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</si>
  <si>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</si>
  <si>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</si>
  <si>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</si>
  <si>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</si>
  <si>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</si>
  <si>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</si>
  <si>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</si>
  <si>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</si>
  <si>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</si>
  <si>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</si>
  <si>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</si>
  <si>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</si>
  <si>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</si>
  <si>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</si>
  <si>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</si>
  <si>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</si>
  <si>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</si>
  <si>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</si>
  <si>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</si>
  <si>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</si>
  <si>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</si>
  <si>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</si>
  <si>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</si>
  <si>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</si>
  <si>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</si>
  <si>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</si>
  <si>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</si>
  <si>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</si>
  <si>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</si>
  <si>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</si>
  <si>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</si>
  <si>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</si>
  <si>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</si>
  <si>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</si>
  <si>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</si>
  <si>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</si>
  <si>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</si>
  <si>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</si>
  <si>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</si>
  <si>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</si>
  <si>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</si>
  <si>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</si>
  <si>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</si>
  <si>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</si>
  <si>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</si>
  <si>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</si>
  <si>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</si>
  <si>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</si>
  <si>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</si>
  <si>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</si>
  <si>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</si>
  <si>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</si>
  <si>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</si>
  <si>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</si>
  <si>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</si>
  <si>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</si>
  <si>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</si>
  <si>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</si>
  <si>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</si>
  <si>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</si>
  <si>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</si>
  <si>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</si>
  <si>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</si>
  <si>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</si>
  <si>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</si>
  <si>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</si>
  <si>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</si>
  <si>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</si>
  <si>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</si>
  <si>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</si>
  <si>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</si>
  <si>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</si>
  <si>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</si>
  <si>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</si>
  <si>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</si>
  <si>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</si>
  <si>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</si>
  <si>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</si>
  <si>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</si>
  <si>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</si>
  <si>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</si>
  <si>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</si>
  <si>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</si>
  <si>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</si>
  <si>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</si>
  <si>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</si>
  <si>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</si>
  <si>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</si>
  <si>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</si>
  <si>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</si>
  <si>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</si>
  <si>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</si>
  <si>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</si>
  <si>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</si>
  <si>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</si>
  <si>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</si>
  <si>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</si>
  <si>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</si>
  <si>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</si>
  <si>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</si>
  <si>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</si>
  <si>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</si>
  <si>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</si>
  <si>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</si>
  <si>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</si>
  <si>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</si>
  <si>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</si>
  <si>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</si>
  <si>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</si>
  <si>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</si>
  <si>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</si>
  <si>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</si>
  <si>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</si>
  <si>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</si>
  <si>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</si>
  <si>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</si>
  <si>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</si>
  <si>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</si>
  <si>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</si>
  <si>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</si>
  <si>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</si>
  <si>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</si>
  <si>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</si>
  <si>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</si>
  <si>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</si>
  <si>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</si>
  <si>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</si>
  <si>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</si>
  <si>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</si>
  <si>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</si>
  <si>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</si>
  <si>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</si>
  <si>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</si>
  <si>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</si>
  <si>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</si>
  <si>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</si>
  <si>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</si>
  <si>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</si>
  <si>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</si>
  <si>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</si>
  <si>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</si>
  <si>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</si>
  <si>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</si>
  <si>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</si>
  <si>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</si>
  <si>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</si>
  <si>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</si>
  <si>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</si>
  <si>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</si>
  <si>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</si>
  <si>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</si>
  <si>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</si>
  <si>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</si>
  <si>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</si>
  <si>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</si>
  <si>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</si>
  <si>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</si>
  <si>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</si>
  <si>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</si>
  <si>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</si>
  <si>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</si>
  <si>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</si>
  <si>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</si>
  <si>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</si>
  <si>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</si>
  <si>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</si>
  <si>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</si>
  <si>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</si>
  <si>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</si>
  <si>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</si>
  <si>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</si>
  <si>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</si>
  <si>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</si>
  <si>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</si>
  <si>
    <t>SISTEMA BANCARIO NACIONAL
SALDO DE CREDITOS AGROPECUARIOS  LOCALES
AGOSTO 2025
(En Miles de Balboas)</t>
  </si>
  <si>
    <t>SISTEMA BANCARIO NACIONAL
SALDO DE CREDITOS AGROPECUARIOS  LOCALES
SEPTIEMBRE 2025
(En Miles de Balboas)</t>
  </si>
  <si>
    <t>SISTEMA BANCARIO NACIONAL
SALDO DE CREDITOS AGROPECUARIOS  LOCALES
OCTUBRE 2025
(En Miles de Balboas)</t>
  </si>
  <si>
    <t>SISTEMA BANCARIO NACIONAL
SALDO DE CREDITOS AGROPECUARIOS  LOCALES
NOVIEMBRE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</si>
</sst>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microsoft.com/office/2017/10/relationships/person" Target="persons/perso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externalLink" Target="externalLinks/externalLink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2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2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2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2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2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2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2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2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2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2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2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2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2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2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2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ht="10.5" x14ac:dyDescent="0.25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2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2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2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2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2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2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2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2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2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2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2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2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2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2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2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2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2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2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2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2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2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2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2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2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2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7547943083.6399994</v>
      </c>
      <c r="D8" s="98">
        <f t="shared" ref="D8:D49" si="0"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x14ac:dyDescent="0.2">
      <c r="A9" s="70">
        <v>2</v>
      </c>
      <c r="B9" s="93" t="s">
        <v>230</v>
      </c>
      <c r="C9" s="98">
        <v>5658678173.8000002</v>
      </c>
      <c r="D9" s="98">
        <f t="shared" si="0"/>
        <v>310020682.81999999</v>
      </c>
      <c r="E9" s="100">
        <f t="shared" ref="E9:E50" si="1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3482666636.0700002</v>
      </c>
      <c r="D10" s="98">
        <f t="shared" si="0"/>
        <v>285739483.04000002</v>
      </c>
      <c r="E10" s="100">
        <f t="shared" si="1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7414752166.1400003</v>
      </c>
      <c r="D11" s="98">
        <f t="shared" si="0"/>
        <v>240621436.43999997</v>
      </c>
      <c r="E11" s="100">
        <f t="shared" si="1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x14ac:dyDescent="0.2">
      <c r="A12" s="70">
        <v>5</v>
      </c>
      <c r="B12" s="93" t="s">
        <v>238</v>
      </c>
      <c r="C12" s="106">
        <v>5259861393.6000004</v>
      </c>
      <c r="D12" s="98">
        <f t="shared" si="0"/>
        <v>80854651.069999993</v>
      </c>
      <c r="E12" s="100">
        <f t="shared" si="1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x14ac:dyDescent="0.2">
      <c r="A13" s="70">
        <v>6</v>
      </c>
      <c r="B13" s="93" t="s">
        <v>105</v>
      </c>
      <c r="C13" s="106">
        <v>361593227.65000004</v>
      </c>
      <c r="D13" s="98">
        <f t="shared" si="0"/>
        <v>77510766.679999992</v>
      </c>
      <c r="E13" s="100">
        <f t="shared" si="1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x14ac:dyDescent="0.2">
      <c r="A14" s="70">
        <v>7</v>
      </c>
      <c r="B14" s="93" t="s">
        <v>233</v>
      </c>
      <c r="C14" s="98">
        <v>2775264355.5</v>
      </c>
      <c r="D14" s="98">
        <f t="shared" si="0"/>
        <v>76351079.549999997</v>
      </c>
      <c r="E14" s="100">
        <f t="shared" si="1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x14ac:dyDescent="0.2">
      <c r="A15" s="70">
        <v>8</v>
      </c>
      <c r="B15" s="63" t="s">
        <v>234</v>
      </c>
      <c r="C15" s="106">
        <v>11059717850.67</v>
      </c>
      <c r="D15" s="98">
        <f t="shared" si="0"/>
        <v>67552327.579999998</v>
      </c>
      <c r="E15" s="100">
        <f t="shared" si="1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x14ac:dyDescent="0.2">
      <c r="A16" s="70">
        <v>9</v>
      </c>
      <c r="B16" s="93" t="s">
        <v>236</v>
      </c>
      <c r="C16" s="98">
        <v>760434994.13999999</v>
      </c>
      <c r="D16" s="98">
        <f t="shared" si="0"/>
        <v>46420179.350000001</v>
      </c>
      <c r="E16" s="100">
        <f t="shared" si="1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855885995.28999996</v>
      </c>
      <c r="D17" s="98">
        <f t="shared" si="0"/>
        <v>34380055.719999999</v>
      </c>
      <c r="E17" s="100">
        <f t="shared" si="1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327551175.97000003</v>
      </c>
      <c r="D18" s="98">
        <f t="shared" si="0"/>
        <v>25778958.029999997</v>
      </c>
      <c r="E18" s="100">
        <f t="shared" si="1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x14ac:dyDescent="0.2">
      <c r="A19" s="70">
        <v>12</v>
      </c>
      <c r="B19" s="63" t="s">
        <v>242</v>
      </c>
      <c r="C19" s="106">
        <v>1922489073.2400002</v>
      </c>
      <c r="D19" s="98">
        <f t="shared" si="0"/>
        <v>18046500.530000001</v>
      </c>
      <c r="E19" s="100">
        <f t="shared" si="1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x14ac:dyDescent="0.2">
      <c r="A20" s="70">
        <v>13</v>
      </c>
      <c r="B20" s="93" t="s">
        <v>243</v>
      </c>
      <c r="C20" s="82">
        <v>866598268.26000011</v>
      </c>
      <c r="D20" s="98">
        <f t="shared" si="0"/>
        <v>17888668.119999997</v>
      </c>
      <c r="E20" s="100">
        <f t="shared" si="1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x14ac:dyDescent="0.2">
      <c r="A21" s="70">
        <v>14</v>
      </c>
      <c r="B21" s="93" t="s">
        <v>246</v>
      </c>
      <c r="C21" s="98">
        <v>2032565397.98</v>
      </c>
      <c r="D21" s="98">
        <f t="shared" si="0"/>
        <v>16931109.109999999</v>
      </c>
      <c r="E21" s="100">
        <f t="shared" si="1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421111849.66000003</v>
      </c>
      <c r="D22" s="98">
        <f t="shared" si="0"/>
        <v>11034777.1</v>
      </c>
      <c r="E22" s="100">
        <f t="shared" si="1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x14ac:dyDescent="0.2">
      <c r="A23" s="70">
        <v>16</v>
      </c>
      <c r="B23" s="93" t="s">
        <v>245</v>
      </c>
      <c r="C23" s="106">
        <v>1355162634.46</v>
      </c>
      <c r="D23" s="98">
        <f t="shared" si="0"/>
        <v>7094289.1299999999</v>
      </c>
      <c r="E23" s="100">
        <f t="shared" si="1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208049495.57999998</v>
      </c>
      <c r="D24" s="98">
        <f t="shared" si="0"/>
        <v>6889055.3700000001</v>
      </c>
      <c r="E24" s="100">
        <f t="shared" si="1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x14ac:dyDescent="0.2">
      <c r="A25" s="70">
        <v>18</v>
      </c>
      <c r="B25" s="93" t="s">
        <v>252</v>
      </c>
      <c r="C25" s="98">
        <v>67486814.399999991</v>
      </c>
      <c r="D25" s="98">
        <f t="shared" si="0"/>
        <v>5566935.9299999997</v>
      </c>
      <c r="E25" s="100">
        <f t="shared" si="1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78204854.770000011</v>
      </c>
      <c r="D26" s="98">
        <f t="shared" si="0"/>
        <v>4309608.08</v>
      </c>
      <c r="E26" s="100">
        <f t="shared" si="1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x14ac:dyDescent="0.2">
      <c r="A27" s="70">
        <v>20</v>
      </c>
      <c r="B27" s="93" t="s">
        <v>256</v>
      </c>
      <c r="C27" s="98">
        <v>286131469.67000002</v>
      </c>
      <c r="D27" s="98">
        <f t="shared" si="0"/>
        <v>1090891.3900000001</v>
      </c>
      <c r="E27" s="100">
        <f t="shared" si="1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x14ac:dyDescent="0.2">
      <c r="A28" s="70">
        <v>21</v>
      </c>
      <c r="B28" s="93" t="s">
        <v>250</v>
      </c>
      <c r="C28" s="82">
        <v>2782093515.9200001</v>
      </c>
      <c r="D28" s="98">
        <f t="shared" si="0"/>
        <v>683124.22</v>
      </c>
      <c r="E28" s="100">
        <f t="shared" si="1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4796044649.5199995</v>
      </c>
      <c r="D29" s="98">
        <f t="shared" si="0"/>
        <v>458263.45</v>
      </c>
      <c r="E29" s="100">
        <f t="shared" si="1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x14ac:dyDescent="0.2">
      <c r="A30" s="70">
        <v>23</v>
      </c>
      <c r="B30" s="93" t="s">
        <v>257</v>
      </c>
      <c r="C30" s="98">
        <v>243685230.50999999</v>
      </c>
      <c r="D30" s="98">
        <f t="shared" si="0"/>
        <v>202063.96</v>
      </c>
      <c r="E30" s="100">
        <f t="shared" si="1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106">
        <v>27355570.140000001</v>
      </c>
      <c r="D31" s="98">
        <f t="shared" si="0"/>
        <v>105474.17</v>
      </c>
      <c r="E31" s="100">
        <f t="shared" si="1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x14ac:dyDescent="0.2">
      <c r="A32" s="70">
        <v>25</v>
      </c>
      <c r="B32" s="63" t="s">
        <v>263</v>
      </c>
      <c r="C32" s="106">
        <v>8369808.6199999992</v>
      </c>
      <c r="D32" s="98">
        <f t="shared" si="0"/>
        <v>9957.69</v>
      </c>
      <c r="E32" s="100">
        <f t="shared" si="1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x14ac:dyDescent="0.2">
      <c r="A33" s="70">
        <v>26</v>
      </c>
      <c r="B33" s="93" t="s">
        <v>254</v>
      </c>
      <c r="C33" s="106">
        <v>410715189.25999999</v>
      </c>
      <c r="D33" s="98">
        <f t="shared" si="0"/>
        <v>8200.7199999999993</v>
      </c>
      <c r="E33" s="100">
        <f t="shared" si="1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680624211.7700001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187040975.72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68185749.36999999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106191042.37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192322916.32999998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465858064.65999997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21806144.870000001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454256118.36000001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160323639.06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682027973.39999998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95933634.320000008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243714109.38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1245096.2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64592168317.940002</v>
      </c>
      <c r="D50" s="99">
        <f t="shared" ref="D50" si="2">F50+G50+H50+I50</f>
        <v>1975689875.7400002</v>
      </c>
      <c r="E50" s="101">
        <f t="shared" si="1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576-C189-46F5-B9B5-9886D11F6EF3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7579896950.8100004</v>
      </c>
      <c r="D8" s="98">
        <f t="shared" ref="D8:D49" si="0">F8+G8+H8+I8</f>
        <v>637618658.58000004</v>
      </c>
      <c r="E8" s="100">
        <f>D8/C8</f>
        <v>8.4119700138121672E-2</v>
      </c>
      <c r="F8" s="98">
        <v>146219927.55000001</v>
      </c>
      <c r="G8" s="98">
        <v>490493184.80000001</v>
      </c>
      <c r="H8" s="98">
        <v>903351.96000000008</v>
      </c>
      <c r="I8" s="98">
        <v>2194.27</v>
      </c>
    </row>
    <row r="9" spans="1:9" x14ac:dyDescent="0.2">
      <c r="A9" s="70">
        <v>2</v>
      </c>
      <c r="B9" s="93" t="s">
        <v>230</v>
      </c>
      <c r="C9" s="106">
        <v>5667138604.2399998</v>
      </c>
      <c r="D9" s="98">
        <f t="shared" si="0"/>
        <v>312423556.93000001</v>
      </c>
      <c r="E9" s="100">
        <f t="shared" ref="E9:E50" si="1">D9/C9</f>
        <v>5.5128977557784301E-2</v>
      </c>
      <c r="F9" s="82">
        <v>105926741.86</v>
      </c>
      <c r="G9" s="82">
        <v>206103661.62</v>
      </c>
      <c r="H9" s="83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3506112619.2399998</v>
      </c>
      <c r="D10" s="98">
        <f t="shared" si="0"/>
        <v>285402361.22000003</v>
      </c>
      <c r="E10" s="100">
        <f t="shared" si="1"/>
        <v>8.1401367330255658E-2</v>
      </c>
      <c r="F10" s="106">
        <v>76741631.780000001</v>
      </c>
      <c r="G10" s="106">
        <v>197257572.25000003</v>
      </c>
      <c r="H10" s="106">
        <v>11403157.189999999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7360828581.2599983</v>
      </c>
      <c r="D11" s="98">
        <f t="shared" si="0"/>
        <v>239926228.10999998</v>
      </c>
      <c r="E11" s="100">
        <f t="shared" si="1"/>
        <v>3.2595002785532921E-2</v>
      </c>
      <c r="F11" s="98">
        <v>99188483.13000001</v>
      </c>
      <c r="G11" s="98">
        <v>133178723.81</v>
      </c>
      <c r="H11" s="98">
        <v>6869805.9100000001</v>
      </c>
      <c r="I11" s="98">
        <v>689215.26</v>
      </c>
    </row>
    <row r="12" spans="1:9" x14ac:dyDescent="0.2">
      <c r="A12" s="70">
        <v>5</v>
      </c>
      <c r="B12" s="93" t="s">
        <v>238</v>
      </c>
      <c r="C12" s="98">
        <v>5291216612.3599997</v>
      </c>
      <c r="D12" s="98">
        <f t="shared" si="0"/>
        <v>82940432.909999996</v>
      </c>
      <c r="E12" s="100">
        <f t="shared" si="1"/>
        <v>1.567511576000415E-2</v>
      </c>
      <c r="F12" s="98">
        <v>32644793.800000001</v>
      </c>
      <c r="G12" s="98">
        <v>43356842.670000002</v>
      </c>
      <c r="H12" s="98">
        <v>6938796.4400000013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367009569.38000005</v>
      </c>
      <c r="D13" s="98">
        <f t="shared" si="0"/>
        <v>79118470.320000008</v>
      </c>
      <c r="E13" s="100">
        <f t="shared" si="1"/>
        <v>0.21557604193715477</v>
      </c>
      <c r="F13" s="98">
        <v>29576825.530000001</v>
      </c>
      <c r="G13" s="98">
        <v>47818010.129999995</v>
      </c>
      <c r="H13" s="98">
        <v>1520731.54</v>
      </c>
      <c r="I13" s="98">
        <v>202903.12</v>
      </c>
    </row>
    <row r="14" spans="1:9" x14ac:dyDescent="0.2">
      <c r="A14" s="70">
        <v>7</v>
      </c>
      <c r="B14" s="93" t="s">
        <v>233</v>
      </c>
      <c r="C14" s="106">
        <v>2798950276.5500002</v>
      </c>
      <c r="D14" s="98">
        <f t="shared" si="0"/>
        <v>75823691.359999999</v>
      </c>
      <c r="E14" s="100">
        <f t="shared" si="1"/>
        <v>2.7090045863001413E-2</v>
      </c>
      <c r="F14" s="82">
        <v>18221597.050000001</v>
      </c>
      <c r="G14" s="82">
        <v>49202263.570000008</v>
      </c>
      <c r="H14" s="82">
        <v>6608389.7999999998</v>
      </c>
      <c r="I14" s="82">
        <v>1791440.94</v>
      </c>
    </row>
    <row r="15" spans="1:9" x14ac:dyDescent="0.2">
      <c r="A15" s="70">
        <v>8</v>
      </c>
      <c r="B15" s="63" t="s">
        <v>234</v>
      </c>
      <c r="C15" s="106">
        <v>11140668221.4</v>
      </c>
      <c r="D15" s="98">
        <f t="shared" si="0"/>
        <v>69612283.540000007</v>
      </c>
      <c r="E15" s="100">
        <f t="shared" si="1"/>
        <v>6.2484836776920127E-3</v>
      </c>
      <c r="F15" s="106">
        <v>21279999.140000001</v>
      </c>
      <c r="G15" s="106">
        <v>44213906.670000002</v>
      </c>
      <c r="H15" s="106">
        <v>154494.17000000001</v>
      </c>
      <c r="I15" s="82">
        <v>3963883.56</v>
      </c>
    </row>
    <row r="16" spans="1:9" x14ac:dyDescent="0.2">
      <c r="A16" s="70">
        <v>9</v>
      </c>
      <c r="B16" s="93" t="s">
        <v>236</v>
      </c>
      <c r="C16" s="98">
        <v>773733606.11000001</v>
      </c>
      <c r="D16" s="98">
        <f t="shared" si="0"/>
        <v>47269974.460000001</v>
      </c>
      <c r="E16" s="100">
        <f t="shared" si="1"/>
        <v>6.1093345418526041E-2</v>
      </c>
      <c r="F16" s="98">
        <v>8866619.2400000002</v>
      </c>
      <c r="G16" s="98">
        <v>24903355.219999999</v>
      </c>
      <c r="H16" s="98">
        <v>13500000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878841353.92000008</v>
      </c>
      <c r="D17" s="98">
        <f t="shared" si="0"/>
        <v>37579853.579999998</v>
      </c>
      <c r="E17" s="100">
        <f t="shared" si="1"/>
        <v>4.2760679629353045E-2</v>
      </c>
      <c r="F17" s="82">
        <v>19653736.48</v>
      </c>
      <c r="G17" s="82">
        <v>9701143.1300000008</v>
      </c>
      <c r="H17" s="82">
        <v>8224973.9700000007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327129842.85000002</v>
      </c>
      <c r="D18" s="98">
        <f t="shared" si="0"/>
        <v>25731437.359999999</v>
      </c>
      <c r="E18" s="100">
        <f t="shared" si="1"/>
        <v>7.8658177853246872E-2</v>
      </c>
      <c r="F18" s="98">
        <v>3027741.3</v>
      </c>
      <c r="G18" s="98">
        <v>11042795.99</v>
      </c>
      <c r="H18" s="98">
        <v>11379107.449999999</v>
      </c>
      <c r="I18" s="98">
        <v>281792.62</v>
      </c>
    </row>
    <row r="19" spans="1:9" x14ac:dyDescent="0.2">
      <c r="A19" s="70">
        <v>12</v>
      </c>
      <c r="B19" s="93" t="s">
        <v>243</v>
      </c>
      <c r="C19" s="82">
        <v>866268022.37</v>
      </c>
      <c r="D19" s="98">
        <f t="shared" si="0"/>
        <v>18588858.699999999</v>
      </c>
      <c r="E19" s="100">
        <f t="shared" si="1"/>
        <v>2.1458553496114547E-2</v>
      </c>
      <c r="F19" s="98">
        <v>4781655.49</v>
      </c>
      <c r="G19" s="98">
        <v>10968886.810000001</v>
      </c>
      <c r="H19" s="98">
        <v>2838316.4</v>
      </c>
      <c r="I19" s="94">
        <v>0</v>
      </c>
    </row>
    <row r="20" spans="1:9" x14ac:dyDescent="0.2">
      <c r="A20" s="70">
        <v>13</v>
      </c>
      <c r="B20" s="63" t="s">
        <v>242</v>
      </c>
      <c r="C20" s="106">
        <v>1920491592.9799998</v>
      </c>
      <c r="D20" s="98">
        <f t="shared" si="0"/>
        <v>17932757.840000004</v>
      </c>
      <c r="E20" s="100">
        <f t="shared" si="1"/>
        <v>9.3375872644013997E-3</v>
      </c>
      <c r="F20" s="82">
        <v>5911001.2199999997</v>
      </c>
      <c r="G20" s="82">
        <v>11874426.450000001</v>
      </c>
      <c r="H20" s="83">
        <v>0</v>
      </c>
      <c r="I20" s="82">
        <v>147330.17000000001</v>
      </c>
    </row>
    <row r="21" spans="1:9" x14ac:dyDescent="0.2">
      <c r="A21" s="70">
        <v>14</v>
      </c>
      <c r="B21" s="93" t="s">
        <v>246</v>
      </c>
      <c r="C21" s="98">
        <v>2068860801.27</v>
      </c>
      <c r="D21" s="98">
        <f t="shared" si="0"/>
        <v>16970258.900000002</v>
      </c>
      <c r="E21" s="100">
        <f t="shared" si="1"/>
        <v>8.2027069629733249E-3</v>
      </c>
      <c r="F21" s="98">
        <v>2020720.71</v>
      </c>
      <c r="G21" s="98">
        <v>9954382.4600000009</v>
      </c>
      <c r="H21" s="98">
        <v>4995155.7299999995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406605065.23000002</v>
      </c>
      <c r="D22" s="98">
        <f t="shared" si="0"/>
        <v>10772074.859999999</v>
      </c>
      <c r="E22" s="100">
        <f t="shared" si="1"/>
        <v>2.6492721761610799E-2</v>
      </c>
      <c r="F22" s="98">
        <v>2502419.9000000004</v>
      </c>
      <c r="G22" s="98">
        <v>4733490.83</v>
      </c>
      <c r="H22" s="98">
        <v>3536164.13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209455121.22000003</v>
      </c>
      <c r="D23" s="98">
        <f t="shared" si="0"/>
        <v>6795197.4799999995</v>
      </c>
      <c r="E23" s="100">
        <f t="shared" si="1"/>
        <v>3.244225989997495E-2</v>
      </c>
      <c r="F23" s="98">
        <v>5159242.7399999993</v>
      </c>
      <c r="G23" s="98">
        <v>1493856.3399999999</v>
      </c>
      <c r="H23" s="98">
        <v>142098.4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1370047634.3099999</v>
      </c>
      <c r="D24" s="98">
        <f t="shared" si="0"/>
        <v>6694806.7000000002</v>
      </c>
      <c r="E24" s="100">
        <f t="shared" si="1"/>
        <v>4.8865503157280513E-3</v>
      </c>
      <c r="F24" s="98">
        <v>2750600.01</v>
      </c>
      <c r="G24" s="98">
        <v>3884419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71607085.38000001</v>
      </c>
      <c r="D25" s="98">
        <f t="shared" si="0"/>
        <v>5686935.9299999997</v>
      </c>
      <c r="E25" s="100">
        <f t="shared" si="1"/>
        <v>7.9418620375636337E-2</v>
      </c>
      <c r="F25" s="94">
        <v>0</v>
      </c>
      <c r="G25" s="94">
        <v>0</v>
      </c>
      <c r="H25" s="98">
        <v>5686935.9299999997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78044174.930000022</v>
      </c>
      <c r="D26" s="98">
        <f t="shared" si="0"/>
        <v>4376662.83</v>
      </c>
      <c r="E26" s="100">
        <f t="shared" si="1"/>
        <v>5.6079301676589574E-2</v>
      </c>
      <c r="F26" s="94">
        <v>0</v>
      </c>
      <c r="G26" s="98">
        <v>4370229.6399999997</v>
      </c>
      <c r="H26" s="94">
        <v>0</v>
      </c>
      <c r="I26" s="98">
        <v>6433.1900000000005</v>
      </c>
    </row>
    <row r="27" spans="1:9" x14ac:dyDescent="0.2">
      <c r="A27" s="70">
        <v>20</v>
      </c>
      <c r="B27" s="93" t="s">
        <v>250</v>
      </c>
      <c r="C27" s="98">
        <v>2776326551.1899996</v>
      </c>
      <c r="D27" s="98">
        <f t="shared" si="0"/>
        <v>676841.23</v>
      </c>
      <c r="E27" s="100">
        <f t="shared" si="1"/>
        <v>2.4379020893989929E-4</v>
      </c>
      <c r="F27" s="98">
        <v>436320.6</v>
      </c>
      <c r="G27" s="98">
        <v>240520.63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4823280904.29</v>
      </c>
      <c r="D28" s="98">
        <f t="shared" si="0"/>
        <v>457026.7</v>
      </c>
      <c r="E28" s="100">
        <f t="shared" si="1"/>
        <v>9.4754319532479233E-5</v>
      </c>
      <c r="F28" s="94">
        <v>0</v>
      </c>
      <c r="G28" s="94">
        <v>0</v>
      </c>
      <c r="H28" s="94">
        <v>0</v>
      </c>
      <c r="I28" s="98">
        <v>457026.7</v>
      </c>
    </row>
    <row r="29" spans="1:9" x14ac:dyDescent="0.2">
      <c r="A29" s="70">
        <v>22</v>
      </c>
      <c r="B29" s="93" t="s">
        <v>257</v>
      </c>
      <c r="C29" s="106">
        <v>236149908.23000005</v>
      </c>
      <c r="D29" s="98">
        <f t="shared" si="0"/>
        <v>200774.63</v>
      </c>
      <c r="E29" s="100">
        <f t="shared" si="1"/>
        <v>8.5019990693561477E-4</v>
      </c>
      <c r="F29" s="82">
        <v>200774.63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98">
        <v>27392614.059999999</v>
      </c>
      <c r="D30" s="98">
        <f t="shared" si="0"/>
        <v>104551.98</v>
      </c>
      <c r="E30" s="100">
        <f t="shared" si="1"/>
        <v>3.8167945480118226E-3</v>
      </c>
      <c r="F30" s="98">
        <v>104551.98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285871966.98000002</v>
      </c>
      <c r="D31" s="98">
        <f t="shared" si="0"/>
        <v>93598.35</v>
      </c>
      <c r="E31" s="100">
        <f t="shared" si="1"/>
        <v>3.274135305703069E-4</v>
      </c>
      <c r="F31" s="98">
        <v>49669.13</v>
      </c>
      <c r="G31" s="94">
        <v>0</v>
      </c>
      <c r="H31" s="98">
        <v>43929.22</v>
      </c>
      <c r="I31" s="94">
        <v>0</v>
      </c>
    </row>
    <row r="32" spans="1:9" x14ac:dyDescent="0.2">
      <c r="A32" s="70">
        <v>25</v>
      </c>
      <c r="B32" s="63" t="s">
        <v>254</v>
      </c>
      <c r="C32" s="106">
        <v>404136578.75</v>
      </c>
      <c r="D32" s="98">
        <f t="shared" si="0"/>
        <v>8366.6</v>
      </c>
      <c r="E32" s="100">
        <f t="shared" si="1"/>
        <v>2.0702407156209443E-5</v>
      </c>
      <c r="F32" s="83">
        <v>0</v>
      </c>
      <c r="G32" s="82">
        <v>8366.6</v>
      </c>
      <c r="H32" s="83">
        <v>0</v>
      </c>
      <c r="I32" s="83">
        <v>0</v>
      </c>
    </row>
    <row r="33" spans="1:9" x14ac:dyDescent="0.2">
      <c r="A33" s="70">
        <v>26</v>
      </c>
      <c r="B33" s="63" t="s">
        <v>263</v>
      </c>
      <c r="C33" s="106">
        <v>8497732.1799999997</v>
      </c>
      <c r="D33" s="114">
        <f t="shared" si="0"/>
        <v>3.9199999999999999E-3</v>
      </c>
      <c r="E33" s="100">
        <f t="shared" si="1"/>
        <v>4.6129954639262354E-10</v>
      </c>
      <c r="F33" s="83">
        <v>0</v>
      </c>
      <c r="G33" s="83">
        <v>0</v>
      </c>
      <c r="H33" s="81">
        <v>3.9199999999999999E-3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581508100.78999996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147035577.58000001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68905589.450000003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106054342.34999999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82">
        <v>192198567.41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465483024.52999997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82">
        <v>21905645.559999999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9" x14ac:dyDescent="0.2">
      <c r="A41" s="70">
        <v>34</v>
      </c>
      <c r="B41" s="63" t="s">
        <v>262</v>
      </c>
      <c r="C41" s="106">
        <v>457886531.96999997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106">
        <v>157796299.93000004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687780508.81999993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96391536.570000023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253820187.32999998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1229230.8199999998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64704782902.269989</v>
      </c>
      <c r="D50" s="99">
        <f t="shared" ref="D50" si="2">F50+G50+H50+I50</f>
        <v>1982805665.0200005</v>
      </c>
      <c r="E50" s="101">
        <f t="shared" si="1"/>
        <v>3.0643880963403081E-2</v>
      </c>
      <c r="F50" s="73">
        <v>585265053.26999998</v>
      </c>
      <c r="G50" s="73">
        <v>1304800038.6200004</v>
      </c>
      <c r="H50" s="73">
        <v>84745412.159999996</v>
      </c>
      <c r="I50" s="73">
        <v>7995160.9700000007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DA8-DE61-48A4-A71C-D781FB55FAD5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7084784674.6500015</v>
      </c>
      <c r="D8" s="98">
        <f t="shared" ref="D8:D49" si="0">F8+G8+H8+I8</f>
        <v>631530275.90999997</v>
      </c>
      <c r="E8" s="100">
        <f>D8/C8</f>
        <v>8.9138951275353817E-2</v>
      </c>
      <c r="F8" s="98">
        <v>143728710.47</v>
      </c>
      <c r="G8" s="98">
        <v>486896830.30000001</v>
      </c>
      <c r="H8" s="98">
        <v>903037.09000000008</v>
      </c>
      <c r="I8" s="98">
        <v>1698.05</v>
      </c>
    </row>
    <row r="9" spans="1:9" x14ac:dyDescent="0.2">
      <c r="A9" s="70">
        <v>2</v>
      </c>
      <c r="B9" s="93" t="s">
        <v>230</v>
      </c>
      <c r="C9" s="98">
        <v>5658530775.3100004</v>
      </c>
      <c r="D9" s="98">
        <f t="shared" si="0"/>
        <v>309899171.38999999</v>
      </c>
      <c r="E9" s="100">
        <f t="shared" ref="E9:E50" si="1">D9/C9</f>
        <v>5.4766720142654393E-2</v>
      </c>
      <c r="F9" s="98">
        <v>105089522.06000002</v>
      </c>
      <c r="G9" s="98">
        <v>204416495.88</v>
      </c>
      <c r="H9" s="94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3535688463.7000003</v>
      </c>
      <c r="D10" s="98">
        <f t="shared" si="0"/>
        <v>276258766.05000001</v>
      </c>
      <c r="E10" s="100">
        <f t="shared" si="1"/>
        <v>7.8134363048746339E-2</v>
      </c>
      <c r="F10" s="106">
        <v>76442729.739999995</v>
      </c>
      <c r="G10" s="106">
        <v>188661551.13</v>
      </c>
      <c r="H10" s="106">
        <v>11154485.18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7435050145.1500015</v>
      </c>
      <c r="D11" s="98">
        <f t="shared" si="0"/>
        <v>239297842.94999999</v>
      </c>
      <c r="E11" s="100">
        <f t="shared" si="1"/>
        <v>3.2185101415368081E-2</v>
      </c>
      <c r="F11" s="98">
        <v>100875789.98</v>
      </c>
      <c r="G11" s="98">
        <v>131717084.16</v>
      </c>
      <c r="H11" s="98">
        <v>6004292.7199999997</v>
      </c>
      <c r="I11" s="98">
        <v>700676.09000000008</v>
      </c>
    </row>
    <row r="12" spans="1:9" x14ac:dyDescent="0.2">
      <c r="A12" s="70">
        <v>5</v>
      </c>
      <c r="B12" s="93" t="s">
        <v>238</v>
      </c>
      <c r="C12" s="98">
        <v>5399902965.9199991</v>
      </c>
      <c r="D12" s="98">
        <f t="shared" si="0"/>
        <v>82676983.959999993</v>
      </c>
      <c r="E12" s="100">
        <f t="shared" si="1"/>
        <v>1.5310827709644603E-2</v>
      </c>
      <c r="F12" s="98">
        <v>32161342.149999999</v>
      </c>
      <c r="G12" s="98">
        <v>43186503.089999996</v>
      </c>
      <c r="H12" s="98">
        <v>7329138.7200000007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367097376.63999999</v>
      </c>
      <c r="D13" s="98">
        <f t="shared" si="0"/>
        <v>78794040.919999987</v>
      </c>
      <c r="E13" s="100">
        <f t="shared" si="1"/>
        <v>0.21464070825346879</v>
      </c>
      <c r="F13" s="98">
        <v>29146147.560000002</v>
      </c>
      <c r="G13" s="98">
        <v>47925482.709999993</v>
      </c>
      <c r="H13" s="98">
        <v>1520932.24</v>
      </c>
      <c r="I13" s="98">
        <v>201478.41</v>
      </c>
    </row>
    <row r="14" spans="1:9" x14ac:dyDescent="0.2">
      <c r="A14" s="70">
        <v>7</v>
      </c>
      <c r="B14" s="93" t="s">
        <v>233</v>
      </c>
      <c r="C14" s="98">
        <v>2836944148.5900002</v>
      </c>
      <c r="D14" s="98">
        <f t="shared" si="0"/>
        <v>76658150.049999997</v>
      </c>
      <c r="E14" s="100">
        <f t="shared" si="1"/>
        <v>2.7021381470657482E-2</v>
      </c>
      <c r="F14" s="98">
        <v>18470698.850000001</v>
      </c>
      <c r="G14" s="98">
        <v>48739725.780000001</v>
      </c>
      <c r="H14" s="98">
        <v>6933706.2599999998</v>
      </c>
      <c r="I14" s="98">
        <v>2514019.16</v>
      </c>
    </row>
    <row r="15" spans="1:9" x14ac:dyDescent="0.2">
      <c r="A15" s="70">
        <v>8</v>
      </c>
      <c r="B15" s="63" t="s">
        <v>234</v>
      </c>
      <c r="C15" s="106">
        <v>11215706251.85</v>
      </c>
      <c r="D15" s="98">
        <f t="shared" si="0"/>
        <v>71398993.049999997</v>
      </c>
      <c r="E15" s="100">
        <f t="shared" si="1"/>
        <v>6.3659827965111809E-3</v>
      </c>
      <c r="F15" s="106">
        <v>20871989.670000002</v>
      </c>
      <c r="G15" s="106">
        <v>46455750.770000003</v>
      </c>
      <c r="H15" s="106">
        <v>151052.31999999998</v>
      </c>
      <c r="I15" s="82">
        <v>3920200.29</v>
      </c>
    </row>
    <row r="16" spans="1:9" x14ac:dyDescent="0.2">
      <c r="A16" s="70">
        <v>9</v>
      </c>
      <c r="B16" s="93" t="s">
        <v>236</v>
      </c>
      <c r="C16" s="98">
        <v>780182898.86000013</v>
      </c>
      <c r="D16" s="98">
        <f t="shared" si="0"/>
        <v>46267869.460000001</v>
      </c>
      <c r="E16" s="100">
        <f t="shared" si="1"/>
        <v>5.9303875447162979E-2</v>
      </c>
      <c r="F16" s="98">
        <v>9172077.8100000005</v>
      </c>
      <c r="G16" s="98">
        <v>23845791.649999999</v>
      </c>
      <c r="H16" s="98">
        <v>13250000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927148431.41000009</v>
      </c>
      <c r="D17" s="98">
        <f t="shared" si="0"/>
        <v>37535327.380000003</v>
      </c>
      <c r="E17" s="100">
        <f t="shared" si="1"/>
        <v>4.0484701379386007E-2</v>
      </c>
      <c r="F17" s="82">
        <v>19620899.710000001</v>
      </c>
      <c r="G17" s="82">
        <v>9768884.1300000008</v>
      </c>
      <c r="H17" s="82">
        <v>8145543.540000001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332065337.54000002</v>
      </c>
      <c r="D18" s="98">
        <f t="shared" si="0"/>
        <v>23414065.449999999</v>
      </c>
      <c r="E18" s="100">
        <f t="shared" si="1"/>
        <v>7.0510417086756552E-2</v>
      </c>
      <c r="F18" s="98">
        <v>1560406.7899999998</v>
      </c>
      <c r="G18" s="98">
        <v>10254990.85</v>
      </c>
      <c r="H18" s="98">
        <v>11318491.1</v>
      </c>
      <c r="I18" s="98">
        <v>280176.71000000002</v>
      </c>
    </row>
    <row r="19" spans="1:9" x14ac:dyDescent="0.2">
      <c r="A19" s="70">
        <v>12</v>
      </c>
      <c r="B19" s="93" t="s">
        <v>246</v>
      </c>
      <c r="C19" s="106">
        <v>2101027574.7700002</v>
      </c>
      <c r="D19" s="98">
        <f t="shared" si="0"/>
        <v>18860365.219999999</v>
      </c>
      <c r="E19" s="100">
        <f t="shared" si="1"/>
        <v>8.9767337880202001E-3</v>
      </c>
      <c r="F19" s="82">
        <v>4113419.2399999998</v>
      </c>
      <c r="G19" s="82">
        <v>9879758.2699999996</v>
      </c>
      <c r="H19" s="82">
        <v>4867187.71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871183747.06999993</v>
      </c>
      <c r="D20" s="98">
        <f t="shared" si="0"/>
        <v>18217827.580000002</v>
      </c>
      <c r="E20" s="100">
        <f t="shared" si="1"/>
        <v>2.0911578804438134E-2</v>
      </c>
      <c r="F20" s="98">
        <v>4709999.17</v>
      </c>
      <c r="G20" s="98">
        <v>10669512.010000002</v>
      </c>
      <c r="H20" s="98">
        <v>2838316.4</v>
      </c>
      <c r="I20" s="94">
        <v>0</v>
      </c>
    </row>
    <row r="21" spans="1:9" x14ac:dyDescent="0.2">
      <c r="A21" s="70">
        <v>14</v>
      </c>
      <c r="B21" s="63" t="s">
        <v>242</v>
      </c>
      <c r="C21" s="106">
        <v>1829277265.2499998</v>
      </c>
      <c r="D21" s="98">
        <f t="shared" si="0"/>
        <v>17751604.07</v>
      </c>
      <c r="E21" s="100">
        <f t="shared" si="1"/>
        <v>9.7041626259833074E-3</v>
      </c>
      <c r="F21" s="82">
        <v>5904496.75</v>
      </c>
      <c r="G21" s="82">
        <v>11710427.73</v>
      </c>
      <c r="H21" s="83">
        <v>0</v>
      </c>
      <c r="I21" s="82">
        <v>136679.59</v>
      </c>
    </row>
    <row r="22" spans="1:9" x14ac:dyDescent="0.2">
      <c r="A22" s="70">
        <v>15</v>
      </c>
      <c r="B22" s="93" t="s">
        <v>240</v>
      </c>
      <c r="C22" s="82">
        <v>406151808.51000005</v>
      </c>
      <c r="D22" s="98">
        <f t="shared" si="0"/>
        <v>10590411.200000001</v>
      </c>
      <c r="E22" s="100">
        <f t="shared" si="1"/>
        <v>2.6075006876989566E-2</v>
      </c>
      <c r="F22" s="82">
        <v>2500020.66</v>
      </c>
      <c r="G22" s="82">
        <v>4729526.7300000004</v>
      </c>
      <c r="H22" s="82">
        <v>3360863.81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1376742266.0100002</v>
      </c>
      <c r="D23" s="98">
        <f t="shared" si="0"/>
        <v>6960004.6600000011</v>
      </c>
      <c r="E23" s="100">
        <f t="shared" si="1"/>
        <v>5.0554158405923784E-3</v>
      </c>
      <c r="F23" s="98">
        <v>2556006.23</v>
      </c>
      <c r="G23" s="98">
        <v>4344210.74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209179882.29000002</v>
      </c>
      <c r="D24" s="98">
        <f t="shared" si="0"/>
        <v>6629191.669999999</v>
      </c>
      <c r="E24" s="100">
        <f t="shared" si="1"/>
        <v>3.1691344298633406E-2</v>
      </c>
      <c r="F24" s="98">
        <v>5043827.3299999991</v>
      </c>
      <c r="G24" s="98">
        <v>1442931.91</v>
      </c>
      <c r="H24" s="98">
        <v>142432.43</v>
      </c>
      <c r="I24" s="94">
        <v>0</v>
      </c>
    </row>
    <row r="25" spans="1:9" x14ac:dyDescent="0.2">
      <c r="A25" s="70">
        <v>18</v>
      </c>
      <c r="B25" s="93" t="s">
        <v>252</v>
      </c>
      <c r="C25" s="106">
        <v>71088609.180000007</v>
      </c>
      <c r="D25" s="98">
        <f t="shared" si="0"/>
        <v>5286935.93</v>
      </c>
      <c r="E25" s="100">
        <f t="shared" si="1"/>
        <v>7.4371070006633649E-2</v>
      </c>
      <c r="F25" s="83">
        <v>0</v>
      </c>
      <c r="G25" s="83">
        <v>0</v>
      </c>
      <c r="H25" s="82">
        <v>5286935.93</v>
      </c>
      <c r="I25" s="83">
        <v>0</v>
      </c>
    </row>
    <row r="26" spans="1:9" x14ac:dyDescent="0.2">
      <c r="A26" s="70">
        <v>19</v>
      </c>
      <c r="B26" s="93" t="s">
        <v>248</v>
      </c>
      <c r="C26" s="98">
        <v>79671316.449999988</v>
      </c>
      <c r="D26" s="98">
        <f t="shared" si="0"/>
        <v>4313026.83</v>
      </c>
      <c r="E26" s="100">
        <f t="shared" si="1"/>
        <v>5.4135252461991933E-2</v>
      </c>
      <c r="F26" s="94">
        <v>0</v>
      </c>
      <c r="G26" s="98">
        <v>4311986.67</v>
      </c>
      <c r="H26" s="94">
        <v>0</v>
      </c>
      <c r="I26" s="98">
        <v>1040.1599999999999</v>
      </c>
    </row>
    <row r="27" spans="1:9" x14ac:dyDescent="0.2">
      <c r="A27" s="70">
        <v>20</v>
      </c>
      <c r="B27" s="93" t="s">
        <v>250</v>
      </c>
      <c r="C27" s="98">
        <v>2742400623.3299994</v>
      </c>
      <c r="D27" s="98">
        <f t="shared" si="0"/>
        <v>608040.11</v>
      </c>
      <c r="E27" s="100">
        <f t="shared" si="1"/>
        <v>2.2171819274956206E-4</v>
      </c>
      <c r="F27" s="98">
        <v>398026.20999999996</v>
      </c>
      <c r="G27" s="98">
        <v>210013.9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257</v>
      </c>
      <c r="C28" s="98">
        <v>242301225.60000002</v>
      </c>
      <c r="D28" s="98">
        <f t="shared" si="0"/>
        <v>199495.44999999998</v>
      </c>
      <c r="E28" s="100">
        <f t="shared" si="1"/>
        <v>8.2333652876083495E-4</v>
      </c>
      <c r="F28" s="98">
        <v>199495.44999999998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106">
        <v>27428816.559999999</v>
      </c>
      <c r="D29" s="98">
        <f t="shared" si="0"/>
        <v>103622.7</v>
      </c>
      <c r="E29" s="100">
        <f t="shared" si="1"/>
        <v>3.7778771742968701E-3</v>
      </c>
      <c r="F29" s="82">
        <v>103622.7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256</v>
      </c>
      <c r="C30" s="82">
        <v>291730293.72000003</v>
      </c>
      <c r="D30" s="98">
        <f t="shared" si="0"/>
        <v>92687.85</v>
      </c>
      <c r="E30" s="100">
        <f t="shared" si="1"/>
        <v>3.1771760422303252E-4</v>
      </c>
      <c r="F30" s="98">
        <v>49021.34</v>
      </c>
      <c r="G30" s="83">
        <v>0</v>
      </c>
      <c r="H30" s="82">
        <v>43666.51</v>
      </c>
      <c r="I30" s="94">
        <v>0</v>
      </c>
    </row>
    <row r="31" spans="1:9" x14ac:dyDescent="0.2">
      <c r="A31" s="70">
        <v>24</v>
      </c>
      <c r="B31" s="93" t="s">
        <v>254</v>
      </c>
      <c r="C31" s="82">
        <v>401597171.31999999</v>
      </c>
      <c r="D31" s="98">
        <f t="shared" si="0"/>
        <v>8639.2900000000009</v>
      </c>
      <c r="E31" s="100">
        <f t="shared" si="1"/>
        <v>2.1512327817458793E-5</v>
      </c>
      <c r="F31" s="94">
        <v>0</v>
      </c>
      <c r="G31" s="98">
        <v>8639.2900000000009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263</v>
      </c>
      <c r="C32" s="106">
        <v>8460002.5800000001</v>
      </c>
      <c r="D32" s="94">
        <f t="shared" si="0"/>
        <v>0.29149999999999998</v>
      </c>
      <c r="E32" s="100">
        <f t="shared" si="1"/>
        <v>3.4456254267478012E-8</v>
      </c>
      <c r="F32" s="83">
        <v>0</v>
      </c>
      <c r="G32" s="83">
        <v>0</v>
      </c>
      <c r="H32" s="81">
        <v>0.29149999999999998</v>
      </c>
      <c r="I32" s="83">
        <v>0</v>
      </c>
    </row>
    <row r="33" spans="1:9" x14ac:dyDescent="0.2">
      <c r="A33" s="70">
        <v>26</v>
      </c>
      <c r="B33" s="93" t="s">
        <v>253</v>
      </c>
      <c r="C33" s="106">
        <v>4870270853.3900003</v>
      </c>
      <c r="D33" s="94">
        <f t="shared" si="0"/>
        <v>0</v>
      </c>
      <c r="E33" s="100">
        <f t="shared" si="1"/>
        <v>0</v>
      </c>
      <c r="F33" s="83">
        <v>0</v>
      </c>
      <c r="G33" s="83">
        <v>0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662947594.03999996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157031260.56000003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251</v>
      </c>
      <c r="C36" s="106">
        <v>65013639.95000001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65928286.640000008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260</v>
      </c>
      <c r="C38" s="106">
        <v>192073626.78999999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93" t="s">
        <v>247</v>
      </c>
      <c r="C39" s="98">
        <v>466510775.42999995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22216046.079999998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63" t="s">
        <v>262</v>
      </c>
      <c r="C41" s="106">
        <v>461988884.74000001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160258253.09999999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692470276.44000006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104293914.06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233954250.19999999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1190865.44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64609716366.789986</v>
      </c>
      <c r="D50" s="99">
        <f t="shared" ref="D50" si="2">F50+G50+H50+I50</f>
        <v>1963353630.6299996</v>
      </c>
      <c r="E50" s="101">
        <f t="shared" si="1"/>
        <v>3.0387900474350051E-2</v>
      </c>
      <c r="F50" s="73">
        <v>582718249.87</v>
      </c>
      <c r="G50" s="73">
        <v>1289176097.6999998</v>
      </c>
      <c r="H50" s="73">
        <v>83250373.460000008</v>
      </c>
      <c r="I50" s="73">
        <v>8208909.5999999996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CBD7-7FAA-465B-89F1-D45345B0F66C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7085632502.4300003</v>
      </c>
      <c r="D8" s="98">
        <f t="shared" ref="D8:D49" si="0">F8+G8+H8+I8</f>
        <v>635173345.68000007</v>
      </c>
      <c r="E8" s="100">
        <f>D8/C8</f>
        <v>8.9642434244531999E-2</v>
      </c>
      <c r="F8" s="98">
        <v>147929861.53999999</v>
      </c>
      <c r="G8" s="98">
        <v>486352447.05000001</v>
      </c>
      <c r="H8" s="98">
        <v>891037.09000000008</v>
      </c>
      <c r="I8" s="94">
        <v>0</v>
      </c>
    </row>
    <row r="9" spans="1:9" x14ac:dyDescent="0.2">
      <c r="A9" s="70">
        <v>2</v>
      </c>
      <c r="B9" s="93" t="s">
        <v>230</v>
      </c>
      <c r="C9" s="98">
        <v>5743835264.6099997</v>
      </c>
      <c r="D9" s="98">
        <f t="shared" si="0"/>
        <v>305557158.71999997</v>
      </c>
      <c r="E9" s="100">
        <f t="shared" ref="E9:E50" si="1">D9/C9</f>
        <v>5.3197409856556355E-2</v>
      </c>
      <c r="F9" s="98">
        <v>102206660.09999999</v>
      </c>
      <c r="G9" s="98">
        <v>202946890.31</v>
      </c>
      <c r="H9" s="98">
        <v>10454.86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3550620171.9000001</v>
      </c>
      <c r="D10" s="98">
        <f t="shared" si="0"/>
        <v>279894748</v>
      </c>
      <c r="E10" s="100">
        <f t="shared" si="1"/>
        <v>7.8829819707305765E-2</v>
      </c>
      <c r="F10" s="106">
        <v>76781258.769999996</v>
      </c>
      <c r="G10" s="106">
        <v>187446910.00999999</v>
      </c>
      <c r="H10" s="106">
        <v>15666579.220000001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7443441465.8200006</v>
      </c>
      <c r="D11" s="98">
        <f t="shared" si="0"/>
        <v>237746609.57000002</v>
      </c>
      <c r="E11" s="100">
        <f t="shared" si="1"/>
        <v>3.1940415016591908E-2</v>
      </c>
      <c r="F11" s="98">
        <v>99848037.099999994</v>
      </c>
      <c r="G11" s="98">
        <v>131179313.71000001</v>
      </c>
      <c r="H11" s="98">
        <v>6020553.5199999996</v>
      </c>
      <c r="I11" s="98">
        <v>698705.24</v>
      </c>
    </row>
    <row r="12" spans="1:9" x14ac:dyDescent="0.2">
      <c r="A12" s="70">
        <v>5</v>
      </c>
      <c r="B12" s="93" t="s">
        <v>238</v>
      </c>
      <c r="C12" s="98">
        <v>5430331300.9200001</v>
      </c>
      <c r="D12" s="98">
        <f t="shared" si="0"/>
        <v>86701601.980000004</v>
      </c>
      <c r="E12" s="100">
        <f t="shared" si="1"/>
        <v>1.5966171707665632E-2</v>
      </c>
      <c r="F12" s="98">
        <v>32859331.120000001</v>
      </c>
      <c r="G12" s="98">
        <v>43922939.920000002</v>
      </c>
      <c r="H12" s="98">
        <v>9919330.9400000013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369445993.81999999</v>
      </c>
      <c r="D13" s="98">
        <f t="shared" si="0"/>
        <v>78365039.679999992</v>
      </c>
      <c r="E13" s="100">
        <f t="shared" si="1"/>
        <v>0.21211500731059679</v>
      </c>
      <c r="F13" s="98">
        <v>29521231.220000003</v>
      </c>
      <c r="G13" s="98">
        <v>47122667.129999995</v>
      </c>
      <c r="H13" s="98">
        <v>1521143.66</v>
      </c>
      <c r="I13" s="98">
        <v>199997.67</v>
      </c>
    </row>
    <row r="14" spans="1:9" x14ac:dyDescent="0.2">
      <c r="A14" s="70">
        <v>7</v>
      </c>
      <c r="B14" s="93" t="s">
        <v>233</v>
      </c>
      <c r="C14" s="82">
        <v>2845647115.7999997</v>
      </c>
      <c r="D14" s="98">
        <f t="shared" si="0"/>
        <v>75147054.059999987</v>
      </c>
      <c r="E14" s="100">
        <f t="shared" si="1"/>
        <v>2.640772063505626E-2</v>
      </c>
      <c r="F14" s="98">
        <v>18163342.969999999</v>
      </c>
      <c r="G14" s="98">
        <v>47770852.759999998</v>
      </c>
      <c r="H14" s="98">
        <v>6558619.0300000003</v>
      </c>
      <c r="I14" s="98">
        <v>2654239.2999999998</v>
      </c>
    </row>
    <row r="15" spans="1:9" x14ac:dyDescent="0.2">
      <c r="A15" s="70">
        <v>8</v>
      </c>
      <c r="B15" s="63" t="s">
        <v>234</v>
      </c>
      <c r="C15" s="106">
        <v>11328810016.659998</v>
      </c>
      <c r="D15" s="98">
        <f t="shared" si="0"/>
        <v>72519026.469999984</v>
      </c>
      <c r="E15" s="100">
        <f t="shared" si="1"/>
        <v>6.4012924890923641E-3</v>
      </c>
      <c r="F15" s="106">
        <v>21851412.59</v>
      </c>
      <c r="G15" s="106">
        <v>46608687.009999998</v>
      </c>
      <c r="H15" s="106">
        <v>152581.38</v>
      </c>
      <c r="I15" s="82">
        <v>3906345.49</v>
      </c>
    </row>
    <row r="16" spans="1:9" x14ac:dyDescent="0.2">
      <c r="A16" s="70">
        <v>9</v>
      </c>
      <c r="B16" s="63" t="s">
        <v>236</v>
      </c>
      <c r="C16" s="106">
        <v>760436355.5999999</v>
      </c>
      <c r="D16" s="98">
        <f t="shared" si="0"/>
        <v>48809658.519999996</v>
      </c>
      <c r="E16" s="100">
        <f t="shared" si="1"/>
        <v>6.418638214829718E-2</v>
      </c>
      <c r="F16" s="82">
        <v>10743716.719999999</v>
      </c>
      <c r="G16" s="82">
        <v>24815941.800000001</v>
      </c>
      <c r="H16" s="82">
        <v>13250000</v>
      </c>
      <c r="I16" s="83">
        <v>0</v>
      </c>
    </row>
    <row r="17" spans="1:9" x14ac:dyDescent="0.2">
      <c r="A17" s="70">
        <v>10</v>
      </c>
      <c r="B17" s="63" t="s">
        <v>270</v>
      </c>
      <c r="C17" s="106">
        <v>955456992.51999998</v>
      </c>
      <c r="D17" s="98">
        <f t="shared" si="0"/>
        <v>37388555.609999999</v>
      </c>
      <c r="E17" s="100">
        <f t="shared" si="1"/>
        <v>3.9131594517287878E-2</v>
      </c>
      <c r="F17" s="82">
        <v>19587868.059999999</v>
      </c>
      <c r="G17" s="82">
        <v>9735113.129999999</v>
      </c>
      <c r="H17" s="82">
        <v>8065574.4199999999</v>
      </c>
      <c r="I17" s="83">
        <v>0</v>
      </c>
    </row>
    <row r="18" spans="1:9" x14ac:dyDescent="0.2">
      <c r="A18" s="70">
        <v>11</v>
      </c>
      <c r="B18" s="93" t="s">
        <v>237</v>
      </c>
      <c r="C18" s="106">
        <v>341347155.40000004</v>
      </c>
      <c r="D18" s="98">
        <f t="shared" si="0"/>
        <v>25725692.34</v>
      </c>
      <c r="E18" s="100">
        <f t="shared" si="1"/>
        <v>7.5365187414126608E-2</v>
      </c>
      <c r="F18" s="82">
        <v>3123489.57</v>
      </c>
      <c r="G18" s="82">
        <v>11071880.960000001</v>
      </c>
      <c r="H18" s="82">
        <v>11248115.4</v>
      </c>
      <c r="I18" s="82">
        <v>282206.40999999997</v>
      </c>
    </row>
    <row r="19" spans="1:9" x14ac:dyDescent="0.2">
      <c r="A19" s="70">
        <v>12</v>
      </c>
      <c r="B19" s="93" t="s">
        <v>246</v>
      </c>
      <c r="C19" s="98">
        <v>2090042005.2</v>
      </c>
      <c r="D19" s="98">
        <f t="shared" si="0"/>
        <v>18789591.259999998</v>
      </c>
      <c r="E19" s="100">
        <f t="shared" si="1"/>
        <v>8.9900543688843162E-3</v>
      </c>
      <c r="F19" s="98">
        <v>4110669.76</v>
      </c>
      <c r="G19" s="98">
        <v>9880343.0799999982</v>
      </c>
      <c r="H19" s="98">
        <v>4798578.42</v>
      </c>
      <c r="I19" s="94">
        <v>0</v>
      </c>
    </row>
    <row r="20" spans="1:9" x14ac:dyDescent="0.2">
      <c r="A20" s="70">
        <v>13</v>
      </c>
      <c r="B20" s="63" t="s">
        <v>242</v>
      </c>
      <c r="C20" s="106">
        <v>1843335035.7200003</v>
      </c>
      <c r="D20" s="98">
        <f t="shared" si="0"/>
        <v>17640271.689999998</v>
      </c>
      <c r="E20" s="100">
        <f t="shared" si="1"/>
        <v>9.569758805734286E-3</v>
      </c>
      <c r="F20" s="82">
        <v>5925045.9100000001</v>
      </c>
      <c r="G20" s="82">
        <v>11574688.1</v>
      </c>
      <c r="H20" s="83">
        <v>0</v>
      </c>
      <c r="I20" s="82">
        <v>140537.68</v>
      </c>
    </row>
    <row r="21" spans="1:9" x14ac:dyDescent="0.2">
      <c r="A21" s="70">
        <v>14</v>
      </c>
      <c r="B21" s="93" t="s">
        <v>243</v>
      </c>
      <c r="C21" s="98">
        <v>839982092.33000004</v>
      </c>
      <c r="D21" s="98">
        <f t="shared" si="0"/>
        <v>16970730.780000001</v>
      </c>
      <c r="E21" s="100">
        <f t="shared" si="1"/>
        <v>2.0203681643885314E-2</v>
      </c>
      <c r="F21" s="98">
        <v>4684985.2499999991</v>
      </c>
      <c r="G21" s="98">
        <v>9447348.7699999996</v>
      </c>
      <c r="H21" s="98">
        <v>2838396.76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405907328.42999995</v>
      </c>
      <c r="D22" s="98">
        <f t="shared" si="0"/>
        <v>10691476.16</v>
      </c>
      <c r="E22" s="100">
        <f t="shared" si="1"/>
        <v>2.6339697293353451E-2</v>
      </c>
      <c r="F22" s="98">
        <v>2445658.77</v>
      </c>
      <c r="G22" s="98">
        <v>4701954.38</v>
      </c>
      <c r="H22" s="98">
        <v>3543863.01</v>
      </c>
      <c r="I22" s="94">
        <v>0</v>
      </c>
    </row>
    <row r="23" spans="1:9" x14ac:dyDescent="0.2">
      <c r="A23" s="70">
        <v>16</v>
      </c>
      <c r="B23" s="93" t="s">
        <v>245</v>
      </c>
      <c r="C23" s="82">
        <v>1379272300.2799997</v>
      </c>
      <c r="D23" s="98">
        <f t="shared" si="0"/>
        <v>7095241.3899999997</v>
      </c>
      <c r="E23" s="100">
        <f t="shared" si="1"/>
        <v>5.1441918963787119E-3</v>
      </c>
      <c r="F23" s="82">
        <v>2505837.6300000004</v>
      </c>
      <c r="G23" s="82">
        <v>4529616.0699999994</v>
      </c>
      <c r="H23" s="83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82">
        <v>209576622.19</v>
      </c>
      <c r="D24" s="98">
        <f t="shared" si="0"/>
        <v>6496581.0899999999</v>
      </c>
      <c r="E24" s="100">
        <f t="shared" si="1"/>
        <v>3.0998596227542339E-2</v>
      </c>
      <c r="F24" s="98">
        <v>4919602.84</v>
      </c>
      <c r="G24" s="82">
        <v>1435437.3</v>
      </c>
      <c r="H24" s="82">
        <v>141540.95000000001</v>
      </c>
      <c r="I24" s="94">
        <v>0</v>
      </c>
    </row>
    <row r="25" spans="1:9" x14ac:dyDescent="0.2">
      <c r="A25" s="70">
        <v>18</v>
      </c>
      <c r="B25" s="63" t="s">
        <v>252</v>
      </c>
      <c r="C25" s="106">
        <v>60729789.719999999</v>
      </c>
      <c r="D25" s="98">
        <f t="shared" si="0"/>
        <v>5672685.9299999997</v>
      </c>
      <c r="E25" s="100">
        <f t="shared" si="1"/>
        <v>9.3408621306848155E-2</v>
      </c>
      <c r="F25" s="83">
        <v>0</v>
      </c>
      <c r="G25" s="83">
        <v>0</v>
      </c>
      <c r="H25" s="82">
        <v>5672685.9299999997</v>
      </c>
      <c r="I25" s="83">
        <v>0</v>
      </c>
    </row>
    <row r="26" spans="1:9" x14ac:dyDescent="0.2">
      <c r="A26" s="70">
        <v>19</v>
      </c>
      <c r="B26" s="93" t="s">
        <v>248</v>
      </c>
      <c r="C26" s="106">
        <v>78706902.88000001</v>
      </c>
      <c r="D26" s="98">
        <f t="shared" si="0"/>
        <v>4261396.2699999996</v>
      </c>
      <c r="E26" s="100">
        <f t="shared" si="1"/>
        <v>5.4142598858160015E-2</v>
      </c>
      <c r="F26" s="83">
        <v>0</v>
      </c>
      <c r="G26" s="82">
        <v>4255683.46</v>
      </c>
      <c r="H26" s="83">
        <v>0</v>
      </c>
      <c r="I26" s="82">
        <v>5712.8099999999995</v>
      </c>
    </row>
    <row r="27" spans="1:9" x14ac:dyDescent="0.2">
      <c r="A27" s="70">
        <v>20</v>
      </c>
      <c r="B27" s="93" t="s">
        <v>247</v>
      </c>
      <c r="C27" s="98">
        <v>470962024.07000005</v>
      </c>
      <c r="D27" s="98">
        <f t="shared" si="0"/>
        <v>750000</v>
      </c>
      <c r="E27" s="100">
        <f t="shared" si="1"/>
        <v>1.5924850872658174E-3</v>
      </c>
      <c r="F27" s="94">
        <v>0</v>
      </c>
      <c r="G27" s="98">
        <v>750000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2767534027.3999996</v>
      </c>
      <c r="D28" s="98">
        <f t="shared" si="0"/>
        <v>603714.59</v>
      </c>
      <c r="E28" s="100">
        <f t="shared" si="1"/>
        <v>2.1814170450043879E-4</v>
      </c>
      <c r="F28" s="98">
        <v>394232.5</v>
      </c>
      <c r="G28" s="98">
        <v>209482.09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257</v>
      </c>
      <c r="C29" s="98">
        <v>248535827.73000002</v>
      </c>
      <c r="D29" s="98">
        <f t="shared" si="0"/>
        <v>195469.34000000003</v>
      </c>
      <c r="E29" s="100">
        <f t="shared" si="1"/>
        <v>7.8648354961663946E-4</v>
      </c>
      <c r="F29" s="98">
        <v>195469.34000000003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249</v>
      </c>
      <c r="C30" s="106">
        <v>27466152.780000001</v>
      </c>
      <c r="D30" s="98">
        <f t="shared" si="0"/>
        <v>102693.22</v>
      </c>
      <c r="E30" s="100">
        <f t="shared" si="1"/>
        <v>3.7389007780797758E-3</v>
      </c>
      <c r="F30" s="82">
        <v>102693.22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63" t="s">
        <v>256</v>
      </c>
      <c r="C31" s="106">
        <v>286268823.73000002</v>
      </c>
      <c r="D31" s="98">
        <f t="shared" si="0"/>
        <v>101416.45999999999</v>
      </c>
      <c r="E31" s="100">
        <f t="shared" si="1"/>
        <v>3.542700133342249E-4</v>
      </c>
      <c r="F31" s="82">
        <v>58070.92</v>
      </c>
      <c r="G31" s="83">
        <v>0</v>
      </c>
      <c r="H31" s="82">
        <v>43345.54</v>
      </c>
      <c r="I31" s="83">
        <v>0</v>
      </c>
    </row>
    <row r="32" spans="1:9" x14ac:dyDescent="0.2">
      <c r="A32" s="70">
        <v>25</v>
      </c>
      <c r="B32" s="93" t="s">
        <v>254</v>
      </c>
      <c r="C32" s="106">
        <v>405058189.25</v>
      </c>
      <c r="D32" s="98">
        <f t="shared" si="0"/>
        <v>8354.4500000000007</v>
      </c>
      <c r="E32" s="100">
        <f t="shared" si="1"/>
        <v>2.0625308219219027E-5</v>
      </c>
      <c r="F32" s="83">
        <v>0</v>
      </c>
      <c r="G32" s="82">
        <v>8354.4500000000007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253</v>
      </c>
      <c r="C33" s="98">
        <v>4892082858.999999</v>
      </c>
      <c r="D33" s="114">
        <f t="shared" si="0"/>
        <v>0</v>
      </c>
      <c r="E33" s="100">
        <f t="shared" si="1"/>
        <v>0</v>
      </c>
      <c r="F33" s="114">
        <v>0</v>
      </c>
      <c r="G33" s="114">
        <v>0</v>
      </c>
      <c r="H33" s="114">
        <v>0</v>
      </c>
      <c r="I33" s="114">
        <v>0</v>
      </c>
    </row>
    <row r="34" spans="1:9" x14ac:dyDescent="0.2">
      <c r="A34" s="70">
        <v>27</v>
      </c>
      <c r="B34" s="93" t="s">
        <v>239</v>
      </c>
      <c r="C34" s="98">
        <v>761883320.63</v>
      </c>
      <c r="D34" s="114">
        <f t="shared" si="0"/>
        <v>0</v>
      </c>
      <c r="E34" s="100">
        <f t="shared" si="1"/>
        <v>0</v>
      </c>
      <c r="F34" s="114">
        <v>0</v>
      </c>
      <c r="G34" s="114">
        <v>0</v>
      </c>
      <c r="H34" s="114">
        <v>0</v>
      </c>
      <c r="I34" s="114">
        <v>0</v>
      </c>
    </row>
    <row r="35" spans="1:9" x14ac:dyDescent="0.2">
      <c r="A35" s="70">
        <v>28</v>
      </c>
      <c r="B35" s="93" t="s">
        <v>258</v>
      </c>
      <c r="C35" s="98">
        <v>164709770.67000002</v>
      </c>
      <c r="D35" s="114">
        <f t="shared" si="0"/>
        <v>0</v>
      </c>
      <c r="E35" s="100">
        <f t="shared" si="1"/>
        <v>0</v>
      </c>
      <c r="F35" s="114">
        <v>0</v>
      </c>
      <c r="G35" s="114">
        <v>0</v>
      </c>
      <c r="H35" s="114">
        <v>0</v>
      </c>
      <c r="I35" s="114">
        <v>0</v>
      </c>
    </row>
    <row r="36" spans="1:9" x14ac:dyDescent="0.2">
      <c r="A36" s="70">
        <v>29</v>
      </c>
      <c r="B36" s="63" t="s">
        <v>251</v>
      </c>
      <c r="C36" s="106">
        <v>65771846.180000007</v>
      </c>
      <c r="D36" s="114">
        <f t="shared" si="0"/>
        <v>0</v>
      </c>
      <c r="E36" s="100">
        <f t="shared" si="1"/>
        <v>0</v>
      </c>
      <c r="F36" s="81">
        <v>0</v>
      </c>
      <c r="G36" s="81">
        <v>0</v>
      </c>
      <c r="H36" s="81">
        <v>0</v>
      </c>
      <c r="I36" s="81">
        <v>0</v>
      </c>
    </row>
    <row r="37" spans="1:9" x14ac:dyDescent="0.2">
      <c r="A37" s="70">
        <v>30</v>
      </c>
      <c r="B37" s="93" t="s">
        <v>259</v>
      </c>
      <c r="C37" s="98">
        <v>65546916.760000005</v>
      </c>
      <c r="D37" s="114">
        <f t="shared" si="0"/>
        <v>0</v>
      </c>
      <c r="E37" s="100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x14ac:dyDescent="0.2">
      <c r="A38" s="70">
        <v>31</v>
      </c>
      <c r="B38" s="93" t="s">
        <v>260</v>
      </c>
      <c r="C38" s="98">
        <v>341947301.39999998</v>
      </c>
      <c r="D38" s="114">
        <f t="shared" si="0"/>
        <v>0</v>
      </c>
      <c r="E38" s="100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x14ac:dyDescent="0.2">
      <c r="A39" s="70">
        <v>32</v>
      </c>
      <c r="B39" s="93" t="s">
        <v>261</v>
      </c>
      <c r="C39" s="98">
        <v>22522227.5</v>
      </c>
      <c r="D39" s="114">
        <f t="shared" si="0"/>
        <v>0</v>
      </c>
      <c r="E39" s="100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70">
        <v>33</v>
      </c>
      <c r="B40" s="63" t="s">
        <v>262</v>
      </c>
      <c r="C40" s="106">
        <v>473697242.95999992</v>
      </c>
      <c r="D40" s="114">
        <f t="shared" si="0"/>
        <v>0</v>
      </c>
      <c r="E40" s="100">
        <f t="shared" si="1"/>
        <v>0</v>
      </c>
      <c r="F40" s="81">
        <v>0</v>
      </c>
      <c r="G40" s="81">
        <v>0</v>
      </c>
      <c r="H40" s="81">
        <v>0</v>
      </c>
      <c r="I40" s="81">
        <v>0</v>
      </c>
    </row>
    <row r="41" spans="1:9" x14ac:dyDescent="0.2">
      <c r="A41" s="70">
        <v>34</v>
      </c>
      <c r="B41" s="63" t="s">
        <v>263</v>
      </c>
      <c r="C41" s="106">
        <v>8376691.6100000003</v>
      </c>
      <c r="D41" s="114">
        <f t="shared" si="0"/>
        <v>0</v>
      </c>
      <c r="E41" s="100">
        <f t="shared" si="1"/>
        <v>0</v>
      </c>
      <c r="F41" s="81">
        <v>0</v>
      </c>
      <c r="G41" s="81">
        <v>0</v>
      </c>
      <c r="H41" s="81">
        <v>0</v>
      </c>
      <c r="I41" s="81">
        <v>0</v>
      </c>
    </row>
    <row r="42" spans="1:9" x14ac:dyDescent="0.2">
      <c r="A42" s="70">
        <v>35</v>
      </c>
      <c r="B42" s="93" t="s">
        <v>255</v>
      </c>
      <c r="C42" s="98">
        <v>158167006.01999998</v>
      </c>
      <c r="D42" s="114">
        <f t="shared" si="0"/>
        <v>0</v>
      </c>
      <c r="E42" s="100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70">
        <v>36</v>
      </c>
      <c r="B43" s="93" t="s">
        <v>264</v>
      </c>
      <c r="C43" s="98">
        <v>696784957.74000001</v>
      </c>
      <c r="D43" s="114">
        <f t="shared" si="0"/>
        <v>0</v>
      </c>
      <c r="E43" s="100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114">
        <f t="shared" si="0"/>
        <v>0</v>
      </c>
      <c r="E44" s="100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70">
        <v>38</v>
      </c>
      <c r="B45" s="93" t="s">
        <v>316</v>
      </c>
      <c r="C45" s="98">
        <v>103700391.77000001</v>
      </c>
      <c r="D45" s="114">
        <f t="shared" si="0"/>
        <v>0</v>
      </c>
      <c r="E45" s="100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70">
        <v>39</v>
      </c>
      <c r="B46" s="93" t="s">
        <v>268</v>
      </c>
      <c r="C46" s="98">
        <v>176077170.03999999</v>
      </c>
      <c r="D46" s="114">
        <f t="shared" si="0"/>
        <v>0</v>
      </c>
      <c r="E46" s="100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70">
        <v>40</v>
      </c>
      <c r="B47" s="93" t="s">
        <v>269</v>
      </c>
      <c r="C47" s="98">
        <v>1475000.06</v>
      </c>
      <c r="D47" s="114">
        <f t="shared" si="0"/>
        <v>0</v>
      </c>
      <c r="E47" s="100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114">
        <f t="shared" si="0"/>
        <v>0</v>
      </c>
      <c r="E48" s="100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114">
        <f t="shared" si="0"/>
        <v>0</v>
      </c>
      <c r="E49" s="100">
        <f t="shared" si="1"/>
        <v>0</v>
      </c>
      <c r="F49" s="81">
        <v>0</v>
      </c>
      <c r="G49" s="81">
        <v>0</v>
      </c>
      <c r="H49" s="81">
        <v>0</v>
      </c>
      <c r="I49" s="81">
        <v>0</v>
      </c>
    </row>
    <row r="50" spans="1:9" ht="10.5" x14ac:dyDescent="0.25">
      <c r="A50" s="63"/>
      <c r="B50" s="84" t="s">
        <v>276</v>
      </c>
      <c r="C50" s="73">
        <v>65123349927.199982</v>
      </c>
      <c r="D50" s="99">
        <f t="shared" ref="D50" si="2">F50+G50+H50+I50</f>
        <v>1972408113.2600005</v>
      </c>
      <c r="E50" s="101">
        <f t="shared" si="1"/>
        <v>3.0287264329382838E-2</v>
      </c>
      <c r="F50" s="73">
        <v>587958475.89999998</v>
      </c>
      <c r="G50" s="73">
        <v>1285766551.4900002</v>
      </c>
      <c r="H50" s="73">
        <v>90342400.129999995</v>
      </c>
      <c r="I50" s="73">
        <v>8340685.7400000002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2471-72E6-4649-9688-12173817C0A2}">
  <dimension ref="A1:I50"/>
  <sheetViews>
    <sheetView tabSelected="1" workbookViewId="0">
      <selection activeCell="M46" sqref="M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7097323402.25</v>
      </c>
      <c r="D8" s="98">
        <f t="shared" ref="D8:D49" si="0">F8+G8+H8+I8</f>
        <v>638983080.61000013</v>
      </c>
      <c r="E8" s="100">
        <f>D8/C8</f>
        <v>9.0031557587953392E-2</v>
      </c>
      <c r="F8" s="98">
        <v>152167140.91000003</v>
      </c>
      <c r="G8" s="98">
        <v>486025066.74000001</v>
      </c>
      <c r="H8" s="98">
        <v>790872.96000000008</v>
      </c>
      <c r="I8" s="94">
        <v>0</v>
      </c>
    </row>
    <row r="9" spans="1:9" x14ac:dyDescent="0.2">
      <c r="A9" s="70">
        <v>2</v>
      </c>
      <c r="B9" s="93" t="s">
        <v>230</v>
      </c>
      <c r="C9" s="82">
        <v>5760048753.5100002</v>
      </c>
      <c r="D9" s="98">
        <f t="shared" si="0"/>
        <v>297865922.48000002</v>
      </c>
      <c r="E9" s="100">
        <f t="shared" ref="E9:E50" si="1">D9/C9</f>
        <v>5.171239606235789E-2</v>
      </c>
      <c r="F9" s="82">
        <v>97614102.379999995</v>
      </c>
      <c r="G9" s="82">
        <v>199831941.35000002</v>
      </c>
      <c r="H9" s="82">
        <v>26725.3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3548357658.77</v>
      </c>
      <c r="D10" s="98">
        <f t="shared" si="0"/>
        <v>279354318.01999998</v>
      </c>
      <c r="E10" s="100">
        <f t="shared" si="1"/>
        <v>7.8727779126085945E-2</v>
      </c>
      <c r="F10" s="106">
        <v>76842522.949999988</v>
      </c>
      <c r="G10" s="106">
        <v>186929735.67000002</v>
      </c>
      <c r="H10" s="106">
        <v>15582059.399999999</v>
      </c>
      <c r="I10" s="83">
        <v>0</v>
      </c>
    </row>
    <row r="11" spans="1:9" x14ac:dyDescent="0.2">
      <c r="A11" s="70">
        <v>4</v>
      </c>
      <c r="B11" s="93" t="s">
        <v>232</v>
      </c>
      <c r="C11" s="106">
        <v>7579841624.7600002</v>
      </c>
      <c r="D11" s="98">
        <f t="shared" si="0"/>
        <v>239755014.00999999</v>
      </c>
      <c r="E11" s="100">
        <f t="shared" si="1"/>
        <v>3.1630609962459651E-2</v>
      </c>
      <c r="F11" s="82">
        <v>103524856.60000001</v>
      </c>
      <c r="G11" s="82">
        <v>130596561.45999998</v>
      </c>
      <c r="H11" s="82">
        <v>4938747.5600000005</v>
      </c>
      <c r="I11" s="82">
        <v>694848.39</v>
      </c>
    </row>
    <row r="12" spans="1:9" x14ac:dyDescent="0.2">
      <c r="A12" s="70">
        <v>5</v>
      </c>
      <c r="B12" s="93" t="s">
        <v>238</v>
      </c>
      <c r="C12" s="82">
        <v>5547154856.6300001</v>
      </c>
      <c r="D12" s="98">
        <f t="shared" si="0"/>
        <v>88194635.980000004</v>
      </c>
      <c r="E12" s="100">
        <f t="shared" si="1"/>
        <v>1.589907587933824E-2</v>
      </c>
      <c r="F12" s="98">
        <v>33386933.809999999</v>
      </c>
      <c r="G12" s="82">
        <v>45002414.450000003</v>
      </c>
      <c r="H12" s="82">
        <v>9805287.7200000007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367984977.42000008</v>
      </c>
      <c r="D13" s="98">
        <f t="shared" si="0"/>
        <v>77941189.340000004</v>
      </c>
      <c r="E13" s="100">
        <f t="shared" si="1"/>
        <v>0.21180535652965457</v>
      </c>
      <c r="F13" s="98">
        <v>29226635.020000003</v>
      </c>
      <c r="G13" s="98">
        <v>46994653.910000004</v>
      </c>
      <c r="H13" s="98">
        <v>1521352.46</v>
      </c>
      <c r="I13" s="98">
        <v>198547.95</v>
      </c>
    </row>
    <row r="14" spans="1:9" x14ac:dyDescent="0.2">
      <c r="A14" s="70">
        <v>7</v>
      </c>
      <c r="B14" s="63" t="s">
        <v>233</v>
      </c>
      <c r="C14" s="106">
        <v>2842407214.71</v>
      </c>
      <c r="D14" s="98">
        <f t="shared" si="0"/>
        <v>73847580.440000013</v>
      </c>
      <c r="E14" s="100">
        <f t="shared" si="1"/>
        <v>2.5980647691092495E-2</v>
      </c>
      <c r="F14" s="82">
        <v>17771848.559999999</v>
      </c>
      <c r="G14" s="82">
        <v>46476688.689999998</v>
      </c>
      <c r="H14" s="82">
        <v>6633533.29</v>
      </c>
      <c r="I14" s="82">
        <v>2965509.9</v>
      </c>
    </row>
    <row r="15" spans="1:9" x14ac:dyDescent="0.2">
      <c r="A15" s="70">
        <v>8</v>
      </c>
      <c r="B15" s="63" t="s">
        <v>234</v>
      </c>
      <c r="C15" s="106">
        <v>11392714027.780001</v>
      </c>
      <c r="D15" s="98">
        <f t="shared" si="0"/>
        <v>73096960.940000013</v>
      </c>
      <c r="E15" s="100">
        <f t="shared" si="1"/>
        <v>6.4161147872017444E-3</v>
      </c>
      <c r="F15" s="106">
        <v>21788653.280000001</v>
      </c>
      <c r="G15" s="106">
        <v>47781991.68</v>
      </c>
      <c r="H15" s="106">
        <v>154997.29999999999</v>
      </c>
      <c r="I15" s="82">
        <v>3371318.68</v>
      </c>
    </row>
    <row r="16" spans="1:9" x14ac:dyDescent="0.2">
      <c r="A16" s="70">
        <v>9</v>
      </c>
      <c r="B16" s="93" t="s">
        <v>236</v>
      </c>
      <c r="C16" s="98">
        <v>766861346.97000003</v>
      </c>
      <c r="D16" s="98">
        <f t="shared" si="0"/>
        <v>47953735.780000001</v>
      </c>
      <c r="E16" s="100">
        <f t="shared" si="1"/>
        <v>6.2532472094823127E-2</v>
      </c>
      <c r="F16" s="98">
        <v>10254941.610000001</v>
      </c>
      <c r="G16" s="98">
        <v>24448794.170000002</v>
      </c>
      <c r="H16" s="98">
        <v>13250000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977782229.49000001</v>
      </c>
      <c r="D17" s="98">
        <f t="shared" si="0"/>
        <v>36840812.590000004</v>
      </c>
      <c r="E17" s="100">
        <f t="shared" si="1"/>
        <v>3.7677932241840545E-2</v>
      </c>
      <c r="F17" s="82">
        <v>19554640.370000001</v>
      </c>
      <c r="G17" s="82">
        <v>9301109.2599999998</v>
      </c>
      <c r="H17" s="82">
        <v>7985062.959999999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333215513.28000003</v>
      </c>
      <c r="D18" s="98">
        <f t="shared" si="0"/>
        <v>25503389.540000003</v>
      </c>
      <c r="E18" s="100">
        <f t="shared" si="1"/>
        <v>7.6537221478549772E-2</v>
      </c>
      <c r="F18" s="98">
        <v>3099971</v>
      </c>
      <c r="G18" s="98">
        <v>10944247.890000001</v>
      </c>
      <c r="H18" s="98">
        <v>11176411.209999999</v>
      </c>
      <c r="I18" s="98">
        <v>282759.44</v>
      </c>
    </row>
    <row r="19" spans="1:9" x14ac:dyDescent="0.2">
      <c r="A19" s="70">
        <v>12</v>
      </c>
      <c r="B19" s="93" t="s">
        <v>246</v>
      </c>
      <c r="C19" s="98">
        <v>2091845187.3900001</v>
      </c>
      <c r="D19" s="98">
        <f t="shared" si="0"/>
        <v>18819558.75</v>
      </c>
      <c r="E19" s="100">
        <f t="shared" si="1"/>
        <v>8.9966307561608824E-3</v>
      </c>
      <c r="F19" s="98">
        <v>4229073.03</v>
      </c>
      <c r="G19" s="98">
        <v>9801301.1099999994</v>
      </c>
      <c r="H19" s="98">
        <v>4789184.6100000013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854704097.56999993</v>
      </c>
      <c r="D20" s="98">
        <f t="shared" si="0"/>
        <v>16862941.630000003</v>
      </c>
      <c r="E20" s="100">
        <f t="shared" si="1"/>
        <v>1.9729566850027806E-2</v>
      </c>
      <c r="F20" s="98">
        <v>4665731.2300000004</v>
      </c>
      <c r="G20" s="98">
        <v>9529552.1400000006</v>
      </c>
      <c r="H20" s="98">
        <v>2667658.2599999998</v>
      </c>
      <c r="I20" s="94">
        <v>0</v>
      </c>
    </row>
    <row r="21" spans="1:9" x14ac:dyDescent="0.2">
      <c r="A21" s="70">
        <v>14</v>
      </c>
      <c r="B21" s="63" t="s">
        <v>242</v>
      </c>
      <c r="C21" s="106">
        <v>1826763478.8200002</v>
      </c>
      <c r="D21" s="98">
        <f t="shared" si="0"/>
        <v>16493826.800000001</v>
      </c>
      <c r="E21" s="100">
        <f t="shared" si="1"/>
        <v>9.0289886957090944E-3</v>
      </c>
      <c r="F21" s="82">
        <v>4918339.05</v>
      </c>
      <c r="G21" s="82">
        <v>11431842.59</v>
      </c>
      <c r="H21" s="83">
        <v>0</v>
      </c>
      <c r="I21" s="82">
        <v>143645.16</v>
      </c>
    </row>
    <row r="22" spans="1:9" x14ac:dyDescent="0.2">
      <c r="A22" s="70">
        <v>15</v>
      </c>
      <c r="B22" s="63" t="s">
        <v>240</v>
      </c>
      <c r="C22" s="106">
        <v>404627830.76999998</v>
      </c>
      <c r="D22" s="98">
        <f t="shared" si="0"/>
        <v>10479455.529999999</v>
      </c>
      <c r="E22" s="100">
        <f t="shared" si="1"/>
        <v>2.5898998371065508E-2</v>
      </c>
      <c r="F22" s="82">
        <v>2432543.63</v>
      </c>
      <c r="G22" s="82">
        <v>5077457.8599999994</v>
      </c>
      <c r="H22" s="82">
        <v>2969454.04</v>
      </c>
      <c r="I22" s="83">
        <v>0</v>
      </c>
    </row>
    <row r="23" spans="1:9" x14ac:dyDescent="0.2">
      <c r="A23" s="70">
        <v>16</v>
      </c>
      <c r="B23" s="93" t="s">
        <v>245</v>
      </c>
      <c r="C23" s="98">
        <v>1389051463.79</v>
      </c>
      <c r="D23" s="98">
        <f t="shared" si="0"/>
        <v>7292867.5</v>
      </c>
      <c r="E23" s="100">
        <f t="shared" si="1"/>
        <v>5.2502500376059164E-3</v>
      </c>
      <c r="F23" s="98">
        <v>2673993.91</v>
      </c>
      <c r="G23" s="98">
        <v>4559085.8999999994</v>
      </c>
      <c r="H23" s="94">
        <v>0</v>
      </c>
      <c r="I23" s="98">
        <v>59787.69</v>
      </c>
    </row>
    <row r="24" spans="1:9" x14ac:dyDescent="0.2">
      <c r="A24" s="70">
        <v>17</v>
      </c>
      <c r="B24" s="63" t="s">
        <v>244</v>
      </c>
      <c r="C24" s="106">
        <v>210029678.42000002</v>
      </c>
      <c r="D24" s="98">
        <f t="shared" si="0"/>
        <v>6653677.7399999993</v>
      </c>
      <c r="E24" s="100">
        <f t="shared" si="1"/>
        <v>3.1679702554676697E-2</v>
      </c>
      <c r="F24" s="82">
        <v>5093291.51</v>
      </c>
      <c r="G24" s="82">
        <v>1423371.9299999997</v>
      </c>
      <c r="H24" s="82">
        <v>137014.29999999999</v>
      </c>
      <c r="I24" s="83">
        <v>0</v>
      </c>
    </row>
    <row r="25" spans="1:9" x14ac:dyDescent="0.2">
      <c r="A25" s="70">
        <v>18</v>
      </c>
      <c r="B25" s="93" t="s">
        <v>253</v>
      </c>
      <c r="C25" s="98">
        <v>4903063469.46</v>
      </c>
      <c r="D25" s="98">
        <f t="shared" si="0"/>
        <v>6200000</v>
      </c>
      <c r="E25" s="100">
        <f t="shared" si="1"/>
        <v>1.2645155500470889E-3</v>
      </c>
      <c r="F25" s="94">
        <v>0</v>
      </c>
      <c r="G25" s="98">
        <v>6200000</v>
      </c>
      <c r="H25" s="94">
        <v>0</v>
      </c>
      <c r="I25" s="94">
        <v>0</v>
      </c>
    </row>
    <row r="26" spans="1:9" x14ac:dyDescent="0.2">
      <c r="A26" s="70">
        <v>19</v>
      </c>
      <c r="B26" s="93" t="s">
        <v>252</v>
      </c>
      <c r="C26" s="98">
        <v>44785139.230000004</v>
      </c>
      <c r="D26" s="98">
        <f t="shared" si="0"/>
        <v>5597685.9299999997</v>
      </c>
      <c r="E26" s="100">
        <f t="shared" si="1"/>
        <v>0.12498980747279456</v>
      </c>
      <c r="F26" s="94">
        <v>0</v>
      </c>
      <c r="G26" s="94">
        <v>0</v>
      </c>
      <c r="H26" s="98">
        <v>5597685.9299999997</v>
      </c>
      <c r="I26" s="94">
        <v>0</v>
      </c>
    </row>
    <row r="27" spans="1:9" x14ac:dyDescent="0.2">
      <c r="A27" s="70">
        <v>20</v>
      </c>
      <c r="B27" s="63" t="s">
        <v>248</v>
      </c>
      <c r="C27" s="106">
        <v>74973778.300000012</v>
      </c>
      <c r="D27" s="98">
        <f t="shared" si="0"/>
        <v>4225778.95</v>
      </c>
      <c r="E27" s="100">
        <f t="shared" si="1"/>
        <v>5.6363425264376724E-2</v>
      </c>
      <c r="F27" s="83">
        <v>0</v>
      </c>
      <c r="G27" s="82">
        <v>4221261.88</v>
      </c>
      <c r="H27" s="83">
        <v>0</v>
      </c>
      <c r="I27" s="82">
        <v>4517.07</v>
      </c>
    </row>
    <row r="28" spans="1:9" x14ac:dyDescent="0.2">
      <c r="A28" s="70">
        <v>21</v>
      </c>
      <c r="B28" s="93" t="s">
        <v>247</v>
      </c>
      <c r="C28" s="98">
        <v>473566793.17999995</v>
      </c>
      <c r="D28" s="98">
        <f t="shared" si="0"/>
        <v>746672.16</v>
      </c>
      <c r="E28" s="100">
        <f t="shared" si="1"/>
        <v>1.5766987270921134E-3</v>
      </c>
      <c r="F28" s="94">
        <v>0</v>
      </c>
      <c r="G28" s="98">
        <v>746672.16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250</v>
      </c>
      <c r="C29" s="106">
        <v>2430655845.3800001</v>
      </c>
      <c r="D29" s="98">
        <f t="shared" si="0"/>
        <v>603078.49</v>
      </c>
      <c r="E29" s="100">
        <f t="shared" si="1"/>
        <v>2.4811348391681374E-4</v>
      </c>
      <c r="F29" s="82">
        <v>393596.39999999997</v>
      </c>
      <c r="G29" s="82">
        <v>209482.09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257</v>
      </c>
      <c r="C30" s="98">
        <v>259100180.73000005</v>
      </c>
      <c r="D30" s="98">
        <f t="shared" si="0"/>
        <v>194216.94</v>
      </c>
      <c r="E30" s="100">
        <f t="shared" si="1"/>
        <v>7.495824180932827E-4</v>
      </c>
      <c r="F30" s="98">
        <v>194216.94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286081842.20999998</v>
      </c>
      <c r="D31" s="98">
        <f t="shared" si="0"/>
        <v>102433.1</v>
      </c>
      <c r="E31" s="100">
        <f t="shared" si="1"/>
        <v>3.5805523065951322E-4</v>
      </c>
      <c r="F31" s="98">
        <v>57587.47</v>
      </c>
      <c r="G31" s="94">
        <v>0</v>
      </c>
      <c r="H31" s="98">
        <v>44845.63</v>
      </c>
      <c r="I31" s="94">
        <v>0</v>
      </c>
    </row>
    <row r="32" spans="1:9" x14ac:dyDescent="0.2">
      <c r="A32" s="70">
        <v>25</v>
      </c>
      <c r="B32" s="63" t="s">
        <v>249</v>
      </c>
      <c r="C32" s="106">
        <v>27511226.700000003</v>
      </c>
      <c r="D32" s="98">
        <f t="shared" si="0"/>
        <v>101754.88</v>
      </c>
      <c r="E32" s="100">
        <f t="shared" si="1"/>
        <v>3.6986674970767479E-3</v>
      </c>
      <c r="F32" s="82">
        <v>101754.88</v>
      </c>
      <c r="G32" s="83">
        <v>0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254</v>
      </c>
      <c r="C33" s="98">
        <v>405961807.73000002</v>
      </c>
      <c r="D33" s="98">
        <f t="shared" si="0"/>
        <v>8989.18</v>
      </c>
      <c r="E33" s="100">
        <f t="shared" si="1"/>
        <v>2.2142920414766179E-5</v>
      </c>
      <c r="F33" s="94">
        <v>0</v>
      </c>
      <c r="G33" s="98">
        <v>8989.18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263</v>
      </c>
      <c r="C34" s="106">
        <v>8293711.7000000002</v>
      </c>
      <c r="D34" s="114">
        <f t="shared" si="0"/>
        <v>0.27100999999999997</v>
      </c>
      <c r="E34" s="100">
        <f t="shared" si="1"/>
        <v>3.2676563859821648E-8</v>
      </c>
      <c r="F34" s="83">
        <v>0</v>
      </c>
      <c r="G34" s="83">
        <v>0</v>
      </c>
      <c r="H34" s="81">
        <v>0.27100999999999997</v>
      </c>
      <c r="I34" s="83">
        <v>0</v>
      </c>
    </row>
    <row r="35" spans="1:9" x14ac:dyDescent="0.2">
      <c r="A35" s="70">
        <v>28</v>
      </c>
      <c r="B35" s="93" t="s">
        <v>239</v>
      </c>
      <c r="C35" s="98">
        <v>778362534.51999998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82">
        <v>154338933.25999999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63" t="s">
        <v>251</v>
      </c>
      <c r="C37" s="106">
        <v>62934577.269999996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259</v>
      </c>
      <c r="C38" s="106">
        <v>64840810.580000006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63" t="s">
        <v>260</v>
      </c>
      <c r="C39" s="106">
        <v>190041547.22999999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93" t="s">
        <v>261</v>
      </c>
      <c r="C40" s="98">
        <v>22748171.77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106">
        <v>474487083.08000004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158503890.21999997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700491517.15999997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103691404.58999999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120855244.61999999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1450801.35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73684132.420000002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64957988350.579979</v>
      </c>
      <c r="D50" s="99">
        <f t="shared" ref="D50" si="2">F50+G50+H50+I50</f>
        <v>1973719848.3199999</v>
      </c>
      <c r="E50" s="101">
        <f t="shared" si="1"/>
        <v>3.0384559288809589E-2</v>
      </c>
      <c r="F50" s="73">
        <v>589992374.53999996</v>
      </c>
      <c r="G50" s="73">
        <v>1287542222.1099999</v>
      </c>
      <c r="H50" s="73">
        <v>88071163.939999998</v>
      </c>
      <c r="I50" s="73">
        <v>8114087.7300000004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2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2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2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2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2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2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2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2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2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2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2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107</vt:i4>
      </vt:variant>
    </vt:vector>
  </HeadingPairs>
  <TitlesOfParts>
    <vt:vector size="107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2025-12-16T20:29:07Z</dcterms:modified>
</cp:coreProperties>
</file>