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3820"/>
  <mc:AlternateContent xmlns:mc="http://schemas.openxmlformats.org/markup-compatibility/2006">
    <mc:Choice Requires="x15">
      <x15ac:absPath xmlns:x15ac="http://schemas.microsoft.com/office/spreadsheetml/2010/11/ac" url="https://superbancos-my.sharepoint.com/personal/nsam_superbancos_gob_pa/Documents/Escritorio/OTROS 2025/WEB/Créditos por sector/2025/NOVIEMBRE 2025/"/>
    </mc:Choice>
  </mc:AlternateContent>
  <xr:revisionPtr revIDLastSave="0" documentId="8_{0D70446B-5954-429E-9041-E6507A731AC2}" xr6:coauthVersionLast="47" xr6:coauthVersionMax="47" xr10:uidLastSave="{00000000-0000-0000-0000-000000000000}"/>
  <bookViews>
    <workbookView xWindow="1103" yWindow="1103" windowWidth="11047" windowHeight="13042" xr2:uid="{00000000-000D-0000-FFFF-FFFF00000000}"/>
  </bookViews>
  <sheets>
    <sheet name="Page1_1" sheetId="1" r:id="rId1"/>
  </sheet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2" i="1" l="1"/>
  <c r="J10" i="1" s="1"/>
  <c r="K12" i="1"/>
  <c r="K10" i="1" s="1"/>
  <c r="L12" i="1"/>
  <c r="M12" i="1"/>
  <c r="N12" i="1"/>
  <c r="L10" i="1"/>
  <c r="M10" i="1"/>
  <c r="N10" i="1"/>
  <c r="I12" i="1"/>
  <c r="I10" i="1" s="1"/>
  <c r="H10" i="1"/>
  <c r="H12" i="1"/>
  <c r="G10" i="1"/>
  <c r="G12" i="1"/>
  <c r="F10" i="1"/>
  <c r="F12" i="1"/>
  <c r="E12" i="1"/>
  <c r="E10" i="1" s="1"/>
  <c r="D12" i="1"/>
  <c r="D10" i="1" s="1"/>
  <c r="B12" i="1"/>
  <c r="B10" i="1" s="1"/>
</calcChain>
</file>

<file path=xl/sharedStrings.xml><?xml version="1.0" encoding="utf-8"?>
<sst xmlns="http://schemas.openxmlformats.org/spreadsheetml/2006/main" count="29" uniqueCount="28">
  <si>
    <t/>
  </si>
  <si>
    <t>Diciembre</t>
  </si>
  <si>
    <t>Enero</t>
  </si>
  <si>
    <t>TOTAL</t>
  </si>
  <si>
    <t>SECTOR PUBLICO</t>
  </si>
  <si>
    <t>SECTOR PRIVADO</t>
  </si>
  <si>
    <t>AGRICULTURA</t>
  </si>
  <si>
    <t>GANADERIA</t>
  </si>
  <si>
    <t>PESCA</t>
  </si>
  <si>
    <t>MINAS Y CANTERAS</t>
  </si>
  <si>
    <t>COMERCIO</t>
  </si>
  <si>
    <t>INDUSTRIA</t>
  </si>
  <si>
    <t>HIPOTECARIO</t>
  </si>
  <si>
    <t>CONSTRUCCION</t>
  </si>
  <si>
    <t>CONSUMO PERSONAL</t>
  </si>
  <si>
    <t>(*) A partir del Segundo Semestre del 2011, se está registrando los créditos de microcrédito bajo la actividad económica a que se destinó el desembolso.</t>
  </si>
  <si>
    <t>ACTIVIDADES FINANCIERAS Y DE SEGUROS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</si>
  <si>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</si>
  <si>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</si>
  <si>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</si>
  <si>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</si>
  <si>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</si>
  <si>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</si>
  <si>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</si>
  <si>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</si>
  <si>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</si>
  <si>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</si>
  <si>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RESUMEN DE SALDOS DE CREDITOS LOCALES A LOS SECTORES ECONOMICOS
BANCA PRIVADA 
NOVIEMBRE 2025
(En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</si>
</sst>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3" formatCode="_(* #,##0.00_);_(* \(#,##0.00\);_(* &quot;-&quot;??_);_(@_)"/>
    <numFmt numFmtId="164" formatCode="yyyy\-mm\-dd"/>
    <numFmt numFmtId="165" formatCode="_ * #,##0.00_ ;_ * \-#,##0.00_ ;_ * &quot;-&quot;??_ ;_ @_ "/>
    <numFmt numFmtId="166" formatCode="#,##0.00,,"/>
  </numFmts>
  <fonts count="11" x14ac:knownFonts="1">
    <font>
      <sz val="10"/>
      <color theme="1"/>
      <name val="Tahoma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FFFFFF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name val="Calibri"/>
      <family val="2"/>
    </font>
    <font>
      <sz val="8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0" fontId="2" fillId="0" borderId="0"/>
    <xf numFmtId="0" fontId="4" fillId="0" borderId="0"/>
    <xf numFmtId="165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6" fillId="0" borderId="0"/>
    <xf numFmtId="0" fontId="1" fillId="0" borderId="0"/>
    <xf numFmtId="165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6">
    <xf numFmtId="0" fontId="0" fillId="0" borderId="0" xfId="0"/>
    <xf numFmtId="0" fontId="3" fillId="0" borderId="0" xfId="0" applyFont="1" applyAlignment="1">
      <alignment vertical="center" wrapText="1"/>
    </xf>
    <xf numFmtId="0" fontId="8" fillId="0" borderId="0" xfId="0" applyFont="1"/>
    <xf numFmtId="0" fontId="8" fillId="0" borderId="1" xfId="0" applyFont="1" applyBorder="1"/>
    <xf numFmtId="0" fontId="8" fillId="0" borderId="0" xfId="0" applyFont="1" applyAlignment="1">
      <alignment vertical="top"/>
    </xf>
    <xf numFmtId="0" fontId="8" fillId="3" borderId="1" xfId="0" applyFont="1" applyFill="1" applyBorder="1" applyAlignment="1">
      <alignment horizontal="center" vertical="top"/>
    </xf>
    <xf numFmtId="0" fontId="8" fillId="3" borderId="1" xfId="0" applyFont="1" applyFill="1" applyBorder="1" applyAlignment="1">
      <alignment vertical="top"/>
    </xf>
    <xf numFmtId="166" fontId="10" fillId="0" borderId="1" xfId="0" applyNumberFormat="1" applyFont="1" applyBorder="1"/>
    <xf numFmtId="166" fontId="8" fillId="0" borderId="1" xfId="0" applyNumberFormat="1" applyFont="1" applyBorder="1"/>
    <xf numFmtId="39" fontId="8" fillId="0" borderId="0" xfId="0" applyNumberFormat="1" applyFont="1"/>
    <xf numFmtId="0" fontId="8" fillId="3" borderId="5" xfId="0" applyFont="1" applyFill="1" applyBorder="1" applyAlignment="1">
      <alignment vertical="top"/>
    </xf>
    <xf numFmtId="166" fontId="10" fillId="0" borderId="5" xfId="0" applyNumberFormat="1" applyFont="1" applyBorder="1"/>
    <xf numFmtId="166" fontId="8" fillId="0" borderId="5" xfId="0" applyNumberFormat="1" applyFont="1" applyBorder="1"/>
    <xf numFmtId="0" fontId="8" fillId="3" borderId="6" xfId="0" applyFont="1" applyFill="1" applyBorder="1" applyAlignment="1">
      <alignment vertical="top"/>
    </xf>
    <xf numFmtId="166" fontId="10" fillId="0" borderId="6" xfId="0" applyNumberFormat="1" applyFont="1" applyBorder="1"/>
    <xf numFmtId="166" fontId="8" fillId="0" borderId="6" xfId="0" applyNumberFormat="1" applyFont="1" applyBorder="1"/>
    <xf numFmtId="166" fontId="0" fillId="0" borderId="0" xfId="0" applyNumberFormat="1"/>
    <xf numFmtId="164" fontId="8" fillId="0" borderId="0" xfId="0" applyNumberFormat="1" applyFont="1" applyAlignment="1">
      <alignment horizontal="right" vertical="center"/>
    </xf>
    <xf numFmtId="0" fontId="8" fillId="0" borderId="0" xfId="0" applyFont="1"/>
    <xf numFmtId="0" fontId="9" fillId="0" borderId="1" xfId="0" applyFont="1" applyBorder="1" applyAlignment="1">
      <alignment horizontal="center" vertical="top"/>
    </xf>
    <xf numFmtId="0" fontId="8" fillId="0" borderId="1" xfId="0" applyFont="1" applyBorder="1"/>
    <xf numFmtId="0" fontId="8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top"/>
    </xf>
    <xf numFmtId="0" fontId="8" fillId="3" borderId="3" xfId="0" applyFont="1" applyFill="1" applyBorder="1" applyAlignment="1">
      <alignment horizontal="center" vertical="top"/>
    </xf>
    <xf numFmtId="0" fontId="8" fillId="3" borderId="4" xfId="0" applyFont="1" applyFill="1" applyBorder="1" applyAlignment="1">
      <alignment horizontal="center" vertical="top"/>
    </xf>
  </cellXfs>
  <cellStyles count="11">
    <cellStyle name="Millares 2" xfId="3" xr:uid="{00000000-0005-0000-0000-000000000000}"/>
    <cellStyle name="Millares 2 2" xfId="8" xr:uid="{4041723F-3FAD-41AE-B049-C77AD6049D27}"/>
    <cellStyle name="Millares 3" xfId="4" xr:uid="{00000000-0005-0000-0000-000001000000}"/>
    <cellStyle name="Millares 3 2" xfId="9" xr:uid="{26EDF912-AD0C-4C78-9D17-8B061B8F1A02}"/>
    <cellStyle name="Normal" xfId="0" builtinId="0"/>
    <cellStyle name="Normal 2" xfId="2" xr:uid="{00000000-0005-0000-0000-000003000000}"/>
    <cellStyle name="Normal 3" xfId="6" xr:uid="{00000000-0005-0000-0000-000004000000}"/>
    <cellStyle name="Normal 4" xfId="1" xr:uid="{00000000-0005-0000-0000-000005000000}"/>
    <cellStyle name="Normal 4 2" xfId="7" xr:uid="{5F864875-76FC-4F89-9327-AD2763E65E5C}"/>
    <cellStyle name="Porcentaje 2" xfId="5" xr:uid="{00000000-0005-0000-0000-000006000000}"/>
    <cellStyle name="Porcentaje 2 2" xfId="10" xr:uid="{B6995204-67CF-4828-B1B2-C8166CAA5176}"/>
  </cellStyles>
  <dxfs count="0"/>
  <tableStyles count="1" defaultTableStyle="TableStyleMedium9" defaultPivotStyle="PivotStyleLight16">
    <tableStyle name="Invisible" pivot="0" table="0" count="0" xr9:uid="{3508DD22-5884-430D-80FB-E4440F878029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7"/>
  <sheetViews>
    <sheetView tabSelected="1" zoomScale="90" zoomScaleNormal="90" workbookViewId="0">
      <selection activeCell="D14" sqref="D14"/>
    </sheetView>
  </sheetViews>
  <sheetFormatPr baseColWidth="10" defaultColWidth="10.796875" defaultRowHeight="12.75" customHeight="1" x14ac:dyDescent="0.35"/>
  <cols>
    <col min="1" max="1" width="19.265625" style="2" customWidth="1"/>
    <col min="2" max="2" width="14.46484375" style="2" bestFit="1" customWidth="1"/>
    <col min="3" max="3" width="12.53125" style="2" customWidth="1"/>
    <col min="4" max="4" width="11.265625" style="2" customWidth="1"/>
    <col min="5" max="6" width="10.796875" style="2" customWidth="1"/>
    <col min="7" max="7" width="10.53125" style="2" customWidth="1"/>
    <col min="8" max="8" width="12.265625" style="2" customWidth="1"/>
    <col min="9" max="9" width="11.53125" style="2" customWidth="1"/>
    <col min="10" max="16384" width="10.796875" style="2"/>
  </cols>
  <sheetData>
    <row r="1" spans="1:15" ht="12.75" customHeight="1" x14ac:dyDescent="0.35">
      <c r="A1" s="17"/>
      <c r="B1" s="17"/>
      <c r="C1" s="18"/>
    </row>
    <row r="2" spans="1:15" ht="12.75" customHeight="1" x14ac:dyDescent="0.35">
      <c r="A2" s="22" t="s">
        <v>27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1"/>
    </row>
    <row r="3" spans="1:15" ht="12.75" customHeight="1" x14ac:dyDescent="0.3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1"/>
    </row>
    <row r="4" spans="1:15" ht="12.75" customHeight="1" x14ac:dyDescent="0.35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1"/>
    </row>
    <row r="5" spans="1:15" ht="12.75" customHeight="1" x14ac:dyDescent="0.35">
      <c r="A5" s="22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1"/>
    </row>
    <row r="6" spans="1:15" ht="12.75" customHeight="1" x14ac:dyDescent="0.35">
      <c r="A6" s="22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1"/>
    </row>
    <row r="7" spans="1:15" ht="12.75" customHeight="1" x14ac:dyDescent="0.35">
      <c r="A7" s="21"/>
      <c r="B7" s="21"/>
      <c r="C7" s="21"/>
      <c r="D7" s="3"/>
      <c r="E7" s="3"/>
      <c r="F7" s="3"/>
      <c r="G7" s="3"/>
      <c r="H7" s="3"/>
      <c r="I7" s="3"/>
      <c r="J7" s="3"/>
      <c r="K7" s="3"/>
      <c r="L7" s="3"/>
      <c r="M7" s="3"/>
      <c r="N7" s="3"/>
    </row>
    <row r="8" spans="1:15" ht="12.75" customHeight="1" x14ac:dyDescent="0.35">
      <c r="A8" s="19" t="s">
        <v>0</v>
      </c>
      <c r="B8" s="5">
        <v>2024</v>
      </c>
      <c r="C8" s="23">
        <v>2025</v>
      </c>
      <c r="D8" s="24"/>
      <c r="E8" s="24"/>
      <c r="F8" s="24"/>
      <c r="G8" s="24"/>
      <c r="H8" s="24"/>
      <c r="I8" s="24"/>
      <c r="J8" s="24"/>
      <c r="K8" s="24"/>
      <c r="L8" s="24"/>
      <c r="M8" s="24"/>
      <c r="N8" s="25"/>
    </row>
    <row r="9" spans="1:15" ht="12.75" customHeight="1" x14ac:dyDescent="0.35">
      <c r="A9" s="20"/>
      <c r="B9" s="5" t="s">
        <v>26</v>
      </c>
      <c r="C9" s="5" t="s">
        <v>2</v>
      </c>
      <c r="D9" s="5" t="s">
        <v>17</v>
      </c>
      <c r="E9" s="5" t="s">
        <v>18</v>
      </c>
      <c r="F9" s="5" t="s">
        <v>19</v>
      </c>
      <c r="G9" s="5" t="s">
        <v>20</v>
      </c>
      <c r="H9" s="5" t="s">
        <v>21</v>
      </c>
      <c r="I9" s="5" t="s">
        <v>22</v>
      </c>
      <c r="J9" s="5" t="s">
        <v>23</v>
      </c>
      <c r="K9" s="5" t="s">
        <v>24</v>
      </c>
      <c r="L9" s="5" t="s">
        <v>25</v>
      </c>
      <c r="M9" s="5" t="s">
        <v>26</v>
      </c>
      <c r="N9" s="5" t="s">
        <v>1</v>
      </c>
    </row>
    <row r="10" spans="1:15" ht="12.75" customHeight="1" x14ac:dyDescent="0.35">
      <c r="A10" s="6" t="s">
        <v>3</v>
      </c>
      <c r="B10" s="7">
        <f>B11+B12</f>
        <v>51612746200.519989</v>
      </c>
      <c r="C10" s="7">
        <v>51344387437.439987</v>
      </c>
      <c r="D10" s="7">
        <f t="shared" ref="D10:I10" si="0">D11+D12</f>
        <v>51496412037.549973</v>
      </c>
      <c r="E10" s="7">
        <f t="shared" si="0"/>
        <v>51801082473.080025</v>
      </c>
      <c r="F10" s="7">
        <f t="shared" si="0"/>
        <v>51859339144.139999</v>
      </c>
      <c r="G10" s="7">
        <f t="shared" si="0"/>
        <v>52068822170.940018</v>
      </c>
      <c r="H10" s="7">
        <f t="shared" si="0"/>
        <v>52251452384.169991</v>
      </c>
      <c r="I10" s="7">
        <f t="shared" si="0"/>
        <v>52248180584.779984</v>
      </c>
      <c r="J10" s="7">
        <f t="shared" ref="J10" si="1">J11+J12</f>
        <v>52301605047.169991</v>
      </c>
      <c r="K10" s="7">
        <f t="shared" ref="K10" si="2">K11+K12</f>
        <v>52654660838.749985</v>
      </c>
      <c r="L10" s="7">
        <f t="shared" ref="L10" si="3">L11+L12</f>
        <v>53145634565.769989</v>
      </c>
      <c r="M10" s="7">
        <f t="shared" ref="M10" si="4">M11+M12</f>
        <v>52957601478.86998</v>
      </c>
      <c r="N10" s="7">
        <f t="shared" ref="N10" si="5">N11+N12</f>
        <v>0</v>
      </c>
    </row>
    <row r="11" spans="1:15" ht="12.75" customHeight="1" x14ac:dyDescent="0.35">
      <c r="A11" s="6" t="s">
        <v>4</v>
      </c>
      <c r="B11" s="16">
        <v>592513596.66999996</v>
      </c>
      <c r="C11" s="8">
        <v>465384150.30000007</v>
      </c>
      <c r="D11" s="8">
        <v>484616668.95000005</v>
      </c>
      <c r="E11" s="8">
        <v>490714620.59999996</v>
      </c>
      <c r="F11" s="8">
        <v>463653945.87</v>
      </c>
      <c r="G11" s="8">
        <v>450353845.52999997</v>
      </c>
      <c r="H11" s="8">
        <v>404608799.12</v>
      </c>
      <c r="I11" s="8">
        <v>417853416.56</v>
      </c>
      <c r="J11" s="8">
        <v>428111314.92999995</v>
      </c>
      <c r="K11" s="8">
        <v>398201012.02999997</v>
      </c>
      <c r="L11" s="8">
        <v>517836200.49000001</v>
      </c>
      <c r="M11" s="8">
        <v>493034837.19000006</v>
      </c>
      <c r="N11" s="8"/>
    </row>
    <row r="12" spans="1:15" ht="12.75" customHeight="1" x14ac:dyDescent="0.35">
      <c r="A12" s="6" t="s">
        <v>5</v>
      </c>
      <c r="B12" s="7">
        <f>SUM(B13:B22)</f>
        <v>51020232603.849991</v>
      </c>
      <c r="C12" s="7">
        <v>50879003287.139984</v>
      </c>
      <c r="D12" s="7">
        <f t="shared" ref="D12:I12" si="6">SUM(D13:D22)</f>
        <v>51011795368.599976</v>
      </c>
      <c r="E12" s="7">
        <f t="shared" si="6"/>
        <v>51310367852.480026</v>
      </c>
      <c r="F12" s="7">
        <f t="shared" si="6"/>
        <v>51395685198.269997</v>
      </c>
      <c r="G12" s="7">
        <f t="shared" si="6"/>
        <v>51618468325.410019</v>
      </c>
      <c r="H12" s="7">
        <f t="shared" si="6"/>
        <v>51846843585.049988</v>
      </c>
      <c r="I12" s="7">
        <f t="shared" si="6"/>
        <v>51830327168.219986</v>
      </c>
      <c r="J12" s="7">
        <f t="shared" ref="J12" si="7">SUM(J13:J22)</f>
        <v>51873493732.23999</v>
      </c>
      <c r="K12" s="7">
        <f t="shared" ref="K12" si="8">SUM(K13:K22)</f>
        <v>52256459826.719986</v>
      </c>
      <c r="L12" s="7">
        <f t="shared" ref="L12" si="9">SUM(L13:L22)</f>
        <v>52627798365.279991</v>
      </c>
      <c r="M12" s="7">
        <f t="shared" ref="M12" si="10">SUM(M13:M22)</f>
        <v>52464566641.679977</v>
      </c>
      <c r="N12" s="7">
        <f t="shared" ref="N12" si="11">SUM(N13:N22)</f>
        <v>0</v>
      </c>
    </row>
    <row r="13" spans="1:15" ht="12.75" customHeight="1" x14ac:dyDescent="0.35">
      <c r="A13" s="6" t="s">
        <v>16</v>
      </c>
      <c r="B13" s="7">
        <v>1366186765.4199996</v>
      </c>
      <c r="C13" s="8">
        <v>1484850634.4600003</v>
      </c>
      <c r="D13" s="8">
        <v>1610083334.0599999</v>
      </c>
      <c r="E13" s="8">
        <v>1647643608.7900007</v>
      </c>
      <c r="F13" s="8">
        <v>1619571342.1000009</v>
      </c>
      <c r="G13" s="8">
        <v>1671406031.7300007</v>
      </c>
      <c r="H13" s="8">
        <v>1780356353.1999998</v>
      </c>
      <c r="I13" s="8">
        <v>1699746661.4899995</v>
      </c>
      <c r="J13" s="8">
        <v>1609771116.3899996</v>
      </c>
      <c r="K13" s="8">
        <v>1638315830.5</v>
      </c>
      <c r="L13" s="8">
        <v>1565693280.9899995</v>
      </c>
      <c r="M13" s="8">
        <v>1639612384.6000004</v>
      </c>
      <c r="N13" s="8"/>
    </row>
    <row r="14" spans="1:15" ht="12.75" customHeight="1" x14ac:dyDescent="0.35">
      <c r="A14" s="10" t="s">
        <v>6</v>
      </c>
      <c r="B14" s="11">
        <v>446631229.64000005</v>
      </c>
      <c r="C14" s="12">
        <v>449185177.59000009</v>
      </c>
      <c r="D14" s="12">
        <v>450198622.17999995</v>
      </c>
      <c r="E14" s="12">
        <v>447463572.64999998</v>
      </c>
      <c r="F14" s="12">
        <v>443868702.97999972</v>
      </c>
      <c r="G14" s="12">
        <v>444273341.15000004</v>
      </c>
      <c r="H14" s="12">
        <v>456549581.83000004</v>
      </c>
      <c r="I14" s="12">
        <v>445252514.18000007</v>
      </c>
      <c r="J14" s="12">
        <v>446581065.71999991</v>
      </c>
      <c r="K14" s="12">
        <v>447196750.94999999</v>
      </c>
      <c r="L14" s="8">
        <v>448369300.10000002</v>
      </c>
      <c r="M14" s="8">
        <v>445939321.36000001</v>
      </c>
      <c r="N14" s="8"/>
    </row>
    <row r="15" spans="1:15" ht="12.75" customHeight="1" x14ac:dyDescent="0.35">
      <c r="A15" s="6" t="s">
        <v>7</v>
      </c>
      <c r="B15" s="7">
        <v>828988985.21999991</v>
      </c>
      <c r="C15" s="8">
        <v>812195703.32000005</v>
      </c>
      <c r="D15" s="8">
        <v>807290604.29000008</v>
      </c>
      <c r="E15" s="8">
        <v>800692720.44000018</v>
      </c>
      <c r="F15" s="8">
        <v>800867463.91000009</v>
      </c>
      <c r="G15" s="8">
        <v>794324638.12000024</v>
      </c>
      <c r="H15" s="8">
        <v>799892188.91000009</v>
      </c>
      <c r="I15" s="8">
        <v>805962048.90999973</v>
      </c>
      <c r="J15" s="8">
        <v>814306853.81999993</v>
      </c>
      <c r="K15" s="8">
        <v>802279267.39999998</v>
      </c>
      <c r="L15" s="8">
        <v>799414104.44000006</v>
      </c>
      <c r="M15" s="8">
        <v>795317155.36999989</v>
      </c>
      <c r="N15" s="8"/>
    </row>
    <row r="16" spans="1:15" ht="12.75" customHeight="1" x14ac:dyDescent="0.35">
      <c r="A16" s="6" t="s">
        <v>8</v>
      </c>
      <c r="B16" s="7">
        <v>87896234.979999989</v>
      </c>
      <c r="C16" s="8">
        <v>87330363.269999996</v>
      </c>
      <c r="D16" s="8">
        <v>82376762.920000002</v>
      </c>
      <c r="E16" s="8">
        <v>83126649.189999983</v>
      </c>
      <c r="F16" s="8">
        <v>82380950.450000018</v>
      </c>
      <c r="G16" s="8">
        <v>88231858.789999992</v>
      </c>
      <c r="H16" s="8">
        <v>85874886.229999989</v>
      </c>
      <c r="I16" s="8">
        <v>83875712.710000008</v>
      </c>
      <c r="J16" s="8">
        <v>83842060.199999988</v>
      </c>
      <c r="K16" s="8">
        <v>82347336.36999999</v>
      </c>
      <c r="L16" s="8">
        <v>89451363.039999992</v>
      </c>
      <c r="M16" s="8">
        <v>87280290.980000004</v>
      </c>
      <c r="N16" s="8"/>
    </row>
    <row r="17" spans="1:14" ht="12.75" customHeight="1" x14ac:dyDescent="0.35">
      <c r="A17" s="6" t="s">
        <v>9</v>
      </c>
      <c r="B17" s="7">
        <v>39849560.180000007</v>
      </c>
      <c r="C17" s="8">
        <v>39527316.5</v>
      </c>
      <c r="D17" s="8">
        <v>39411349.300000004</v>
      </c>
      <c r="E17" s="8">
        <v>39594890</v>
      </c>
      <c r="F17" s="8">
        <v>39163989.829999998</v>
      </c>
      <c r="G17" s="8">
        <v>39267798.70000001</v>
      </c>
      <c r="H17" s="8">
        <v>38849239.239999995</v>
      </c>
      <c r="I17" s="8">
        <v>38251643.260000005</v>
      </c>
      <c r="J17" s="8">
        <v>38095048.280000001</v>
      </c>
      <c r="K17" s="8">
        <v>38297599.270000011</v>
      </c>
      <c r="L17" s="8">
        <v>143868244.27000001</v>
      </c>
      <c r="M17" s="8">
        <v>143749672.75999999</v>
      </c>
      <c r="N17" s="8"/>
    </row>
    <row r="18" spans="1:14" ht="12.75" customHeight="1" x14ac:dyDescent="0.35">
      <c r="A18" s="6" t="s">
        <v>10</v>
      </c>
      <c r="B18" s="7">
        <v>12886204445.029999</v>
      </c>
      <c r="C18" s="8">
        <v>12551124159.569992</v>
      </c>
      <c r="D18" s="8">
        <v>12552763421.599983</v>
      </c>
      <c r="E18" s="8">
        <v>12630388514.260025</v>
      </c>
      <c r="F18" s="8">
        <v>12796780238.179991</v>
      </c>
      <c r="G18" s="8">
        <v>12916085558.820013</v>
      </c>
      <c r="H18" s="8">
        <v>13046921571.279989</v>
      </c>
      <c r="I18" s="8">
        <v>13172098082.769978</v>
      </c>
      <c r="J18" s="8">
        <v>13204197701.20999</v>
      </c>
      <c r="K18" s="8">
        <v>13389628161.02</v>
      </c>
      <c r="L18" s="8">
        <v>13530761944.869991</v>
      </c>
      <c r="M18" s="8">
        <v>13363940115.559978</v>
      </c>
      <c r="N18" s="8"/>
    </row>
    <row r="19" spans="1:14" ht="12.75" customHeight="1" x14ac:dyDescent="0.35">
      <c r="A19" s="6" t="s">
        <v>11</v>
      </c>
      <c r="B19" s="7">
        <v>3517937570.6900015</v>
      </c>
      <c r="C19" s="8">
        <v>3575709045.1599998</v>
      </c>
      <c r="D19" s="8">
        <v>3563586512.8900008</v>
      </c>
      <c r="E19" s="8">
        <v>3653811162.5800014</v>
      </c>
      <c r="F19" s="8">
        <v>3568916731.7099986</v>
      </c>
      <c r="G19" s="8">
        <v>3620097860.7200017</v>
      </c>
      <c r="H19" s="8">
        <v>3606669622.3000007</v>
      </c>
      <c r="I19" s="8">
        <v>3490036144.400001</v>
      </c>
      <c r="J19" s="8">
        <v>3479896396.2799997</v>
      </c>
      <c r="K19" s="8">
        <v>3638645030.6500025</v>
      </c>
      <c r="L19" s="8">
        <v>3704567108.3599992</v>
      </c>
      <c r="M19" s="8">
        <v>3583667598.6400032</v>
      </c>
      <c r="N19" s="8"/>
    </row>
    <row r="20" spans="1:14" ht="12.75" customHeight="1" x14ac:dyDescent="0.35">
      <c r="A20" s="6" t="s">
        <v>12</v>
      </c>
      <c r="B20" s="7">
        <v>15896091894.039997</v>
      </c>
      <c r="C20" s="8">
        <v>15921257003.040001</v>
      </c>
      <c r="D20" s="8">
        <v>15952695661.329994</v>
      </c>
      <c r="E20" s="8">
        <v>15991358914.899992</v>
      </c>
      <c r="F20" s="8">
        <v>16042062950.500004</v>
      </c>
      <c r="G20" s="8">
        <v>16036053897.860001</v>
      </c>
      <c r="H20" s="8">
        <v>16037066287.23</v>
      </c>
      <c r="I20" s="8">
        <v>16063009197.130005</v>
      </c>
      <c r="J20" s="8">
        <v>16075828879.800001</v>
      </c>
      <c r="K20" s="8">
        <v>16104327712.879993</v>
      </c>
      <c r="L20" s="8">
        <v>16157046933.670002</v>
      </c>
      <c r="M20" s="8">
        <v>16174957082.98</v>
      </c>
      <c r="N20" s="8"/>
    </row>
    <row r="21" spans="1:14" ht="12.75" customHeight="1" x14ac:dyDescent="0.35">
      <c r="A21" s="13" t="s">
        <v>13</v>
      </c>
      <c r="B21" s="14">
        <v>4317092294.6800003</v>
      </c>
      <c r="C21" s="15">
        <v>4287781445.6300001</v>
      </c>
      <c r="D21" s="15">
        <v>4221802200.3500009</v>
      </c>
      <c r="E21" s="15">
        <v>4222734897.0700021</v>
      </c>
      <c r="F21" s="15">
        <v>4170731363.48</v>
      </c>
      <c r="G21" s="15">
        <v>4141488836.5500011</v>
      </c>
      <c r="H21" s="15">
        <v>4061830858.1799994</v>
      </c>
      <c r="I21" s="15">
        <v>4014314757.6000037</v>
      </c>
      <c r="J21" s="15">
        <v>4013539978.1199999</v>
      </c>
      <c r="K21" s="15">
        <v>3938935287.96</v>
      </c>
      <c r="L21" s="8">
        <v>3894140697.4699993</v>
      </c>
      <c r="M21" s="8">
        <v>3837699438.5999994</v>
      </c>
      <c r="N21" s="8"/>
    </row>
    <row r="22" spans="1:14" ht="12.75" customHeight="1" x14ac:dyDescent="0.35">
      <c r="A22" s="6" t="s">
        <v>14</v>
      </c>
      <c r="B22" s="7">
        <v>11633353623.969997</v>
      </c>
      <c r="C22" s="8">
        <v>11670042438.6</v>
      </c>
      <c r="D22" s="8">
        <v>11731586899.680002</v>
      </c>
      <c r="E22" s="8">
        <v>11793552922.600002</v>
      </c>
      <c r="F22" s="8">
        <v>11831341465.130005</v>
      </c>
      <c r="G22" s="8">
        <v>11867238502.970003</v>
      </c>
      <c r="H22" s="8">
        <v>11932832996.65</v>
      </c>
      <c r="I22" s="8">
        <v>12017780405.769999</v>
      </c>
      <c r="J22" s="8">
        <v>12107434632.420002</v>
      </c>
      <c r="K22" s="8">
        <v>12176486849.719997</v>
      </c>
      <c r="L22" s="8">
        <v>12294485388.07</v>
      </c>
      <c r="M22" s="8">
        <v>12392403580.829998</v>
      </c>
      <c r="N22" s="8"/>
    </row>
    <row r="23" spans="1:14" ht="12.75" customHeight="1" x14ac:dyDescent="0.35">
      <c r="A23" s="4" t="s">
        <v>15</v>
      </c>
      <c r="B23" s="4"/>
      <c r="C23" s="4"/>
      <c r="F23" s="9"/>
      <c r="G23" s="9"/>
      <c r="H23" s="9"/>
      <c r="I23" s="9"/>
      <c r="J23" s="9"/>
      <c r="K23" s="9"/>
      <c r="L23" s="9"/>
      <c r="M23" s="9"/>
      <c r="N23" s="9"/>
    </row>
    <row r="26" spans="1:14" ht="12.75" customHeight="1" x14ac:dyDescent="0.35">
      <c r="F26" s="9"/>
    </row>
    <row r="27" spans="1:14" ht="12.75" customHeight="1" x14ac:dyDescent="0.35">
      <c r="I27" s="4"/>
    </row>
  </sheetData>
  <mergeCells count="5">
    <mergeCell ref="A1:C1"/>
    <mergeCell ref="A8:A9"/>
    <mergeCell ref="A7:C7"/>
    <mergeCell ref="A2:N6"/>
    <mergeCell ref="C8:N8"/>
  </mergeCells>
  <phoneticPr fontId="7" type="noConversion"/>
  <pageMargins left="0.7" right="0.7" top="0.75" bottom="0.75" header="0.3" footer="0.3"/>
  <pageSetup scale="8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Cognos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SAM, NADHYA JARKELYS</dc:creator>
  <cp:lastModifiedBy>SAM, NADHYA JARKELYS</cp:lastModifiedBy>
  <cp:lastPrinted>2023-03-14T12:00:10Z</cp:lastPrinted>
  <dcterms:created xsi:type="dcterms:W3CDTF">2015-04-06T16:50:54Z</dcterms:created>
  <dcterms:modified xsi:type="dcterms:W3CDTF">2025-12-16T19:30:11Z</dcterms:modified>
</cp:coreProperties>
</file>