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SEPTIEMBRE 2025/"/>
    </mc:Choice>
  </mc:AlternateContent>
  <xr:revisionPtr revIDLastSave="325" documentId="13_ncr:1_{8C4DAD61-4A57-4E5B-9156-323E67AB6BEF}" xr6:coauthVersionLast="47" xr6:coauthVersionMax="47" xr10:uidLastSave="{BBC5B1B8-8E97-4F88-87A0-1004A1D2BF54}"/>
  <bookViews>
    <workbookView xWindow="-110" yWindow="-110" windowWidth="19420" windowHeight="10420" tabRatio="737" firstSheet="98" activeTab="104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  <sheet name="Ocubre 2023" sheetId="86" r:id="rId82"/>
    <sheet name="Noviembre 2023" sheetId="87" r:id="rId83"/>
    <sheet name="Diciembre 2023" sheetId="88" r:id="rId84"/>
    <sheet name="Enero 2024" sheetId="89" r:id="rId85"/>
    <sheet name="Febrero 2024" sheetId="90" r:id="rId86"/>
    <sheet name="Marzo 2024" sheetId="91" r:id="rId87"/>
    <sheet name="Abril 2024" sheetId="92" r:id="rId88"/>
    <sheet name="Mayo 2024" sheetId="93" r:id="rId89"/>
    <sheet name="Junio 2024" sheetId="94" r:id="rId90"/>
    <sheet name="Julio 2024" sheetId="95" r:id="rId91"/>
    <sheet name="Agosto 2024" sheetId="96" r:id="rId92"/>
    <sheet name="Septiembre 2024" sheetId="97" r:id="rId93"/>
    <sheet name="Octubre 2024" sheetId="98" r:id="rId94"/>
    <sheet name="Noviembre 2024" sheetId="99" r:id="rId95"/>
    <sheet name="Diciembre 2024" sheetId="100" r:id="rId96"/>
    <sheet name="Enero 2025" sheetId="101" r:id="rId97"/>
    <sheet name="Febrero 2025" sheetId="102" r:id="rId98"/>
    <sheet name="Marzo 2025" sheetId="103" r:id="rId99"/>
    <sheet name="Abril 2025" sheetId="104" r:id="rId100"/>
    <sheet name="Mayo 2025" sheetId="105" r:id="rId101"/>
    <sheet name="Junio 2025" sheetId="106" r:id="rId102"/>
    <sheet name="Julio 2025" sheetId="107" r:id="rId103"/>
    <sheet name="Agosto 2025" sheetId="108" r:id="rId104"/>
    <sheet name="Septiembre 2025" sheetId="109" r:id="rId105"/>
  </sheets>
  <externalReferences>
    <externalReference r:id="rId106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9" l="1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D33" i="109"/>
  <c r="D15" i="109"/>
  <c r="D20" i="109"/>
  <c r="D28" i="109"/>
  <c r="D34" i="109"/>
  <c r="D35" i="109"/>
  <c r="D36" i="109"/>
  <c r="D27" i="109"/>
  <c r="D21" i="109"/>
  <c r="D37" i="109"/>
  <c r="D31" i="109"/>
  <c r="D38" i="109"/>
  <c r="D16" i="109"/>
  <c r="D23" i="109"/>
  <c r="D9" i="109"/>
  <c r="D12" i="109"/>
  <c r="D26" i="109"/>
  <c r="D11" i="109"/>
  <c r="D39" i="109"/>
  <c r="D40" i="109"/>
  <c r="D25" i="109"/>
  <c r="D24" i="109"/>
  <c r="D14" i="109"/>
  <c r="D41" i="109"/>
  <c r="D19" i="109"/>
  <c r="D18" i="109"/>
  <c r="D32" i="109"/>
  <c r="D42" i="109"/>
  <c r="D30" i="109"/>
  <c r="D43" i="109"/>
  <c r="D22" i="109"/>
  <c r="D29" i="109"/>
  <c r="D44" i="109"/>
  <c r="D45" i="109"/>
  <c r="D46" i="109"/>
  <c r="D47" i="109"/>
  <c r="D13" i="109"/>
  <c r="D17" i="109"/>
  <c r="D48" i="109"/>
  <c r="D10" i="109"/>
  <c r="D49" i="109"/>
  <c r="D50" i="109"/>
  <c r="D8" i="109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28" i="108"/>
  <c r="D15" i="108"/>
  <c r="D19" i="108"/>
  <c r="D29" i="108"/>
  <c r="D34" i="108"/>
  <c r="D35" i="108"/>
  <c r="D36" i="108"/>
  <c r="D27" i="108"/>
  <c r="D20" i="108"/>
  <c r="D37" i="108"/>
  <c r="D32" i="108"/>
  <c r="D38" i="108"/>
  <c r="D16" i="108"/>
  <c r="D24" i="108"/>
  <c r="D9" i="108"/>
  <c r="D12" i="108"/>
  <c r="D26" i="108"/>
  <c r="D11" i="108"/>
  <c r="D39" i="108"/>
  <c r="D40" i="108"/>
  <c r="D25" i="108"/>
  <c r="D23" i="108"/>
  <c r="D14" i="108"/>
  <c r="D41" i="108"/>
  <c r="D21" i="108"/>
  <c r="D18" i="108"/>
  <c r="D33" i="108"/>
  <c r="D42" i="108"/>
  <c r="D31" i="108"/>
  <c r="D43" i="108"/>
  <c r="D22" i="108"/>
  <c r="D30" i="108"/>
  <c r="D44" i="108"/>
  <c r="D45" i="108"/>
  <c r="D46" i="108"/>
  <c r="D47" i="108"/>
  <c r="D13" i="108"/>
  <c r="D17" i="108"/>
  <c r="D48" i="108"/>
  <c r="D10" i="108"/>
  <c r="D49" i="108"/>
  <c r="D50" i="108"/>
  <c r="D8" i="108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D29" i="107"/>
  <c r="D15" i="107"/>
  <c r="D20" i="107"/>
  <c r="D30" i="107"/>
  <c r="D34" i="107"/>
  <c r="D35" i="107"/>
  <c r="D36" i="107"/>
  <c r="D28" i="107"/>
  <c r="D19" i="107"/>
  <c r="D37" i="107"/>
  <c r="D33" i="107"/>
  <c r="D38" i="107"/>
  <c r="D16" i="107"/>
  <c r="D23" i="107"/>
  <c r="D9" i="107"/>
  <c r="D12" i="107"/>
  <c r="D26" i="107"/>
  <c r="D11" i="107"/>
  <c r="D39" i="107"/>
  <c r="D40" i="107"/>
  <c r="D25" i="107"/>
  <c r="D24" i="107"/>
  <c r="D14" i="107"/>
  <c r="D41" i="107"/>
  <c r="D21" i="107"/>
  <c r="D18" i="107"/>
  <c r="D32" i="107"/>
  <c r="D42" i="107"/>
  <c r="D27" i="107"/>
  <c r="D43" i="107"/>
  <c r="D22" i="107"/>
  <c r="D31" i="107"/>
  <c r="D44" i="107"/>
  <c r="D45" i="107"/>
  <c r="D46" i="107"/>
  <c r="D47" i="107"/>
  <c r="D13" i="107"/>
  <c r="D17" i="107"/>
  <c r="D48" i="107"/>
  <c r="D10" i="107"/>
  <c r="D49" i="107"/>
  <c r="D50" i="107"/>
  <c r="D8" i="107"/>
  <c r="E49" i="106"/>
  <c r="E50" i="106"/>
  <c r="D50" i="106"/>
  <c r="D29" i="106"/>
  <c r="E29" i="106" s="1"/>
  <c r="D15" i="106"/>
  <c r="E15" i="106" s="1"/>
  <c r="D19" i="106"/>
  <c r="E19" i="106" s="1"/>
  <c r="D30" i="106"/>
  <c r="E30" i="106" s="1"/>
  <c r="D34" i="106"/>
  <c r="E34" i="106" s="1"/>
  <c r="D35" i="106"/>
  <c r="E35" i="106" s="1"/>
  <c r="D36" i="106"/>
  <c r="E36" i="106" s="1"/>
  <c r="D28" i="106"/>
  <c r="E28" i="106" s="1"/>
  <c r="D21" i="106"/>
  <c r="E21" i="106" s="1"/>
  <c r="D37" i="106"/>
  <c r="E37" i="106" s="1"/>
  <c r="D32" i="106"/>
  <c r="E32" i="106" s="1"/>
  <c r="D38" i="106"/>
  <c r="E38" i="106" s="1"/>
  <c r="D16" i="106"/>
  <c r="E16" i="106" s="1"/>
  <c r="D24" i="106"/>
  <c r="E24" i="106" s="1"/>
  <c r="D9" i="106"/>
  <c r="E9" i="106" s="1"/>
  <c r="D14" i="106"/>
  <c r="E14" i="106" s="1"/>
  <c r="D26" i="106"/>
  <c r="E26" i="106" s="1"/>
  <c r="D11" i="106"/>
  <c r="E11" i="106" s="1"/>
  <c r="D39" i="106"/>
  <c r="E39" i="106" s="1"/>
  <c r="D40" i="106"/>
  <c r="E40" i="106" s="1"/>
  <c r="D25" i="106"/>
  <c r="E25" i="106" s="1"/>
  <c r="D23" i="106"/>
  <c r="E23" i="106" s="1"/>
  <c r="D13" i="106"/>
  <c r="E13" i="106" s="1"/>
  <c r="D41" i="106"/>
  <c r="E41" i="106" s="1"/>
  <c r="D20" i="106"/>
  <c r="E20" i="106" s="1"/>
  <c r="D18" i="106"/>
  <c r="E18" i="106" s="1"/>
  <c r="D33" i="106"/>
  <c r="E33" i="106" s="1"/>
  <c r="D42" i="106"/>
  <c r="E42" i="106" s="1"/>
  <c r="D27" i="106"/>
  <c r="E27" i="106" s="1"/>
  <c r="D43" i="106"/>
  <c r="E43" i="106" s="1"/>
  <c r="D22" i="106"/>
  <c r="E22" i="106" s="1"/>
  <c r="D31" i="106"/>
  <c r="E31" i="106" s="1"/>
  <c r="D44" i="106"/>
  <c r="E44" i="106" s="1"/>
  <c r="D45" i="106"/>
  <c r="E45" i="106" s="1"/>
  <c r="D46" i="106"/>
  <c r="E46" i="106" s="1"/>
  <c r="D47" i="106"/>
  <c r="E47" i="106" s="1"/>
  <c r="D12" i="106"/>
  <c r="E12" i="106" s="1"/>
  <c r="D17" i="106"/>
  <c r="E17" i="106" s="1"/>
  <c r="D48" i="106"/>
  <c r="E48" i="106" s="1"/>
  <c r="D10" i="106"/>
  <c r="E10" i="106" s="1"/>
  <c r="D8" i="106"/>
  <c r="E8" i="106" s="1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9" i="105"/>
  <c r="D15" i="105"/>
  <c r="D19" i="105"/>
  <c r="D30" i="105"/>
  <c r="D34" i="105"/>
  <c r="D35" i="105"/>
  <c r="D36" i="105"/>
  <c r="D28" i="105"/>
  <c r="D21" i="105"/>
  <c r="D37" i="105"/>
  <c r="D32" i="105"/>
  <c r="D38" i="105"/>
  <c r="D16" i="105"/>
  <c r="D23" i="105"/>
  <c r="D9" i="105"/>
  <c r="D14" i="105"/>
  <c r="D26" i="105"/>
  <c r="D11" i="105"/>
  <c r="D39" i="105"/>
  <c r="D40" i="105"/>
  <c r="D25" i="105"/>
  <c r="D24" i="105"/>
  <c r="D12" i="105"/>
  <c r="D41" i="105"/>
  <c r="D20" i="105"/>
  <c r="D18" i="105"/>
  <c r="D33" i="105"/>
  <c r="D42" i="105"/>
  <c r="D27" i="105"/>
  <c r="D43" i="105"/>
  <c r="D22" i="105"/>
  <c r="D31" i="105"/>
  <c r="D44" i="105"/>
  <c r="D45" i="105"/>
  <c r="D46" i="105"/>
  <c r="D47" i="105"/>
  <c r="D13" i="105"/>
  <c r="D17" i="105"/>
  <c r="D48" i="105"/>
  <c r="D10" i="105"/>
  <c r="D49" i="105"/>
  <c r="D50" i="105"/>
  <c r="D8" i="105"/>
  <c r="E12" i="104"/>
  <c r="E13" i="104"/>
  <c r="E21" i="104"/>
  <c r="E25" i="104"/>
  <c r="E27" i="104"/>
  <c r="E29" i="104"/>
  <c r="E32" i="104"/>
  <c r="E33" i="104"/>
  <c r="E34" i="104"/>
  <c r="E35" i="104"/>
  <c r="E36" i="104"/>
  <c r="E37" i="104"/>
  <c r="E40" i="104"/>
  <c r="E42" i="104"/>
  <c r="E43" i="104"/>
  <c r="E45" i="104"/>
  <c r="E8" i="104"/>
  <c r="D29" i="104"/>
  <c r="D15" i="104"/>
  <c r="E15" i="104" s="1"/>
  <c r="D21" i="104"/>
  <c r="D30" i="104"/>
  <c r="E30" i="104" s="1"/>
  <c r="D34" i="104"/>
  <c r="D35" i="104"/>
  <c r="D36" i="104"/>
  <c r="D28" i="104"/>
  <c r="E28" i="104" s="1"/>
  <c r="D20" i="104"/>
  <c r="E20" i="104" s="1"/>
  <c r="D37" i="104"/>
  <c r="D32" i="104"/>
  <c r="D38" i="104"/>
  <c r="E38" i="104" s="1"/>
  <c r="D16" i="104"/>
  <c r="E16" i="104" s="1"/>
  <c r="D23" i="104"/>
  <c r="E23" i="104" s="1"/>
  <c r="D9" i="104"/>
  <c r="E9" i="104" s="1"/>
  <c r="D14" i="104"/>
  <c r="E14" i="104" s="1"/>
  <c r="D26" i="104"/>
  <c r="E26" i="104" s="1"/>
  <c r="D11" i="104"/>
  <c r="E11" i="104" s="1"/>
  <c r="D39" i="104"/>
  <c r="E39" i="104" s="1"/>
  <c r="D40" i="104"/>
  <c r="D25" i="104"/>
  <c r="D24" i="104"/>
  <c r="E24" i="104" s="1"/>
  <c r="D12" i="104"/>
  <c r="D41" i="104"/>
  <c r="E41" i="104" s="1"/>
  <c r="D19" i="104"/>
  <c r="E19" i="104" s="1"/>
  <c r="D18" i="104"/>
  <c r="E18" i="104" s="1"/>
  <c r="D33" i="104"/>
  <c r="D42" i="104"/>
  <c r="D27" i="104"/>
  <c r="D43" i="104"/>
  <c r="D22" i="104"/>
  <c r="E22" i="104" s="1"/>
  <c r="D31" i="104"/>
  <c r="E31" i="104" s="1"/>
  <c r="D44" i="104"/>
  <c r="E44" i="104" s="1"/>
  <c r="D45" i="104"/>
  <c r="D46" i="104"/>
  <c r="E46" i="104" s="1"/>
  <c r="D47" i="104"/>
  <c r="E47" i="104" s="1"/>
  <c r="D13" i="104"/>
  <c r="D17" i="104"/>
  <c r="E17" i="104" s="1"/>
  <c r="D48" i="104"/>
  <c r="E48" i="104" s="1"/>
  <c r="D10" i="104"/>
  <c r="E10" i="104" s="1"/>
  <c r="D49" i="104"/>
  <c r="E49" i="104" s="1"/>
  <c r="D50" i="104"/>
  <c r="E50" i="104" s="1"/>
  <c r="D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28" i="103"/>
  <c r="D15" i="103"/>
  <c r="D22" i="103"/>
  <c r="D29" i="103"/>
  <c r="D34" i="103"/>
  <c r="D35" i="103"/>
  <c r="D36" i="103"/>
  <c r="D27" i="103"/>
  <c r="D20" i="103"/>
  <c r="D37" i="103"/>
  <c r="D32" i="103"/>
  <c r="D38" i="103"/>
  <c r="D16" i="103"/>
  <c r="D24" i="103"/>
  <c r="D9" i="103"/>
  <c r="D14" i="103"/>
  <c r="D26" i="103"/>
  <c r="D11" i="103"/>
  <c r="D39" i="103"/>
  <c r="D40" i="103"/>
  <c r="D25" i="103"/>
  <c r="D23" i="103"/>
  <c r="D12" i="103"/>
  <c r="D41" i="103"/>
  <c r="D19" i="103"/>
  <c r="D18" i="103"/>
  <c r="D33" i="103"/>
  <c r="D42" i="103"/>
  <c r="D31" i="103"/>
  <c r="D43" i="103"/>
  <c r="D21" i="103"/>
  <c r="D30" i="103"/>
  <c r="D44" i="103"/>
  <c r="D45" i="103"/>
  <c r="D46" i="103"/>
  <c r="D47" i="103"/>
  <c r="D48" i="103"/>
  <c r="D13" i="103"/>
  <c r="D17" i="103"/>
  <c r="D49" i="103"/>
  <c r="D10" i="103"/>
  <c r="D50" i="103"/>
  <c r="D51" i="103"/>
  <c r="D8" i="103"/>
  <c r="E13" i="102"/>
  <c r="E14" i="102"/>
  <c r="E15" i="102"/>
  <c r="E16" i="102"/>
  <c r="E22" i="102"/>
  <c r="E23" i="102"/>
  <c r="E24" i="102"/>
  <c r="E29" i="102"/>
  <c r="E30" i="102"/>
  <c r="E32" i="102"/>
  <c r="E46" i="102"/>
  <c r="E48" i="102"/>
  <c r="D28" i="102"/>
  <c r="E28" i="102" s="1"/>
  <c r="D15" i="102"/>
  <c r="D20" i="102"/>
  <c r="E20" i="102" s="1"/>
  <c r="D31" i="102"/>
  <c r="E31" i="102" s="1"/>
  <c r="D34" i="102"/>
  <c r="E34" i="102" s="1"/>
  <c r="D35" i="102"/>
  <c r="E35" i="102" s="1"/>
  <c r="D36" i="102"/>
  <c r="E36" i="102" s="1"/>
  <c r="D27" i="102"/>
  <c r="E27" i="102" s="1"/>
  <c r="D21" i="102"/>
  <c r="E21" i="102" s="1"/>
  <c r="D37" i="102"/>
  <c r="E37" i="102" s="1"/>
  <c r="D32" i="102"/>
  <c r="D38" i="102"/>
  <c r="E38" i="102" s="1"/>
  <c r="D16" i="102"/>
  <c r="D24" i="102"/>
  <c r="D9" i="102"/>
  <c r="E9" i="102" s="1"/>
  <c r="D13" i="102"/>
  <c r="D26" i="102"/>
  <c r="E26" i="102" s="1"/>
  <c r="D11" i="102"/>
  <c r="E11" i="102" s="1"/>
  <c r="D39" i="102"/>
  <c r="E39" i="102" s="1"/>
  <c r="D40" i="102"/>
  <c r="E40" i="102" s="1"/>
  <c r="D25" i="102"/>
  <c r="E25" i="102" s="1"/>
  <c r="D23" i="102"/>
  <c r="D12" i="102"/>
  <c r="E12" i="102" s="1"/>
  <c r="D41" i="102"/>
  <c r="E41" i="102" s="1"/>
  <c r="D19" i="102"/>
  <c r="E19" i="102" s="1"/>
  <c r="D18" i="102"/>
  <c r="E18" i="102" s="1"/>
  <c r="D33" i="102"/>
  <c r="E33" i="102" s="1"/>
  <c r="D42" i="102"/>
  <c r="E42" i="102" s="1"/>
  <c r="D30" i="102"/>
  <c r="D43" i="102"/>
  <c r="E43" i="102" s="1"/>
  <c r="D22" i="102"/>
  <c r="D29" i="102"/>
  <c r="D44" i="102"/>
  <c r="E44" i="102" s="1"/>
  <c r="D45" i="102"/>
  <c r="E45" i="102" s="1"/>
  <c r="D46" i="102"/>
  <c r="D47" i="102"/>
  <c r="E47" i="102" s="1"/>
  <c r="D48" i="102"/>
  <c r="D14" i="102"/>
  <c r="D17" i="102"/>
  <c r="E17" i="102" s="1"/>
  <c r="D49" i="102"/>
  <c r="E49" i="102" s="1"/>
  <c r="D10" i="102"/>
  <c r="E10" i="102" s="1"/>
  <c r="D50" i="102"/>
  <c r="E50" i="102" s="1"/>
  <c r="D51" i="102"/>
  <c r="E51" i="102" s="1"/>
  <c r="D8" i="102"/>
  <c r="E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29" i="101"/>
  <c r="D15" i="101"/>
  <c r="D20" i="101"/>
  <c r="D26" i="101"/>
  <c r="D34" i="101"/>
  <c r="D35" i="101"/>
  <c r="D36" i="101"/>
  <c r="D28" i="101"/>
  <c r="D22" i="101"/>
  <c r="D37" i="101"/>
  <c r="D32" i="101"/>
  <c r="D38" i="101"/>
  <c r="D16" i="101"/>
  <c r="D25" i="101"/>
  <c r="D9" i="101"/>
  <c r="D14" i="101"/>
  <c r="D27" i="101"/>
  <c r="D11" i="101"/>
  <c r="D33" i="101"/>
  <c r="D39" i="101"/>
  <c r="D23" i="101"/>
  <c r="D24" i="101"/>
  <c r="D12" i="101"/>
  <c r="D40" i="101"/>
  <c r="D19" i="101"/>
  <c r="D18" i="101"/>
  <c r="D41" i="101"/>
  <c r="D42" i="101"/>
  <c r="D31" i="101"/>
  <c r="D43" i="101"/>
  <c r="D21" i="101"/>
  <c r="D30" i="101"/>
  <c r="D44" i="101"/>
  <c r="D45" i="101"/>
  <c r="D46" i="101"/>
  <c r="D47" i="101"/>
  <c r="D48" i="101"/>
  <c r="D13" i="101"/>
  <c r="D17" i="101"/>
  <c r="D49" i="101"/>
  <c r="D10" i="101"/>
  <c r="D50" i="101"/>
  <c r="D51" i="101"/>
  <c r="D8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28" i="100"/>
  <c r="D15" i="100"/>
  <c r="D20" i="100"/>
  <c r="D26" i="100"/>
  <c r="D35" i="100"/>
  <c r="D36" i="100"/>
  <c r="D37" i="100"/>
  <c r="D29" i="100"/>
  <c r="D22" i="100"/>
  <c r="D38" i="100"/>
  <c r="D32" i="100"/>
  <c r="D39" i="100"/>
  <c r="D16" i="100"/>
  <c r="D25" i="100"/>
  <c r="D9" i="100"/>
  <c r="D13" i="100"/>
  <c r="D27" i="100"/>
  <c r="D11" i="100"/>
  <c r="D34" i="100"/>
  <c r="D40" i="100"/>
  <c r="D23" i="100"/>
  <c r="D24" i="100"/>
  <c r="D12" i="100"/>
  <c r="D41" i="100"/>
  <c r="D19" i="100"/>
  <c r="D18" i="100"/>
  <c r="D33" i="100"/>
  <c r="D42" i="100"/>
  <c r="D31" i="100"/>
  <c r="D43" i="100"/>
  <c r="D21" i="100"/>
  <c r="D30" i="100"/>
  <c r="D44" i="100"/>
  <c r="D45" i="100"/>
  <c r="D46" i="100"/>
  <c r="D47" i="100"/>
  <c r="D48" i="100"/>
  <c r="D14" i="100"/>
  <c r="D17" i="100"/>
  <c r="D49" i="100"/>
  <c r="D10" i="100"/>
  <c r="D50" i="100"/>
  <c r="D51" i="100"/>
  <c r="D8" i="100"/>
  <c r="E51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8" i="99"/>
  <c r="D28" i="99"/>
  <c r="D16" i="99"/>
  <c r="D20" i="99"/>
  <c r="D26" i="99"/>
  <c r="D33" i="99"/>
  <c r="D34" i="99"/>
  <c r="D35" i="99"/>
  <c r="D29" i="99"/>
  <c r="D22" i="99"/>
  <c r="D36" i="99"/>
  <c r="D32" i="99"/>
  <c r="D37" i="99"/>
  <c r="D15" i="99"/>
  <c r="D25" i="99"/>
  <c r="D9" i="99"/>
  <c r="D14" i="99"/>
  <c r="D27" i="99"/>
  <c r="D11" i="99"/>
  <c r="D38" i="99"/>
  <c r="D39" i="99"/>
  <c r="D23" i="99"/>
  <c r="D24" i="99"/>
  <c r="D12" i="99"/>
  <c r="D40" i="99"/>
  <c r="D19" i="99"/>
  <c r="D18" i="99"/>
  <c r="D41" i="99"/>
  <c r="D42" i="99"/>
  <c r="D31" i="99"/>
  <c r="D43" i="99"/>
  <c r="D21" i="99"/>
  <c r="D30" i="99"/>
  <c r="D44" i="99"/>
  <c r="D45" i="99"/>
  <c r="D46" i="99"/>
  <c r="D47" i="99"/>
  <c r="D48" i="99"/>
  <c r="D13" i="99"/>
  <c r="D17" i="99"/>
  <c r="D49" i="99"/>
  <c r="D10" i="99"/>
  <c r="D8" i="99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29" i="98"/>
  <c r="D15" i="98"/>
  <c r="D20" i="98"/>
  <c r="D26" i="98"/>
  <c r="D35" i="98"/>
  <c r="D36" i="98"/>
  <c r="D37" i="98"/>
  <c r="D30" i="98"/>
  <c r="D21" i="98"/>
  <c r="D38" i="98"/>
  <c r="D33" i="98"/>
  <c r="D39" i="98"/>
  <c r="D16" i="98"/>
  <c r="D25" i="98"/>
  <c r="D9" i="98"/>
  <c r="D14" i="98"/>
  <c r="D27" i="98"/>
  <c r="D11" i="98"/>
  <c r="D28" i="98"/>
  <c r="D40" i="98"/>
  <c r="D23" i="98"/>
  <c r="D24" i="98"/>
  <c r="D12" i="98"/>
  <c r="D41" i="98"/>
  <c r="D19" i="98"/>
  <c r="D18" i="98"/>
  <c r="D34" i="98"/>
  <c r="D42" i="98"/>
  <c r="D32" i="98"/>
  <c r="D43" i="98"/>
  <c r="D22" i="98"/>
  <c r="D31" i="98"/>
  <c r="D44" i="98"/>
  <c r="D45" i="98"/>
  <c r="D46" i="98"/>
  <c r="D47" i="98"/>
  <c r="D48" i="98"/>
  <c r="D13" i="98"/>
  <c r="D17" i="98"/>
  <c r="D49" i="98"/>
  <c r="D10" i="98"/>
  <c r="D50" i="98"/>
  <c r="D51" i="98"/>
  <c r="D8" i="98"/>
  <c r="C51" i="97"/>
  <c r="D44" i="97"/>
  <c r="E44" i="97" s="1"/>
  <c r="E14" i="97"/>
  <c r="E16" i="97"/>
  <c r="E23" i="97"/>
  <c r="E31" i="97"/>
  <c r="E33" i="97"/>
  <c r="E40" i="97"/>
  <c r="E41" i="97"/>
  <c r="E49" i="97"/>
  <c r="E50" i="97"/>
  <c r="D29" i="97"/>
  <c r="E29" i="97" s="1"/>
  <c r="D14" i="97"/>
  <c r="D21" i="97"/>
  <c r="E21" i="97" s="1"/>
  <c r="D26" i="97"/>
  <c r="E26" i="97" s="1"/>
  <c r="D35" i="97"/>
  <c r="E35" i="97" s="1"/>
  <c r="D36" i="97"/>
  <c r="E36" i="97" s="1"/>
  <c r="D37" i="97"/>
  <c r="E37" i="97" s="1"/>
  <c r="D30" i="97"/>
  <c r="E30" i="97" s="1"/>
  <c r="D22" i="97"/>
  <c r="E22" i="97" s="1"/>
  <c r="D38" i="97"/>
  <c r="E38" i="97" s="1"/>
  <c r="D33" i="97"/>
  <c r="D39" i="97"/>
  <c r="E39" i="97" s="1"/>
  <c r="D15" i="97"/>
  <c r="E15" i="97" s="1"/>
  <c r="D25" i="97"/>
  <c r="E25" i="97" s="1"/>
  <c r="D9" i="97"/>
  <c r="E9" i="97" s="1"/>
  <c r="D17" i="97"/>
  <c r="E17" i="97" s="1"/>
  <c r="D27" i="97"/>
  <c r="E27" i="97" s="1"/>
  <c r="D11" i="97"/>
  <c r="E11" i="97" s="1"/>
  <c r="D28" i="97"/>
  <c r="E28" i="97" s="1"/>
  <c r="D40" i="97"/>
  <c r="D20" i="97"/>
  <c r="E20" i="97" s="1"/>
  <c r="D24" i="97"/>
  <c r="E24" i="97" s="1"/>
  <c r="D12" i="97"/>
  <c r="E12" i="97" s="1"/>
  <c r="D41" i="97"/>
  <c r="D19" i="97"/>
  <c r="E19" i="97" s="1"/>
  <c r="D16" i="97"/>
  <c r="D34" i="97"/>
  <c r="E34" i="97" s="1"/>
  <c r="D42" i="97"/>
  <c r="E42" i="97" s="1"/>
  <c r="D32" i="97"/>
  <c r="E32" i="97" s="1"/>
  <c r="D43" i="97"/>
  <c r="E43" i="97" s="1"/>
  <c r="D23" i="97"/>
  <c r="D31" i="97"/>
  <c r="D45" i="97"/>
  <c r="E45" i="97" s="1"/>
  <c r="D46" i="97"/>
  <c r="E46" i="97" s="1"/>
  <c r="D47" i="97"/>
  <c r="E47" i="97" s="1"/>
  <c r="D48" i="97"/>
  <c r="E48" i="97" s="1"/>
  <c r="D13" i="97"/>
  <c r="E13" i="97" s="1"/>
  <c r="D18" i="97"/>
  <c r="E18" i="97" s="1"/>
  <c r="D49" i="97"/>
  <c r="D10" i="97"/>
  <c r="E10" i="97" s="1"/>
  <c r="D50" i="97"/>
  <c r="D51" i="97"/>
  <c r="D8" i="97"/>
  <c r="E8" i="97" s="1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9" i="96"/>
  <c r="D14" i="96"/>
  <c r="D19" i="96"/>
  <c r="D31" i="96"/>
  <c r="D36" i="96"/>
  <c r="D37" i="96"/>
  <c r="D38" i="96"/>
  <c r="D30" i="96"/>
  <c r="D21" i="96"/>
  <c r="D39" i="96"/>
  <c r="D34" i="96"/>
  <c r="D40" i="96"/>
  <c r="D15" i="96"/>
  <c r="D25" i="96"/>
  <c r="D9" i="96"/>
  <c r="D18" i="96"/>
  <c r="D26" i="96"/>
  <c r="D11" i="96"/>
  <c r="D27" i="96"/>
  <c r="D41" i="96"/>
  <c r="D20" i="96"/>
  <c r="D24" i="96"/>
  <c r="D12" i="96"/>
  <c r="D42" i="96"/>
  <c r="D17" i="96"/>
  <c r="D16" i="96"/>
  <c r="D35" i="96"/>
  <c r="D43" i="96"/>
  <c r="D33" i="96"/>
  <c r="D44" i="96"/>
  <c r="D22" i="96"/>
  <c r="D32" i="96"/>
  <c r="D45" i="96"/>
  <c r="D46" i="96"/>
  <c r="D47" i="96"/>
  <c r="D28" i="96"/>
  <c r="D48" i="96"/>
  <c r="D13" i="96"/>
  <c r="D23" i="96"/>
  <c r="D49" i="96"/>
  <c r="D10" i="96"/>
  <c r="D50" i="96"/>
  <c r="D51" i="96"/>
  <c r="D8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9" i="95"/>
  <c r="D14" i="95"/>
  <c r="D22" i="95"/>
  <c r="D31" i="95"/>
  <c r="D36" i="95"/>
  <c r="D37" i="95"/>
  <c r="D38" i="95"/>
  <c r="D30" i="95"/>
  <c r="D19" i="95"/>
  <c r="D39" i="95"/>
  <c r="D34" i="95"/>
  <c r="D40" i="95"/>
  <c r="D15" i="95"/>
  <c r="D25" i="95"/>
  <c r="D9" i="95"/>
  <c r="D16" i="95"/>
  <c r="D26" i="95"/>
  <c r="D11" i="95"/>
  <c r="D27" i="95"/>
  <c r="D41" i="95"/>
  <c r="D20" i="95"/>
  <c r="D24" i="95"/>
  <c r="D12" i="95"/>
  <c r="D42" i="95"/>
  <c r="D18" i="95"/>
  <c r="D17" i="95"/>
  <c r="D35" i="95"/>
  <c r="D43" i="95"/>
  <c r="D33" i="95"/>
  <c r="D44" i="95"/>
  <c r="D21" i="95"/>
  <c r="D32" i="95"/>
  <c r="D45" i="95"/>
  <c r="D46" i="95"/>
  <c r="D47" i="95"/>
  <c r="D28" i="95"/>
  <c r="D48" i="95"/>
  <c r="D13" i="95"/>
  <c r="D23" i="95"/>
  <c r="D49" i="95"/>
  <c r="D10" i="95"/>
  <c r="D50" i="95"/>
  <c r="D51" i="95"/>
  <c r="D8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9" i="94"/>
  <c r="D14" i="94"/>
  <c r="D20" i="94"/>
  <c r="D31" i="94"/>
  <c r="D35" i="94"/>
  <c r="D36" i="94"/>
  <c r="D37" i="94"/>
  <c r="D30" i="94"/>
  <c r="D19" i="94"/>
  <c r="D38" i="94"/>
  <c r="D32" i="94"/>
  <c r="D39" i="94"/>
  <c r="D15" i="94"/>
  <c r="D25" i="94"/>
  <c r="D9" i="94"/>
  <c r="D16" i="94"/>
  <c r="D26" i="94"/>
  <c r="D11" i="94"/>
  <c r="D27" i="94"/>
  <c r="D40" i="94"/>
  <c r="D21" i="94"/>
  <c r="D23" i="94"/>
  <c r="D12" i="94"/>
  <c r="D41" i="94"/>
  <c r="D18" i="94"/>
  <c r="D17" i="94"/>
  <c r="D34" i="94"/>
  <c r="D42" i="94"/>
  <c r="D33" i="94"/>
  <c r="D43" i="94"/>
  <c r="D22" i="94"/>
  <c r="D28" i="94"/>
  <c r="D44" i="94"/>
  <c r="D45" i="94"/>
  <c r="D46" i="94"/>
  <c r="D47" i="94"/>
  <c r="D48" i="94"/>
  <c r="D13" i="94"/>
  <c r="D24" i="94"/>
  <c r="D49" i="94"/>
  <c r="D10" i="94"/>
  <c r="D50" i="94"/>
  <c r="D51" i="94"/>
  <c r="D8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51" i="99" l="1"/>
  <c r="E51" i="97"/>
  <c r="D29" i="93"/>
  <c r="D14" i="93"/>
  <c r="D21" i="93"/>
  <c r="D30" i="93"/>
  <c r="D34" i="93"/>
  <c r="D35" i="93"/>
  <c r="D36" i="93"/>
  <c r="D31" i="93"/>
  <c r="D19" i="93"/>
  <c r="D37" i="93"/>
  <c r="D32" i="93"/>
  <c r="D38" i="93"/>
  <c r="D15" i="93"/>
  <c r="D25" i="93"/>
  <c r="D9" i="93"/>
  <c r="D16" i="93"/>
  <c r="D26" i="93"/>
  <c r="D11" i="93"/>
  <c r="D27" i="93"/>
  <c r="D39" i="93"/>
  <c r="D20" i="93"/>
  <c r="D23" i="93"/>
  <c r="D12" i="93"/>
  <c r="D40" i="93"/>
  <c r="D18" i="93"/>
  <c r="D17" i="93"/>
  <c r="D41" i="93"/>
  <c r="D42" i="93"/>
  <c r="D33" i="93"/>
  <c r="D43" i="93"/>
  <c r="D22" i="93"/>
  <c r="D28" i="93"/>
  <c r="D44" i="93"/>
  <c r="D45" i="93"/>
  <c r="D46" i="93"/>
  <c r="D47" i="93"/>
  <c r="D48" i="93"/>
  <c r="D13" i="93"/>
  <c r="D24" i="93"/>
  <c r="D49" i="93"/>
  <c r="D10" i="93"/>
  <c r="D50" i="93"/>
  <c r="D51" i="93"/>
  <c r="D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50" i="92"/>
  <c r="D10" i="92"/>
  <c r="D24" i="92"/>
  <c r="D13" i="92"/>
  <c r="D48" i="92"/>
  <c r="D47" i="92"/>
  <c r="D46" i="92"/>
  <c r="D45" i="92"/>
  <c r="D44" i="92"/>
  <c r="D28" i="92"/>
  <c r="D21" i="92"/>
  <c r="D43" i="92"/>
  <c r="D33" i="92"/>
  <c r="D42" i="92"/>
  <c r="D34" i="92"/>
  <c r="D17" i="92"/>
  <c r="D20" i="92"/>
  <c r="D41" i="92"/>
  <c r="D12" i="92"/>
  <c r="D23" i="92"/>
  <c r="D19" i="92"/>
  <c r="D40" i="92"/>
  <c r="D27" i="92"/>
  <c r="D11" i="92"/>
  <c r="D26" i="92"/>
  <c r="D16" i="92"/>
  <c r="D9" i="92"/>
  <c r="D25" i="92"/>
  <c r="D14" i="92"/>
  <c r="D39" i="92"/>
  <c r="D32" i="92"/>
  <c r="D38" i="92"/>
  <c r="D18" i="92"/>
  <c r="D30" i="92"/>
  <c r="D37" i="92"/>
  <c r="D36" i="92"/>
  <c r="D35" i="92"/>
  <c r="D31" i="92"/>
  <c r="D22" i="92"/>
  <c r="D15" i="92"/>
  <c r="D29" i="92"/>
  <c r="D49" i="92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8" i="90"/>
  <c r="D29" i="90"/>
  <c r="D15" i="90"/>
  <c r="D21" i="90"/>
  <c r="D30" i="90"/>
  <c r="D34" i="90"/>
  <c r="D35" i="90"/>
  <c r="D36" i="90"/>
  <c r="D31" i="90"/>
  <c r="D20" i="90"/>
  <c r="D37" i="90"/>
  <c r="D32" i="90"/>
  <c r="D38" i="90"/>
  <c r="D14" i="90"/>
  <c r="D25" i="90"/>
  <c r="D9" i="90"/>
  <c r="D16" i="90"/>
  <c r="D26" i="90"/>
  <c r="D11" i="90"/>
  <c r="D27" i="90"/>
  <c r="D39" i="90"/>
  <c r="D19" i="90"/>
  <c r="D23" i="90"/>
  <c r="D12" i="90"/>
  <c r="D40" i="90"/>
  <c r="D18" i="90"/>
  <c r="D17" i="90"/>
  <c r="D41" i="90"/>
  <c r="D42" i="90"/>
  <c r="D33" i="90"/>
  <c r="D43" i="90"/>
  <c r="D22" i="90"/>
  <c r="D28" i="90"/>
  <c r="D44" i="90"/>
  <c r="D45" i="90"/>
  <c r="D46" i="90"/>
  <c r="D47" i="90"/>
  <c r="D48" i="90"/>
  <c r="D13" i="90"/>
  <c r="D24" i="90"/>
  <c r="D49" i="90"/>
  <c r="D10" i="90"/>
  <c r="D50" i="90"/>
  <c r="D51" i="90"/>
  <c r="D8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D29" i="89"/>
  <c r="D14" i="89"/>
  <c r="D22" i="89"/>
  <c r="D30" i="89"/>
  <c r="D34" i="89"/>
  <c r="D35" i="89"/>
  <c r="D36" i="89"/>
  <c r="D31" i="89"/>
  <c r="D19" i="89"/>
  <c r="D37" i="89"/>
  <c r="D32" i="89"/>
  <c r="D38" i="89"/>
  <c r="D15" i="89"/>
  <c r="D25" i="89"/>
  <c r="D9" i="89"/>
  <c r="D16" i="89"/>
  <c r="D26" i="89"/>
  <c r="D11" i="89"/>
  <c r="D27" i="89"/>
  <c r="D39" i="89"/>
  <c r="D20" i="89"/>
  <c r="D23" i="89"/>
  <c r="D12" i="89"/>
  <c r="D40" i="89"/>
  <c r="D18" i="89"/>
  <c r="D17" i="89"/>
  <c r="D41" i="89"/>
  <c r="D42" i="89"/>
  <c r="D33" i="89"/>
  <c r="D43" i="89"/>
  <c r="D21" i="89"/>
  <c r="D28" i="89"/>
  <c r="D44" i="89"/>
  <c r="D45" i="89"/>
  <c r="D46" i="89"/>
  <c r="D47" i="89"/>
  <c r="D48" i="89"/>
  <c r="D13" i="89"/>
  <c r="D24" i="89"/>
  <c r="D49" i="89"/>
  <c r="D10" i="89"/>
  <c r="D50" i="89"/>
  <c r="D51" i="89"/>
  <c r="D8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9" i="88"/>
  <c r="D14" i="88"/>
  <c r="D22" i="88"/>
  <c r="D30" i="88"/>
  <c r="D35" i="88"/>
  <c r="D36" i="88"/>
  <c r="D37" i="88"/>
  <c r="D31" i="88"/>
  <c r="D21" i="88"/>
  <c r="D38" i="88"/>
  <c r="D32" i="88"/>
  <c r="D39" i="88"/>
  <c r="D15" i="88"/>
  <c r="D25" i="88"/>
  <c r="D9" i="88"/>
  <c r="D16" i="88"/>
  <c r="D26" i="88"/>
  <c r="D11" i="88"/>
  <c r="D27" i="88"/>
  <c r="D40" i="88"/>
  <c r="D19" i="88"/>
  <c r="D23" i="88"/>
  <c r="D12" i="88"/>
  <c r="D41" i="88"/>
  <c r="D18" i="88"/>
  <c r="D17" i="88"/>
  <c r="D34" i="88"/>
  <c r="D42" i="88"/>
  <c r="D33" i="88"/>
  <c r="D43" i="88"/>
  <c r="D20" i="88"/>
  <c r="D28" i="88"/>
  <c r="D44" i="88"/>
  <c r="D45" i="88"/>
  <c r="D46" i="88"/>
  <c r="D47" i="88"/>
  <c r="D48" i="88"/>
  <c r="D13" i="88"/>
  <c r="D24" i="88"/>
  <c r="D49" i="88"/>
  <c r="D10" i="88"/>
  <c r="D50" i="88"/>
  <c r="D51" i="88"/>
  <c r="D8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30" i="87"/>
  <c r="D14" i="87"/>
  <c r="D22" i="87"/>
  <c r="D31" i="87"/>
  <c r="D35" i="87"/>
  <c r="D36" i="87"/>
  <c r="D37" i="87"/>
  <c r="D28" i="87"/>
  <c r="D19" i="87"/>
  <c r="D38" i="87"/>
  <c r="D32" i="87"/>
  <c r="D39" i="87"/>
  <c r="D15" i="87"/>
  <c r="D25" i="87"/>
  <c r="D9" i="87"/>
  <c r="D16" i="87"/>
  <c r="D26" i="87"/>
  <c r="D11" i="87"/>
  <c r="D27" i="87"/>
  <c r="D40" i="87"/>
  <c r="D21" i="87"/>
  <c r="D23" i="87"/>
  <c r="D12" i="87"/>
  <c r="D41" i="87"/>
  <c r="D18" i="87"/>
  <c r="D17" i="87"/>
  <c r="D34" i="87"/>
  <c r="D42" i="87"/>
  <c r="D33" i="87"/>
  <c r="D43" i="87"/>
  <c r="D20" i="87"/>
  <c r="D29" i="87"/>
  <c r="D44" i="87"/>
  <c r="D45" i="87"/>
  <c r="D46" i="87"/>
  <c r="D47" i="87"/>
  <c r="D48" i="87"/>
  <c r="D13" i="87"/>
  <c r="D24" i="87"/>
  <c r="D49" i="87"/>
  <c r="D10" i="87"/>
  <c r="D50" i="87"/>
  <c r="D51" i="87"/>
  <c r="D8" i="87"/>
  <c r="E16" i="86"/>
  <c r="E17" i="86"/>
  <c r="E18" i="86"/>
  <c r="E19" i="86"/>
  <c r="E25" i="86"/>
  <c r="E26" i="86"/>
  <c r="E27" i="86"/>
  <c r="E32" i="86"/>
  <c r="E34" i="86"/>
  <c r="E35" i="86"/>
  <c r="E41" i="86"/>
  <c r="E42" i="86"/>
  <c r="E43" i="86"/>
  <c r="E49" i="86"/>
  <c r="E50" i="86"/>
  <c r="E51" i="86"/>
  <c r="D30" i="86"/>
  <c r="E30" i="86" s="1"/>
  <c r="D14" i="86"/>
  <c r="E14" i="86" s="1"/>
  <c r="D22" i="86"/>
  <c r="E22" i="86" s="1"/>
  <c r="D31" i="86"/>
  <c r="E31" i="86" s="1"/>
  <c r="D35" i="86"/>
  <c r="D36" i="86"/>
  <c r="E36" i="86" s="1"/>
  <c r="D37" i="86"/>
  <c r="E37" i="86" s="1"/>
  <c r="D28" i="86"/>
  <c r="E28" i="86" s="1"/>
  <c r="D19" i="86"/>
  <c r="D38" i="86"/>
  <c r="E38" i="86" s="1"/>
  <c r="D32" i="86"/>
  <c r="D39" i="86"/>
  <c r="E39" i="86" s="1"/>
  <c r="D15" i="86"/>
  <c r="E15" i="86" s="1"/>
  <c r="D25" i="86"/>
  <c r="D9" i="86"/>
  <c r="E9" i="86" s="1"/>
  <c r="D16" i="86"/>
  <c r="D26" i="86"/>
  <c r="D11" i="86"/>
  <c r="E11" i="86" s="1"/>
  <c r="D27" i="86"/>
  <c r="D40" i="86"/>
  <c r="E40" i="86" s="1"/>
  <c r="D21" i="86"/>
  <c r="E21" i="86" s="1"/>
  <c r="D23" i="86"/>
  <c r="E23" i="86" s="1"/>
  <c r="D12" i="86"/>
  <c r="E12" i="86" s="1"/>
  <c r="D41" i="86"/>
  <c r="D18" i="86"/>
  <c r="D17" i="86"/>
  <c r="D34" i="86"/>
  <c r="D42" i="86"/>
  <c r="D33" i="86"/>
  <c r="E33" i="86" s="1"/>
  <c r="D43" i="86"/>
  <c r="D20" i="86"/>
  <c r="E20" i="86" s="1"/>
  <c r="D29" i="86"/>
  <c r="E29" i="86" s="1"/>
  <c r="D44" i="86"/>
  <c r="E44" i="86" s="1"/>
  <c r="D45" i="86"/>
  <c r="E45" i="86" s="1"/>
  <c r="D46" i="86"/>
  <c r="E46" i="86" s="1"/>
  <c r="D47" i="86"/>
  <c r="E47" i="86" s="1"/>
  <c r="D48" i="86"/>
  <c r="E48" i="86" s="1"/>
  <c r="D13" i="86"/>
  <c r="E13" i="86" s="1"/>
  <c r="D24" i="86"/>
  <c r="E24" i="86" s="1"/>
  <c r="D49" i="86"/>
  <c r="D10" i="86"/>
  <c r="E10" i="86" s="1"/>
  <c r="D50" i="86"/>
  <c r="D51" i="86"/>
  <c r="D8" i="86"/>
  <c r="E8" i="86" s="1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D51" i="92" l="1"/>
  <c r="D8" i="92"/>
  <c r="F52" i="75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<sst xmlns="http://schemas.openxmlformats.org/spreadsheetml/2006/main" count="7467" uniqueCount="325">
  <si>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</si>
  <si>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</si>
  <si>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</si>
  <si>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</si>
  <si>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</si>
  <si>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</si>
  <si>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</si>
  <si>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</si>
  <si>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</si>
  <si>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</si>
  <si>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</si>
  <si>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</si>
  <si>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</si>
  <si>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</si>
  <si>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</si>
  <si>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</si>
  <si>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</si>
  <si>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</si>
  <si>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</si>
  <si>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</si>
  <si>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</si>
  <si>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</si>
  <si>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</si>
  <si>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</si>
  <si>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</si>
  <si>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</si>
  <si>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</si>
  <si>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</si>
  <si>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</si>
  <si>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</si>
  <si>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</si>
  <si>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</si>
  <si>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</si>
  <si>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</si>
  <si>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</si>
  <si>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</si>
  <si>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</si>
  <si>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</si>
  <si>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</si>
  <si>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</si>
  <si>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</si>
  <si>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</si>
  <si>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</si>
  <si>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</si>
  <si>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</si>
  <si>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</si>
  <si>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</si>
  <si>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</si>
  <si>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</si>
  <si>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</si>
  <si>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</si>
  <si>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</si>
  <si>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</si>
  <si>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</si>
  <si>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</si>
  <si>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</si>
  <si>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</si>
  <si>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</si>
  <si>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</si>
  <si>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</si>
  <si>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</si>
  <si>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</si>
  <si>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</si>
  <si>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</si>
  <si>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</si>
  <si>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</si>
  <si>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</si>
  <si>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</si>
  <si>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</si>
  <si>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</si>
  <si>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</si>
  <si>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</si>
  <si>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</si>
  <si>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</si>
  <si>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</si>
  <si>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</si>
  <si>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</si>
  <si>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</si>
  <si>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</si>
  <si>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</si>
  <si>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</si>
  <si>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</si>
  <si>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</si>
  <si>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</si>
  <si>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</si>
  <si>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</si>
  <si>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</si>
  <si>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</si>
  <si>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</si>
  <si>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</si>
  <si>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</si>
  <si>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</si>
  <si>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</si>
  <si>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</si>
  <si>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</si>
  <si>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</si>
  <si>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</si>
  <si>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</si>
  <si>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</si>
  <si>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</si>
  <si>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</si>
  <si>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</si>
  <si>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</si>
  <si>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</si>
  <si>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</si>
  <si>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</si>
  <si>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</si>
  <si>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</si>
  <si>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</si>
  <si>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</si>
  <si>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</si>
  <si>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</si>
  <si>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</si>
  <si>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</si>
  <si>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</si>
  <si>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</si>
  <si>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</si>
  <si>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</si>
  <si>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</si>
  <si>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</si>
  <si>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</si>
  <si>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</si>
  <si>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</si>
  <si>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</si>
  <si>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</si>
  <si>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</si>
  <si>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</si>
  <si>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</si>
  <si>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</si>
  <si>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</si>
  <si>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</si>
  <si>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</si>
  <si>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</si>
  <si>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</si>
  <si>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</si>
  <si>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</si>
  <si>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</si>
  <si>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</si>
  <si>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</si>
  <si>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</si>
  <si>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</si>
  <si>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</si>
  <si>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</si>
  <si>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</si>
  <si>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</si>
  <si>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</si>
  <si>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</si>
  <si>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</si>
  <si>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</si>
  <si>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</si>
  <si>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</si>
  <si>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</si>
  <si>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</si>
  <si>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</si>
  <si>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</si>
  <si>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</si>
  <si>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</si>
  <si>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</si>
  <si>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</si>
  <si>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</si>
  <si>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</si>
  <si>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</si>
  <si>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</si>
  <si>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</si>
  <si>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</si>
  <si>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</si>
  <si>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</si>
  <si>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</si>
  <si>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</si>
  <si>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</si>
  <si>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</si>
  <si>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</si>
  <si>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</si>
  <si>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</si>
  <si>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</si>
  <si>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</si>
  <si>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</si>
  <si>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</si>
  <si>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</si>
  <si>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</si>
  <si>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</si>
  <si>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</si>
  <si>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</si>
  <si>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</si>
  <si>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</si>
  <si>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</si>
  <si>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</si>
  <si>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</si>
  <si>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</si>
  <si>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</si>
  <si>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</si>
  <si>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</si>
  <si>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</si>
  <si>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</si>
  <si>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</si>
  <si>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</si>
  <si>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</si>
  <si>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</si>
  <si>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</si>
  <si>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</si>
  <si>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</si>
  <si>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</si>
  <si>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</si>
  <si>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</si>
  <si>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</si>
  <si>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</si>
  <si>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</si>
  <si>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</si>
  <si>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</si>
  <si>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</si>
  <si>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</si>
  <si>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</si>
  <si>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</si>
  <si>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</si>
  <si>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</si>
  <si>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</si>
  <si>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</si>
  <si>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</si>
  <si>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</si>
  <si>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</si>
  <si>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</si>
  <si>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</si>
  <si>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</si>
  <si>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</si>
  <si>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</si>
  <si>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</si>
  <si>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</si>
  <si>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</si>
  <si>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</si>
  <si>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</si>
  <si>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</si>
  <si>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</si>
  <si>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</si>
  <si>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</si>
  <si>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</si>
  <si>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</si>
  <si>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</si>
  <si>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</si>
  <si>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</si>
  <si>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</si>
  <si>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</si>
  <si>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</si>
  <si>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</si>
  <si>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</si>
  <si>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</si>
  <si>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</si>
  <si>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</si>
  <si>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</si>
  <si>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</si>
  <si>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</si>
  <si>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</si>
  <si>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</si>
  <si>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</si>
  <si>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</si>
  <si>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</si>
  <si>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</si>
  <si>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</si>
  <si>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</si>
  <si>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</si>
  <si>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</si>
  <si>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</si>
  <si>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</si>
  <si>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</si>
  <si>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</si>
  <si>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</si>
  <si>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</si>
  <si>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</si>
  <si>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</si>
  <si>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</si>
  <si>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</si>
  <si>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</si>
  <si>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</si>
  <si>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</si>
  <si>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</si>
  <si>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</si>
  <si>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</si>
  <si>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</si>
  <si>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</si>
  <si>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</si>
  <si>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</si>
  <si>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</si>
  <si>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</si>
  <si>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</si>
  <si>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</si>
  <si>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</si>
  <si>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</si>
  <si>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</si>
  <si>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</si>
  <si>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</si>
  <si>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</si>
  <si>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</si>
  <si>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</si>
  <si>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</si>
  <si>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</si>
  <si>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</si>
  <si>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</si>
  <si>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</si>
  <si>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</si>
  <si>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</si>
  <si>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</si>
  <si>
    <t>SISTEMA BANCARIO NACIONAL
SALDO DE CREDITOS AGROPECUARIOS  LOCALES
OCTUBRE 2023
(En Miles de Balboas)</t>
  </si>
  <si>
    <t>SISTEMA BANCARIO NACIONAL
SALDO DE CREDITOS AGROPECUARIOS  LOCALES
NOVIEMBRE 2023
(En Miles de Balboas)</t>
  </si>
  <si>
    <t>SISTEMA BANCARIO NACIONAL
SALDO DE CREDITOS AGROPECUARIOS  LOCALES
DICIEMBRE 2023
(En Miles de Balboas)</t>
  </si>
  <si>
    <t>SISTEMA BANCARIO NACIONAL
SALDO DE CREDITOS AGROPECUARIOS  LOCALES
ENERO 2024
(En Miles de Balboas)</t>
  </si>
  <si>
    <t>SISTEMA BANCARIO NACIONAL
SALDO DE CREDITOS AGROPECUARIOS  LOCALES
FEBRERO 2024
(En Miles de Balboas)</t>
  </si>
  <si>
    <t>SISTEMA BANCARIO NACIONAL
SALDO DE CREDITOS AGROPECUARIOS  LOCALES
MARZO 2024
(En Miles de Balboas)</t>
  </si>
  <si>
    <t>SISTEMA BANCARIO NACIONAL
SALDO DE CREDITOS AGROPECUARIOS  LOCALES
ABRIL 2024
(En Miles de Balboas)</t>
  </si>
  <si>
    <t>SISTEMA BANCARIO NACIONAL
SALDO DE CREDITOS AGROPECUARIOS  LOCALES
MAYO 2024
(En Miles de Balboas)</t>
  </si>
  <si>
    <t>SISTEMA BANCARIO NACIONAL
SALDO DE CREDITOS AGROPECUARIOS  LOCALES
JUNIO 2024
(En Miles de Balboas)</t>
  </si>
  <si>
    <t>SISTEMA BANCARIO NACIONAL
SALDO DE CREDITOS AGROPECUARIOS  LOCALES
JULIO 2024
(En Miles de Balboas)</t>
  </si>
  <si>
    <t>SISTEMA BANCARIO NACIONAL
SALDO DE CREDITOS AGROPECUARIOS  LOCALES
AGOSTO 2024
(En Miles de Balboas)</t>
  </si>
  <si>
    <t>SISTEMA BANCARIO NACIONAL
SALDO DE CREDITOS AGROPECUARIOS  LOCALES
SEPTIEMBRE 2024
(En Miles de Balboas)</t>
  </si>
  <si>
    <t>SISTEMA BANCARIO NACIONAL
SALDO DE CREDITOS AGROPECUARIOS  LOCALES
OCTUBRE 2024
(En Miles de Balboas)</t>
  </si>
  <si>
    <t>SISTEMA BANCARIO NACIONAL
SALDO DE CREDITOS AGROPECUARIOS  LOCALES
NOVIEMBRE 2024
(En Miles de Balboas)</t>
  </si>
  <si>
    <t>SISTEMA BANCARIO NACIONAL
SALDO DE CREDITOS AGROPECUARIOS  LOCALES
DICIEMBRE 2024
(En Miles de Balboas)</t>
  </si>
  <si>
    <t>SISTEMA BANCARIO NACIONAL
SALDO DE CREDITOS AGROPECUARIOS  LOCALES
ENERO 2025
(En Miles de Balboas)</t>
  </si>
  <si>
    <t xml:space="preserve"> Pacific Bank, S.A.</t>
  </si>
  <si>
    <t>SISTEMA BANCARIO NACIONAL
SALDO DE CREDITOS AGROPECUARIOS  LOCALES
FEBRERO 2025
(En Miles de Balboas)</t>
  </si>
  <si>
    <t>SISTEMA BANCARIO NACIONAL
SALDO DE CREDITOS AGROPECUARIOS  LOCALES
MARZO 2025
(En Miles de Balboas)</t>
  </si>
  <si>
    <t>SISTEMA BANCARIO NACIONAL
SALDO DE CREDITOS AGROPECUARIOS  LOCALES
ABRIL 2025
(En Miles de Balboas)</t>
  </si>
  <si>
    <t>SISTEMA BANCARIO NACIONAL
SALDO DE CREDITOS AGROPECUARIOS  LOCALES
MAYO 2025
(En Miles de Balboas)</t>
  </si>
  <si>
    <t>SISTEMA BANCARIO NACIONAL
SALDO DE CREDITOS AGROPECUARIOS  LOCALES
JUNIO 2025
(En Miles de Balboas)</t>
  </si>
  <si>
    <t>SISTEMA BANCARIO NACIONAL
SALDO DE CREDITOS AGROPECUARIOS  LOCALES
JULIO 2025
(En Miles de Balboas)</t>
  </si>
  <si>
    <t>SISTEMA BANCARIO NACIONAL
SALDO DE CREDITOS AGROPECUARIOS  LOCALES
AGOSTO 2025
(En Miles de Balboas)</t>
  </si>
  <si>
    <t>SISTEMA BANCARIO NACIONAL
SALDO DE CREDITOS AGROPECUARIOS  LOCALES
SEPTIEMBRE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</si>
</sst>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0" fontId="22" fillId="0" borderId="11" xfId="0" applyFont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theme" Target="theme/theme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styles" Target="style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haredStrings" Target="sharedString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1" spans="1:9" x14ac:dyDescent="0.35">
      <c r="A1" s="123"/>
      <c r="B1" s="123"/>
      <c r="C1" s="123"/>
      <c r="D1" s="123"/>
      <c r="E1" s="123"/>
      <c r="F1" s="123"/>
      <c r="G1" s="123"/>
      <c r="H1" s="123"/>
      <c r="I1" s="123"/>
    </row>
    <row r="2" spans="1:9" x14ac:dyDescent="0.35">
      <c r="A2" s="124" t="s">
        <v>103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4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4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4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4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2.6328125" bestFit="1" customWidth="1"/>
    <col min="4" max="4" width="12.54296875" customWidth="1"/>
    <col min="5" max="5" width="11.54296875" bestFit="1" customWidth="1"/>
    <col min="6" max="6" width="11.08984375" bestFit="1" customWidth="1"/>
    <col min="7" max="7" width="10.453125" bestFit="1" customWidth="1"/>
    <col min="8" max="8" width="8.08984375" bestFit="1" customWidth="1"/>
    <col min="9" max="9" width="8.36328125" bestFit="1" customWidth="1"/>
    <col min="10" max="10" width="11.90625" bestFit="1" customWidth="1"/>
  </cols>
  <sheetData>
    <row r="2" spans="1:9" x14ac:dyDescent="0.35">
      <c r="A2" s="124" t="s">
        <v>116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4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4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C259-3A5F-43E2-8FCD-26B177409AC0}">
  <dimension ref="A1:J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7858898453.9899998</v>
      </c>
      <c r="D8" s="98">
        <f t="shared" ref="D8:D49" si="0">F8+G8+H8+I8</f>
        <v>637192105.08999991</v>
      </c>
      <c r="E8" s="100">
        <f>D8/C8</f>
        <v>8.1079060738657907E-2</v>
      </c>
      <c r="F8" s="98">
        <v>145192225.76000002</v>
      </c>
      <c r="G8" s="98">
        <v>491580728.39999998</v>
      </c>
      <c r="H8" s="98">
        <v>415473.77999999997</v>
      </c>
      <c r="I8" s="98">
        <v>3677.15</v>
      </c>
    </row>
    <row r="9" spans="1:9" x14ac:dyDescent="0.2">
      <c r="A9" s="70">
        <v>2</v>
      </c>
      <c r="B9" s="93" t="s">
        <v>230</v>
      </c>
      <c r="C9" s="98">
        <v>5726700664.21</v>
      </c>
      <c r="D9" s="98">
        <f t="shared" si="0"/>
        <v>320233239.33999997</v>
      </c>
      <c r="E9" s="100">
        <f t="shared" ref="E9:E50" si="1">D9/C9</f>
        <v>5.5919325649645461E-2</v>
      </c>
      <c r="F9" s="98">
        <v>101373630.14999999</v>
      </c>
      <c r="G9" s="98">
        <v>218328737.28</v>
      </c>
      <c r="H9" s="98">
        <v>131218.65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3477470439.1900001</v>
      </c>
      <c r="D10" s="98">
        <f t="shared" si="0"/>
        <v>282304242.42000002</v>
      </c>
      <c r="E10" s="100">
        <f t="shared" si="1"/>
        <v>8.118091795648924E-2</v>
      </c>
      <c r="F10" s="82">
        <v>78554018.769999996</v>
      </c>
      <c r="G10" s="82">
        <v>193343289.13000003</v>
      </c>
      <c r="H10" s="82">
        <v>10406934.520000001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7423939320.5600004</v>
      </c>
      <c r="D11" s="98">
        <f t="shared" si="0"/>
        <v>213245139.52000001</v>
      </c>
      <c r="E11" s="100">
        <f t="shared" si="1"/>
        <v>2.8723987402407076E-2</v>
      </c>
      <c r="F11" s="98">
        <v>89707105.590000004</v>
      </c>
      <c r="G11" s="98">
        <v>117868207.16999999</v>
      </c>
      <c r="H11" s="98">
        <v>4975597.99</v>
      </c>
      <c r="I11" s="98">
        <v>694228.77</v>
      </c>
    </row>
    <row r="12" spans="1:9" x14ac:dyDescent="0.2">
      <c r="A12" s="70">
        <v>5</v>
      </c>
      <c r="B12" s="93" t="s">
        <v>233</v>
      </c>
      <c r="C12" s="98">
        <v>2742877618</v>
      </c>
      <c r="D12" s="98">
        <f t="shared" si="0"/>
        <v>84467415.640000001</v>
      </c>
      <c r="E12" s="100">
        <f t="shared" si="1"/>
        <v>3.0795182069257018E-2</v>
      </c>
      <c r="F12" s="98">
        <v>18177076.599999998</v>
      </c>
      <c r="G12" s="98">
        <v>57708565.450000003</v>
      </c>
      <c r="H12" s="98">
        <v>7107916.0700000003</v>
      </c>
      <c r="I12" s="98">
        <v>1473857.52</v>
      </c>
    </row>
    <row r="13" spans="1:9" x14ac:dyDescent="0.2">
      <c r="A13" s="70">
        <v>6</v>
      </c>
      <c r="B13" s="93" t="s">
        <v>105</v>
      </c>
      <c r="C13" s="98">
        <v>356646454.06999999</v>
      </c>
      <c r="D13" s="98">
        <f t="shared" si="0"/>
        <v>80679873.030000001</v>
      </c>
      <c r="E13" s="100">
        <f t="shared" si="1"/>
        <v>0.2262180714522532</v>
      </c>
      <c r="F13" s="98">
        <v>29587762</v>
      </c>
      <c r="G13" s="98">
        <v>49363590.720000006</v>
      </c>
      <c r="H13" s="98">
        <v>1519949.81</v>
      </c>
      <c r="I13" s="98">
        <v>208570.5</v>
      </c>
    </row>
    <row r="14" spans="1:9" x14ac:dyDescent="0.2">
      <c r="A14" s="70">
        <v>7</v>
      </c>
      <c r="B14" s="93" t="s">
        <v>238</v>
      </c>
      <c r="C14" s="106">
        <v>4952636412.3899994</v>
      </c>
      <c r="D14" s="98">
        <f t="shared" si="0"/>
        <v>77748260.109999999</v>
      </c>
      <c r="E14" s="100">
        <f t="shared" si="1"/>
        <v>1.569835813416413E-2</v>
      </c>
      <c r="F14" s="82">
        <v>31848341.469999999</v>
      </c>
      <c r="G14" s="82">
        <v>36243191.010000005</v>
      </c>
      <c r="H14" s="82">
        <v>9656727.6300000008</v>
      </c>
      <c r="I14" s="83">
        <v>0</v>
      </c>
    </row>
    <row r="15" spans="1:9" x14ac:dyDescent="0.2">
      <c r="A15" s="70">
        <v>8</v>
      </c>
      <c r="B15" s="63" t="s">
        <v>234</v>
      </c>
      <c r="C15" s="106">
        <v>10969117642.57</v>
      </c>
      <c r="D15" s="98">
        <f t="shared" si="0"/>
        <v>64225791.149999999</v>
      </c>
      <c r="E15" s="100">
        <f t="shared" si="1"/>
        <v>5.8551465343708604E-3</v>
      </c>
      <c r="F15" s="82">
        <v>22362443.629999999</v>
      </c>
      <c r="G15" s="82">
        <v>37657417.140000001</v>
      </c>
      <c r="H15" s="82">
        <v>171312.46</v>
      </c>
      <c r="I15" s="82">
        <v>4034617.92</v>
      </c>
    </row>
    <row r="16" spans="1:9" x14ac:dyDescent="0.2">
      <c r="A16" s="70">
        <v>9</v>
      </c>
      <c r="B16" s="93" t="s">
        <v>236</v>
      </c>
      <c r="C16" s="98">
        <v>793669770.74999988</v>
      </c>
      <c r="D16" s="98">
        <f t="shared" si="0"/>
        <v>56560183.739999995</v>
      </c>
      <c r="E16" s="100">
        <f t="shared" si="1"/>
        <v>7.1264127505513919E-2</v>
      </c>
      <c r="F16" s="98">
        <v>17256053.48</v>
      </c>
      <c r="G16" s="98">
        <v>25220797.259999998</v>
      </c>
      <c r="H16" s="98">
        <v>14083333</v>
      </c>
      <c r="I16" s="94">
        <v>0</v>
      </c>
    </row>
    <row r="17" spans="1:9" x14ac:dyDescent="0.2">
      <c r="A17" s="70">
        <v>10</v>
      </c>
      <c r="B17" s="93" t="s">
        <v>270</v>
      </c>
      <c r="C17" s="82">
        <v>794353006.18000007</v>
      </c>
      <c r="D17" s="98">
        <f t="shared" si="0"/>
        <v>36994604.790000007</v>
      </c>
      <c r="E17" s="100">
        <f t="shared" si="1"/>
        <v>4.6571995702395626E-2</v>
      </c>
      <c r="F17" s="82">
        <v>19789881.920000002</v>
      </c>
      <c r="G17" s="82">
        <v>8667341.7100000009</v>
      </c>
      <c r="H17" s="82">
        <v>8537381.1600000001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302601640.16999996</v>
      </c>
      <c r="D18" s="98">
        <f t="shared" si="0"/>
        <v>25484860.080000002</v>
      </c>
      <c r="E18" s="100">
        <f t="shared" si="1"/>
        <v>8.4219173649167089E-2</v>
      </c>
      <c r="F18" s="98">
        <v>3403562.28</v>
      </c>
      <c r="G18" s="98">
        <v>10152674.32</v>
      </c>
      <c r="H18" s="98">
        <v>11648051.930000002</v>
      </c>
      <c r="I18" s="98">
        <v>280571.55</v>
      </c>
    </row>
    <row r="19" spans="1:9" x14ac:dyDescent="0.2">
      <c r="A19" s="70">
        <v>12</v>
      </c>
      <c r="B19" s="93" t="s">
        <v>246</v>
      </c>
      <c r="C19" s="106">
        <v>2019051523.4199998</v>
      </c>
      <c r="D19" s="98">
        <f t="shared" si="0"/>
        <v>16714908.23</v>
      </c>
      <c r="E19" s="100">
        <f t="shared" si="1"/>
        <v>8.2785941993630801E-3</v>
      </c>
      <c r="F19" s="82">
        <v>1713769.97</v>
      </c>
      <c r="G19" s="82">
        <v>9743097.8099999987</v>
      </c>
      <c r="H19" s="82">
        <v>5258040.45</v>
      </c>
      <c r="I19" s="83">
        <v>0</v>
      </c>
    </row>
    <row r="20" spans="1:9" x14ac:dyDescent="0.2">
      <c r="A20" s="70">
        <v>13</v>
      </c>
      <c r="B20" s="93" t="s">
        <v>242</v>
      </c>
      <c r="C20" s="98">
        <v>1962517106.55</v>
      </c>
      <c r="D20" s="98">
        <f t="shared" si="0"/>
        <v>15184598.92</v>
      </c>
      <c r="E20" s="100">
        <f t="shared" si="1"/>
        <v>7.7373078019654625E-3</v>
      </c>
      <c r="F20" s="98">
        <v>4026414.87</v>
      </c>
      <c r="G20" s="98">
        <v>11013091.969999999</v>
      </c>
      <c r="H20" s="94">
        <v>0</v>
      </c>
      <c r="I20" s="98">
        <v>145092.07999999999</v>
      </c>
    </row>
    <row r="21" spans="1:9" x14ac:dyDescent="0.2">
      <c r="A21" s="70">
        <v>14</v>
      </c>
      <c r="B21" s="93" t="s">
        <v>243</v>
      </c>
      <c r="C21" s="98">
        <v>818202737.94000006</v>
      </c>
      <c r="D21" s="98">
        <f t="shared" si="0"/>
        <v>15020960.649999999</v>
      </c>
      <c r="E21" s="100">
        <f t="shared" si="1"/>
        <v>1.8358482504982166E-2</v>
      </c>
      <c r="F21" s="98">
        <v>5907808.6499999994</v>
      </c>
      <c r="G21" s="98">
        <v>9113152</v>
      </c>
      <c r="H21" s="94">
        <v>0</v>
      </c>
      <c r="I21" s="94">
        <v>0</v>
      </c>
    </row>
    <row r="22" spans="1:9" x14ac:dyDescent="0.2">
      <c r="A22" s="70">
        <v>15</v>
      </c>
      <c r="B22" s="93" t="s">
        <v>240</v>
      </c>
      <c r="C22" s="98">
        <v>410048701.28000003</v>
      </c>
      <c r="D22" s="98">
        <f t="shared" si="0"/>
        <v>12911323.66</v>
      </c>
      <c r="E22" s="100">
        <f t="shared" si="1"/>
        <v>3.1487293142732228E-2</v>
      </c>
      <c r="F22" s="98">
        <v>3960611.0500000003</v>
      </c>
      <c r="G22" s="98">
        <v>5167870.57</v>
      </c>
      <c r="H22" s="98">
        <v>3782842.04</v>
      </c>
      <c r="I22" s="94">
        <v>0</v>
      </c>
    </row>
    <row r="23" spans="1:9" x14ac:dyDescent="0.2">
      <c r="A23" s="70">
        <v>16</v>
      </c>
      <c r="B23" s="93" t="s">
        <v>245</v>
      </c>
      <c r="C23" s="98">
        <v>1342357917.8599999</v>
      </c>
      <c r="D23" s="98">
        <f t="shared" si="0"/>
        <v>7059511.6600000011</v>
      </c>
      <c r="E23" s="100">
        <f t="shared" si="1"/>
        <v>5.2590382684629625E-3</v>
      </c>
      <c r="F23" s="98">
        <v>2961764.1</v>
      </c>
      <c r="G23" s="98">
        <v>4037959.87</v>
      </c>
      <c r="H23" s="94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203922048.25</v>
      </c>
      <c r="D24" s="98">
        <f t="shared" si="0"/>
        <v>6943251.2700000005</v>
      </c>
      <c r="E24" s="100">
        <f t="shared" si="1"/>
        <v>3.4048555953537014E-2</v>
      </c>
      <c r="F24" s="98">
        <v>5183174.6800000006</v>
      </c>
      <c r="G24" s="98">
        <v>1603303.3899999997</v>
      </c>
      <c r="H24" s="98">
        <v>156773.20000000001</v>
      </c>
      <c r="I24" s="94">
        <v>0</v>
      </c>
    </row>
    <row r="25" spans="1:9" x14ac:dyDescent="0.2">
      <c r="A25" s="70">
        <v>18</v>
      </c>
      <c r="B25" s="93" t="s">
        <v>252</v>
      </c>
      <c r="C25" s="82">
        <v>68560965.389999986</v>
      </c>
      <c r="D25" s="98">
        <f t="shared" si="0"/>
        <v>4901906.25</v>
      </c>
      <c r="E25" s="100">
        <f t="shared" si="1"/>
        <v>7.1497042407675487E-2</v>
      </c>
      <c r="F25" s="94">
        <v>0</v>
      </c>
      <c r="G25" s="83">
        <v>0</v>
      </c>
      <c r="H25" s="82">
        <v>4901906.25</v>
      </c>
      <c r="I25" s="94">
        <v>0</v>
      </c>
    </row>
    <row r="26" spans="1:9" x14ac:dyDescent="0.2">
      <c r="A26" s="70">
        <v>19</v>
      </c>
      <c r="B26" s="93" t="s">
        <v>248</v>
      </c>
      <c r="C26" s="106">
        <v>75061264.359999999</v>
      </c>
      <c r="D26" s="98">
        <f t="shared" si="0"/>
        <v>4387128.66</v>
      </c>
      <c r="E26" s="100">
        <f t="shared" si="1"/>
        <v>5.8447305643014084E-2</v>
      </c>
      <c r="F26" s="83">
        <v>0</v>
      </c>
      <c r="G26" s="82">
        <v>4385366.58</v>
      </c>
      <c r="H26" s="83">
        <v>0</v>
      </c>
      <c r="I26" s="98">
        <v>1762.08</v>
      </c>
    </row>
    <row r="27" spans="1:9" x14ac:dyDescent="0.2">
      <c r="A27" s="70">
        <v>20</v>
      </c>
      <c r="B27" s="93" t="s">
        <v>256</v>
      </c>
      <c r="C27" s="98">
        <v>253550629.23000002</v>
      </c>
      <c r="D27" s="98">
        <f t="shared" si="0"/>
        <v>1072023.1000000001</v>
      </c>
      <c r="E27" s="100">
        <f t="shared" si="1"/>
        <v>4.2280435400834683E-3</v>
      </c>
      <c r="F27" s="98">
        <v>29384.86</v>
      </c>
      <c r="G27" s="98">
        <v>1000000</v>
      </c>
      <c r="H27" s="98">
        <v>42638.239999999998</v>
      </c>
      <c r="I27" s="94">
        <v>0</v>
      </c>
    </row>
    <row r="28" spans="1:9" x14ac:dyDescent="0.2">
      <c r="A28" s="70">
        <v>21</v>
      </c>
      <c r="B28" s="93" t="s">
        <v>250</v>
      </c>
      <c r="C28" s="106">
        <v>2900109043.1700001</v>
      </c>
      <c r="D28" s="98">
        <f t="shared" si="0"/>
        <v>673518.04</v>
      </c>
      <c r="E28" s="100">
        <f t="shared" si="1"/>
        <v>2.3223886756471848E-4</v>
      </c>
      <c r="F28" s="82">
        <v>460956.36</v>
      </c>
      <c r="G28" s="82">
        <v>212561.68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82">
        <v>4792974657.3099995</v>
      </c>
      <c r="D29" s="98">
        <f t="shared" si="0"/>
        <v>462429.04</v>
      </c>
      <c r="E29" s="100">
        <f t="shared" si="1"/>
        <v>9.6480593590188692E-5</v>
      </c>
      <c r="F29" s="94">
        <v>0</v>
      </c>
      <c r="G29" s="94">
        <v>0</v>
      </c>
      <c r="H29" s="94">
        <v>0</v>
      </c>
      <c r="I29" s="98">
        <v>462429.04</v>
      </c>
    </row>
    <row r="30" spans="1:9" x14ac:dyDescent="0.2">
      <c r="A30" s="70">
        <v>23</v>
      </c>
      <c r="B30" s="93" t="s">
        <v>257</v>
      </c>
      <c r="C30" s="98">
        <v>224825721.57999998</v>
      </c>
      <c r="D30" s="98">
        <f t="shared" si="0"/>
        <v>158458.89000000001</v>
      </c>
      <c r="E30" s="100">
        <f t="shared" si="1"/>
        <v>7.0480765673253012E-4</v>
      </c>
      <c r="F30" s="98">
        <v>158458.89000000001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27680924.610000003</v>
      </c>
      <c r="D31" s="98">
        <f t="shared" si="0"/>
        <v>108342.29</v>
      </c>
      <c r="E31" s="100">
        <f t="shared" si="1"/>
        <v>3.9139693318213905E-3</v>
      </c>
      <c r="F31" s="98">
        <v>108342.29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399759727.88999993</v>
      </c>
      <c r="D32" s="98">
        <f t="shared" si="0"/>
        <v>37248.85</v>
      </c>
      <c r="E32" s="100">
        <f t="shared" si="1"/>
        <v>9.3178095243875078E-5</v>
      </c>
      <c r="F32" s="94">
        <v>0</v>
      </c>
      <c r="G32" s="98">
        <v>37248.85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263</v>
      </c>
      <c r="C33" s="106">
        <v>8595524.7800000012</v>
      </c>
      <c r="D33" s="114">
        <f t="shared" si="0"/>
        <v>0.32705000000000001</v>
      </c>
      <c r="E33" s="100">
        <f t="shared" si="1"/>
        <v>3.8048869425747843E-8</v>
      </c>
      <c r="F33" s="83">
        <v>0</v>
      </c>
      <c r="G33" s="83">
        <v>0</v>
      </c>
      <c r="H33" s="81">
        <v>0.32705000000000001</v>
      </c>
      <c r="I33" s="83">
        <v>0</v>
      </c>
    </row>
    <row r="34" spans="1:10" x14ac:dyDescent="0.2">
      <c r="A34" s="70">
        <v>27</v>
      </c>
      <c r="B34" s="93" t="s">
        <v>239</v>
      </c>
      <c r="C34" s="98">
        <v>776067030.40999997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258</v>
      </c>
      <c r="C35" s="98">
        <v>170922789.05000001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71964651.430000007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259</v>
      </c>
      <c r="C37" s="98">
        <v>113470732.01000001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260</v>
      </c>
      <c r="C38" s="98">
        <v>193336809.94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247</v>
      </c>
      <c r="C39" s="98">
        <v>465266151.98000002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21838935.850000001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0" x14ac:dyDescent="0.2">
      <c r="A41" s="70">
        <v>34</v>
      </c>
      <c r="B41" s="93" t="s">
        <v>262</v>
      </c>
      <c r="C41" s="98">
        <v>451212740.00999999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93" t="s">
        <v>255</v>
      </c>
      <c r="C42" s="106">
        <v>175030101.16000003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635224148.81000006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266</v>
      </c>
      <c r="C44" s="98">
        <v>96780747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316</v>
      </c>
      <c r="C45" s="106">
        <v>91895075.140000015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10" x14ac:dyDescent="0.2">
      <c r="A46" s="70">
        <v>39</v>
      </c>
      <c r="B46" s="93" t="s">
        <v>268</v>
      </c>
      <c r="C46" s="98">
        <v>264144916.05000001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s="78" customFormat="1" ht="10.5" x14ac:dyDescent="0.25">
      <c r="A47" s="70">
        <v>40</v>
      </c>
      <c r="B47" s="93" t="s">
        <v>269</v>
      </c>
      <c r="C47" s="98">
        <v>1382692.34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0" x14ac:dyDescent="0.2">
      <c r="A48" s="70">
        <v>41</v>
      </c>
      <c r="B48" s="93" t="s">
        <v>286</v>
      </c>
      <c r="C48" s="98">
        <v>544818.55999999994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63" t="s">
        <v>271</v>
      </c>
      <c r="C49" s="106">
        <v>76000000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84"/>
      <c r="B50" s="84" t="s">
        <v>276</v>
      </c>
      <c r="C50" s="73">
        <v>64511212255.439995</v>
      </c>
      <c r="D50" s="99">
        <f t="shared" ref="D50" si="2">F50+G50+H50+I50</f>
        <v>1964771651.4700003</v>
      </c>
      <c r="E50" s="101">
        <f t="shared" si="1"/>
        <v>3.0456281672250209E-2</v>
      </c>
      <c r="F50" s="73">
        <v>581762787.37000012</v>
      </c>
      <c r="G50" s="73">
        <v>1292448192.3100002</v>
      </c>
      <c r="H50" s="73">
        <v>82796424.230000004</v>
      </c>
      <c r="I50" s="73">
        <v>7764247.5599999996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D692-3E7F-492E-B995-0BEF59FE82FF}">
  <dimension ref="A1:J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7845073303.3899994</v>
      </c>
      <c r="D8" s="98">
        <f t="shared" ref="D8:D49" si="0">F8+G8+H8+I8</f>
        <v>636993505.20000005</v>
      </c>
      <c r="E8" s="100">
        <f>D8/C8</f>
        <v>8.1196628835162515E-2</v>
      </c>
      <c r="F8" s="98">
        <v>143785204.96000001</v>
      </c>
      <c r="G8" s="98">
        <v>492289803.15999997</v>
      </c>
      <c r="H8" s="98">
        <v>915313.60000000009</v>
      </c>
      <c r="I8" s="98">
        <v>3183.48</v>
      </c>
    </row>
    <row r="9" spans="1:9" x14ac:dyDescent="0.2">
      <c r="A9" s="70">
        <v>2</v>
      </c>
      <c r="B9" s="93" t="s">
        <v>230</v>
      </c>
      <c r="C9" s="98">
        <v>5724603127.7700005</v>
      </c>
      <c r="D9" s="98">
        <f t="shared" si="0"/>
        <v>316908112.61000001</v>
      </c>
      <c r="E9" s="100">
        <f t="shared" ref="E9:E50" si="1">D9/C9</f>
        <v>5.5358966470999797E-2</v>
      </c>
      <c r="F9" s="98">
        <v>99635074.86999999</v>
      </c>
      <c r="G9" s="98">
        <v>216873168.44</v>
      </c>
      <c r="H9" s="94">
        <v>0</v>
      </c>
      <c r="I9" s="98">
        <v>399869.3</v>
      </c>
    </row>
    <row r="10" spans="1:9" x14ac:dyDescent="0.2">
      <c r="A10" s="70">
        <v>3</v>
      </c>
      <c r="B10" s="63" t="s">
        <v>231</v>
      </c>
      <c r="C10" s="106">
        <v>3469572721</v>
      </c>
      <c r="D10" s="98">
        <f t="shared" si="0"/>
        <v>282911230.54000002</v>
      </c>
      <c r="E10" s="100">
        <f t="shared" si="1"/>
        <v>8.1540654509890009E-2</v>
      </c>
      <c r="F10" s="106">
        <v>78197567.049999997</v>
      </c>
      <c r="G10" s="106">
        <v>192868894.83000001</v>
      </c>
      <c r="H10" s="106">
        <v>11844768.659999998</v>
      </c>
      <c r="I10" s="83">
        <v>0</v>
      </c>
    </row>
    <row r="11" spans="1:9" x14ac:dyDescent="0.2">
      <c r="A11" s="70">
        <v>4</v>
      </c>
      <c r="B11" s="93" t="s">
        <v>232</v>
      </c>
      <c r="C11" s="106">
        <v>7427158837.170001</v>
      </c>
      <c r="D11" s="98">
        <f t="shared" si="0"/>
        <v>211340807.07000002</v>
      </c>
      <c r="E11" s="100">
        <f t="shared" si="1"/>
        <v>2.8455134958515042E-2</v>
      </c>
      <c r="F11" s="82">
        <v>89249593.420000002</v>
      </c>
      <c r="G11" s="82">
        <v>115289293.75</v>
      </c>
      <c r="H11" s="82">
        <v>6110893.7799999993</v>
      </c>
      <c r="I11" s="98">
        <v>691026.12000000011</v>
      </c>
    </row>
    <row r="12" spans="1:9" x14ac:dyDescent="0.2">
      <c r="A12" s="70">
        <v>5</v>
      </c>
      <c r="B12" s="93" t="s">
        <v>233</v>
      </c>
      <c r="C12" s="98">
        <v>2725765219.8499999</v>
      </c>
      <c r="D12" s="98">
        <f t="shared" si="0"/>
        <v>81643556.070000008</v>
      </c>
      <c r="E12" s="100">
        <f t="shared" si="1"/>
        <v>2.9952526899764641E-2</v>
      </c>
      <c r="F12" s="98">
        <v>17698116.98</v>
      </c>
      <c r="G12" s="98">
        <v>55032644.319999993</v>
      </c>
      <c r="H12" s="98">
        <v>6983072.0899999999</v>
      </c>
      <c r="I12" s="98">
        <v>1929722.68</v>
      </c>
    </row>
    <row r="13" spans="1:9" x14ac:dyDescent="0.2">
      <c r="A13" s="70">
        <v>6</v>
      </c>
      <c r="B13" s="93" t="s">
        <v>105</v>
      </c>
      <c r="C13" s="98">
        <v>352167346.16000003</v>
      </c>
      <c r="D13" s="98">
        <f t="shared" si="0"/>
        <v>79852076.219999999</v>
      </c>
      <c r="E13" s="100">
        <f t="shared" si="1"/>
        <v>0.22674469138237718</v>
      </c>
      <c r="F13" s="98">
        <v>28860344.189999998</v>
      </c>
      <c r="G13" s="98">
        <v>49264442.399999999</v>
      </c>
      <c r="H13" s="98">
        <v>1520140.77</v>
      </c>
      <c r="I13" s="98">
        <v>207148.86</v>
      </c>
    </row>
    <row r="14" spans="1:9" x14ac:dyDescent="0.2">
      <c r="A14" s="70">
        <v>7</v>
      </c>
      <c r="B14" s="93" t="s">
        <v>238</v>
      </c>
      <c r="C14" s="98">
        <v>5004764784.2600002</v>
      </c>
      <c r="D14" s="98">
        <f t="shared" si="0"/>
        <v>78027773.090000004</v>
      </c>
      <c r="E14" s="100">
        <f t="shared" si="1"/>
        <v>1.5590697356127021E-2</v>
      </c>
      <c r="F14" s="98">
        <v>31923767.299999997</v>
      </c>
      <c r="G14" s="98">
        <v>36551549.340000004</v>
      </c>
      <c r="H14" s="98">
        <v>9552456.4499999993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10990069966.220001</v>
      </c>
      <c r="D15" s="98">
        <f t="shared" si="0"/>
        <v>65896725.479999997</v>
      </c>
      <c r="E15" s="100">
        <f t="shared" si="1"/>
        <v>5.9960242002594782E-3</v>
      </c>
      <c r="F15" s="82">
        <v>23110535.98</v>
      </c>
      <c r="G15" s="82">
        <v>38484254.739999995</v>
      </c>
      <c r="H15" s="82">
        <v>263256.01</v>
      </c>
      <c r="I15" s="82">
        <v>4038678.75</v>
      </c>
    </row>
    <row r="16" spans="1:9" x14ac:dyDescent="0.2">
      <c r="A16" s="70">
        <v>9</v>
      </c>
      <c r="B16" s="93" t="s">
        <v>236</v>
      </c>
      <c r="C16" s="98">
        <v>799380039.21000004</v>
      </c>
      <c r="D16" s="98">
        <f t="shared" si="0"/>
        <v>59064540.75</v>
      </c>
      <c r="E16" s="100">
        <f t="shared" si="1"/>
        <v>7.3887935466053753E-2</v>
      </c>
      <c r="F16" s="98">
        <v>19870670.560000002</v>
      </c>
      <c r="G16" s="98">
        <v>25110537.190000001</v>
      </c>
      <c r="H16" s="98">
        <v>14083333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795358154.53000009</v>
      </c>
      <c r="D17" s="98">
        <f t="shared" si="0"/>
        <v>36756678.239999995</v>
      </c>
      <c r="E17" s="100">
        <f t="shared" si="1"/>
        <v>4.6213995582556851E-2</v>
      </c>
      <c r="F17" s="98">
        <v>19757852.48</v>
      </c>
      <c r="G17" s="98">
        <v>8538756.3899999987</v>
      </c>
      <c r="H17" s="98">
        <v>8460069.370000001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315997466.77000004</v>
      </c>
      <c r="D18" s="98">
        <f t="shared" si="0"/>
        <v>25765263.059999999</v>
      </c>
      <c r="E18" s="100">
        <f t="shared" si="1"/>
        <v>8.1536296234783881E-2</v>
      </c>
      <c r="F18" s="98">
        <v>3386606.3800000004</v>
      </c>
      <c r="G18" s="98">
        <v>10522209.51</v>
      </c>
      <c r="H18" s="98">
        <v>11576195.76</v>
      </c>
      <c r="I18" s="98">
        <v>280251.40999999997</v>
      </c>
    </row>
    <row r="19" spans="1:9" x14ac:dyDescent="0.2">
      <c r="A19" s="70">
        <v>12</v>
      </c>
      <c r="B19" s="93" t="s">
        <v>243</v>
      </c>
      <c r="C19" s="98">
        <v>838282868.74000001</v>
      </c>
      <c r="D19" s="98">
        <f t="shared" si="0"/>
        <v>18904240.66</v>
      </c>
      <c r="E19" s="100">
        <f t="shared" si="1"/>
        <v>2.255114754809966E-2</v>
      </c>
      <c r="F19" s="98">
        <v>5486722.6200000001</v>
      </c>
      <c r="G19" s="98">
        <v>10417518.040000001</v>
      </c>
      <c r="H19" s="98">
        <v>3000000</v>
      </c>
      <c r="I19" s="94">
        <v>0</v>
      </c>
    </row>
    <row r="20" spans="1:9" x14ac:dyDescent="0.2">
      <c r="A20" s="70">
        <v>13</v>
      </c>
      <c r="B20" s="93" t="s">
        <v>246</v>
      </c>
      <c r="C20" s="98">
        <v>1990409697.5900002</v>
      </c>
      <c r="D20" s="98">
        <f t="shared" si="0"/>
        <v>17606069.259999998</v>
      </c>
      <c r="E20" s="100">
        <f t="shared" si="1"/>
        <v>8.8454498997455298E-3</v>
      </c>
      <c r="F20" s="98">
        <v>2714171.27</v>
      </c>
      <c r="G20" s="98">
        <v>9691662.6400000006</v>
      </c>
      <c r="H20" s="98">
        <v>5200235.3499999996</v>
      </c>
      <c r="I20" s="94">
        <v>0</v>
      </c>
    </row>
    <row r="21" spans="1:9" x14ac:dyDescent="0.2">
      <c r="A21" s="70">
        <v>14</v>
      </c>
      <c r="B21" s="93" t="s">
        <v>242</v>
      </c>
      <c r="C21" s="82">
        <v>1973726245.8600001</v>
      </c>
      <c r="D21" s="98">
        <f t="shared" si="0"/>
        <v>13930282.32</v>
      </c>
      <c r="E21" s="100">
        <f t="shared" si="1"/>
        <v>7.0578593911995334E-3</v>
      </c>
      <c r="F21" s="82">
        <v>4049759.44</v>
      </c>
      <c r="G21" s="82">
        <v>9730845.120000001</v>
      </c>
      <c r="H21" s="83">
        <v>0</v>
      </c>
      <c r="I21" s="98">
        <v>149677.76000000001</v>
      </c>
    </row>
    <row r="22" spans="1:9" x14ac:dyDescent="0.2">
      <c r="A22" s="70">
        <v>15</v>
      </c>
      <c r="B22" s="93" t="s">
        <v>240</v>
      </c>
      <c r="C22" s="106">
        <v>409419335.06999999</v>
      </c>
      <c r="D22" s="98">
        <f t="shared" si="0"/>
        <v>12596212.16</v>
      </c>
      <c r="E22" s="100">
        <f t="shared" si="1"/>
        <v>3.0766041271222271E-2</v>
      </c>
      <c r="F22" s="82">
        <v>3958414.11</v>
      </c>
      <c r="G22" s="82">
        <v>4775885.67</v>
      </c>
      <c r="H22" s="82">
        <v>3861912.38</v>
      </c>
      <c r="I22" s="83">
        <v>0</v>
      </c>
    </row>
    <row r="23" spans="1:9" x14ac:dyDescent="0.2">
      <c r="A23" s="70">
        <v>16</v>
      </c>
      <c r="B23" s="93" t="s">
        <v>245</v>
      </c>
      <c r="C23" s="98">
        <v>1340361562.4700003</v>
      </c>
      <c r="D23" s="98">
        <f t="shared" si="0"/>
        <v>6928227.8100000005</v>
      </c>
      <c r="E23" s="100">
        <f t="shared" si="1"/>
        <v>5.1689245678104611E-3</v>
      </c>
      <c r="F23" s="98">
        <v>2904772.49</v>
      </c>
      <c r="G23" s="98">
        <v>3963667.63</v>
      </c>
      <c r="H23" s="94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204150591.84</v>
      </c>
      <c r="D24" s="98">
        <f t="shared" si="0"/>
        <v>6724541.71</v>
      </c>
      <c r="E24" s="100">
        <f t="shared" si="1"/>
        <v>3.2939124248389441E-2</v>
      </c>
      <c r="F24" s="98">
        <v>5008858.32</v>
      </c>
      <c r="G24" s="98">
        <v>1561757.8</v>
      </c>
      <c r="H24" s="98">
        <v>153925.59</v>
      </c>
      <c r="I24" s="94">
        <v>0</v>
      </c>
    </row>
    <row r="25" spans="1:9" x14ac:dyDescent="0.2">
      <c r="A25" s="70">
        <v>18</v>
      </c>
      <c r="B25" s="93" t="s">
        <v>252</v>
      </c>
      <c r="C25" s="82">
        <v>69225924.449999988</v>
      </c>
      <c r="D25" s="98">
        <f t="shared" si="0"/>
        <v>5578781.25</v>
      </c>
      <c r="E25" s="100">
        <f t="shared" si="1"/>
        <v>8.05880353974818E-2</v>
      </c>
      <c r="F25" s="94">
        <v>0</v>
      </c>
      <c r="G25" s="94">
        <v>0</v>
      </c>
      <c r="H25" s="98">
        <v>5578781.25</v>
      </c>
      <c r="I25" s="94">
        <v>0</v>
      </c>
    </row>
    <row r="26" spans="1:9" x14ac:dyDescent="0.2">
      <c r="A26" s="70">
        <v>19</v>
      </c>
      <c r="B26" s="93" t="s">
        <v>248</v>
      </c>
      <c r="C26" s="82">
        <v>74581807.830000013</v>
      </c>
      <c r="D26" s="98">
        <f t="shared" si="0"/>
        <v>4371831.7300000004</v>
      </c>
      <c r="E26" s="100">
        <f t="shared" si="1"/>
        <v>5.8617937231624222E-2</v>
      </c>
      <c r="F26" s="94">
        <v>0</v>
      </c>
      <c r="G26" s="82">
        <v>4369663.0600000005</v>
      </c>
      <c r="H26" s="83">
        <v>0</v>
      </c>
      <c r="I26" s="98">
        <v>2168.67</v>
      </c>
    </row>
    <row r="27" spans="1:9" x14ac:dyDescent="0.2">
      <c r="A27" s="70">
        <v>20</v>
      </c>
      <c r="B27" s="93" t="s">
        <v>256</v>
      </c>
      <c r="C27" s="98">
        <v>262297933.47999999</v>
      </c>
      <c r="D27" s="98">
        <f t="shared" si="0"/>
        <v>1091091.8699999999</v>
      </c>
      <c r="E27" s="100">
        <f t="shared" si="1"/>
        <v>4.1597425321812332E-3</v>
      </c>
      <c r="F27" s="98">
        <v>51132.240000000005</v>
      </c>
      <c r="G27" s="98">
        <v>1000000</v>
      </c>
      <c r="H27" s="98">
        <v>39959.629999999997</v>
      </c>
      <c r="I27" s="94">
        <v>0</v>
      </c>
    </row>
    <row r="28" spans="1:9" x14ac:dyDescent="0.2">
      <c r="A28" s="70">
        <v>21</v>
      </c>
      <c r="B28" s="93" t="s">
        <v>250</v>
      </c>
      <c r="C28" s="98">
        <v>2911384355.1800003</v>
      </c>
      <c r="D28" s="98">
        <f t="shared" si="0"/>
        <v>628575.93999999994</v>
      </c>
      <c r="E28" s="100">
        <f t="shared" si="1"/>
        <v>2.1590276765814982E-4</v>
      </c>
      <c r="F28" s="98">
        <v>386524.05</v>
      </c>
      <c r="G28" s="98">
        <v>242051.88999999998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4738483744.3899994</v>
      </c>
      <c r="D29" s="98">
        <f t="shared" si="0"/>
        <v>460913.16</v>
      </c>
      <c r="E29" s="100">
        <f t="shared" si="1"/>
        <v>9.7270178576783293E-5</v>
      </c>
      <c r="F29" s="94">
        <v>0</v>
      </c>
      <c r="G29" s="94">
        <v>0</v>
      </c>
      <c r="H29" s="94">
        <v>0</v>
      </c>
      <c r="I29" s="98">
        <v>460913.16</v>
      </c>
    </row>
    <row r="30" spans="1:9" x14ac:dyDescent="0.2">
      <c r="A30" s="70">
        <v>23</v>
      </c>
      <c r="B30" s="93" t="s">
        <v>257</v>
      </c>
      <c r="C30" s="98">
        <v>226183657.79000005</v>
      </c>
      <c r="D30" s="98">
        <f t="shared" si="0"/>
        <v>157195.56999999998</v>
      </c>
      <c r="E30" s="100">
        <f t="shared" si="1"/>
        <v>6.9499083857750684E-4</v>
      </c>
      <c r="F30" s="98">
        <v>157195.56999999998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27722022.140000001</v>
      </c>
      <c r="D31" s="98">
        <f t="shared" si="0"/>
        <v>107330.59</v>
      </c>
      <c r="E31" s="100">
        <f t="shared" si="1"/>
        <v>3.8716724724468456E-3</v>
      </c>
      <c r="F31" s="98">
        <v>107330.59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106">
        <v>401021521.94</v>
      </c>
      <c r="D32" s="98">
        <f t="shared" si="0"/>
        <v>35835.360000000001</v>
      </c>
      <c r="E32" s="100">
        <f t="shared" si="1"/>
        <v>8.936019150952605E-5</v>
      </c>
      <c r="F32" s="83">
        <v>0</v>
      </c>
      <c r="G32" s="82">
        <v>35835.360000000001</v>
      </c>
      <c r="H32" s="83">
        <v>0</v>
      </c>
      <c r="I32" s="83">
        <v>0</v>
      </c>
    </row>
    <row r="33" spans="1:10" x14ac:dyDescent="0.2">
      <c r="A33" s="70">
        <v>26</v>
      </c>
      <c r="B33" s="63" t="s">
        <v>263</v>
      </c>
      <c r="C33" s="106">
        <v>8483832.0999999996</v>
      </c>
      <c r="D33" s="98">
        <f t="shared" si="0"/>
        <v>2858.7</v>
      </c>
      <c r="E33" s="100">
        <f t="shared" si="1"/>
        <v>3.369585779520554E-4</v>
      </c>
      <c r="F33" s="83">
        <v>0</v>
      </c>
      <c r="G33" s="83">
        <v>0</v>
      </c>
      <c r="H33" s="82">
        <v>2858.7</v>
      </c>
      <c r="I33" s="83">
        <v>0</v>
      </c>
    </row>
    <row r="34" spans="1:10" x14ac:dyDescent="0.2">
      <c r="A34" s="70">
        <v>27</v>
      </c>
      <c r="B34" s="93" t="s">
        <v>239</v>
      </c>
      <c r="C34" s="98">
        <v>846016500.67999995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258</v>
      </c>
      <c r="C35" s="106">
        <v>161722268.88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63" t="s">
        <v>251</v>
      </c>
      <c r="C36" s="106">
        <v>73052363.650000006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259</v>
      </c>
      <c r="C37" s="98">
        <v>112672028.43000001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260</v>
      </c>
      <c r="C38" s="98">
        <v>192585320.63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247</v>
      </c>
      <c r="C39" s="98">
        <v>467137605.16000003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21645072.77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x14ac:dyDescent="0.2">
      <c r="A41" s="70">
        <v>34</v>
      </c>
      <c r="B41" s="93" t="s">
        <v>262</v>
      </c>
      <c r="C41" s="98">
        <v>451638350.64000005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93" t="s">
        <v>255</v>
      </c>
      <c r="C42" s="98">
        <v>170439148.09999999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641368105.94999993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266</v>
      </c>
      <c r="C44" s="98">
        <v>146780747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93" t="s">
        <v>316</v>
      </c>
      <c r="C45" s="98">
        <v>91850569.680000007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93" t="s">
        <v>268</v>
      </c>
      <c r="C46" s="106">
        <v>272538222.31999999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10" x14ac:dyDescent="0.2">
      <c r="A47" s="70">
        <v>40</v>
      </c>
      <c r="B47" s="93" t="s">
        <v>269</v>
      </c>
      <c r="C47" s="98">
        <v>1366826.96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63"/>
      <c r="B50" s="84" t="s">
        <v>276</v>
      </c>
      <c r="C50" s="73">
        <v>64652379218.720001</v>
      </c>
      <c r="D50" s="99">
        <f t="shared" ref="D50" si="2">F50+G50+H50+I50</f>
        <v>1964284256.4200003</v>
      </c>
      <c r="E50" s="101">
        <f t="shared" si="1"/>
        <v>3.0382242388556132E-2</v>
      </c>
      <c r="F50" s="73">
        <v>580300214.87</v>
      </c>
      <c r="G50" s="73">
        <v>1286614441.28</v>
      </c>
      <c r="H50" s="73">
        <v>89147172.390000001</v>
      </c>
      <c r="I50" s="73">
        <v>8222427.8799999999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0E65-A64A-4BEE-8484-1D81D0D899BE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7773962059.5199995</v>
      </c>
      <c r="D8" s="98">
        <f t="shared" ref="D8:D48" si="0">F8+G8+H8+I8</f>
        <v>638200502.22000003</v>
      </c>
      <c r="E8" s="100">
        <f>D8/C8</f>
        <v>8.2094625280356145E-2</v>
      </c>
      <c r="F8" s="98">
        <v>145037388.15000001</v>
      </c>
      <c r="G8" s="98">
        <v>492256417.50999999</v>
      </c>
      <c r="H8" s="98">
        <v>903513.08000000007</v>
      </c>
      <c r="I8" s="98">
        <v>3183.48</v>
      </c>
    </row>
    <row r="9" spans="1:9" x14ac:dyDescent="0.2">
      <c r="A9" s="70">
        <v>2</v>
      </c>
      <c r="B9" s="93" t="s">
        <v>230</v>
      </c>
      <c r="C9" s="98">
        <v>5726178913.3499994</v>
      </c>
      <c r="D9" s="98">
        <f t="shared" si="0"/>
        <v>314134950.82999992</v>
      </c>
      <c r="E9" s="100">
        <f t="shared" ref="E9:E50" si="1">D9/C9</f>
        <v>5.4859436909598908E-2</v>
      </c>
      <c r="F9" s="98">
        <v>106785550.51999998</v>
      </c>
      <c r="G9" s="98">
        <v>206949747.04999998</v>
      </c>
      <c r="H9" s="94">
        <v>0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3469276930.4000001</v>
      </c>
      <c r="D10" s="98">
        <f t="shared" si="0"/>
        <v>286964388.62</v>
      </c>
      <c r="E10" s="100">
        <f t="shared" si="1"/>
        <v>8.2715907198251143E-2</v>
      </c>
      <c r="F10" s="106">
        <v>77826140.520000011</v>
      </c>
      <c r="G10" s="106">
        <v>197563230.34999999</v>
      </c>
      <c r="H10" s="106">
        <v>11575017.75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7429319867.3500004</v>
      </c>
      <c r="D11" s="98">
        <f t="shared" si="0"/>
        <v>226131305.00000003</v>
      </c>
      <c r="E11" s="100">
        <f t="shared" si="1"/>
        <v>3.0437685957471081E-2</v>
      </c>
      <c r="F11" s="98">
        <v>95525364.770000011</v>
      </c>
      <c r="G11" s="82">
        <v>124615563.46000001</v>
      </c>
      <c r="H11" s="82">
        <v>5301185.0599999996</v>
      </c>
      <c r="I11" s="98">
        <v>689191.71</v>
      </c>
    </row>
    <row r="12" spans="1:9" x14ac:dyDescent="0.2">
      <c r="A12" s="70">
        <v>5</v>
      </c>
      <c r="B12" s="93" t="s">
        <v>105</v>
      </c>
      <c r="C12" s="98">
        <v>351110988</v>
      </c>
      <c r="D12" s="98">
        <f t="shared" si="0"/>
        <v>80063499.99000001</v>
      </c>
      <c r="E12" s="100">
        <f t="shared" si="1"/>
        <v>0.22802903562220619</v>
      </c>
      <c r="F12" s="98">
        <v>29074784.910000004</v>
      </c>
      <c r="G12" s="98">
        <v>49262624.890000008</v>
      </c>
      <c r="H12" s="98">
        <v>1520329.47</v>
      </c>
      <c r="I12" s="98">
        <v>205760.72</v>
      </c>
    </row>
    <row r="13" spans="1:9" x14ac:dyDescent="0.2">
      <c r="A13" s="70">
        <v>6</v>
      </c>
      <c r="B13" s="93" t="s">
        <v>233</v>
      </c>
      <c r="C13" s="98">
        <v>2738820158.02</v>
      </c>
      <c r="D13" s="98">
        <f t="shared" si="0"/>
        <v>79945834.100000009</v>
      </c>
      <c r="E13" s="100">
        <f t="shared" si="1"/>
        <v>2.9189880856505736E-2</v>
      </c>
      <c r="F13" s="98">
        <v>19107140.82</v>
      </c>
      <c r="G13" s="98">
        <v>52249316.179999992</v>
      </c>
      <c r="H13" s="98">
        <v>6858140.3099999996</v>
      </c>
      <c r="I13" s="98">
        <v>1731236.79</v>
      </c>
    </row>
    <row r="14" spans="1:9" x14ac:dyDescent="0.2">
      <c r="A14" s="70">
        <v>7</v>
      </c>
      <c r="B14" s="93" t="s">
        <v>238</v>
      </c>
      <c r="C14" s="98">
        <v>5231488599.4599991</v>
      </c>
      <c r="D14" s="98">
        <f t="shared" si="0"/>
        <v>79002675.439999998</v>
      </c>
      <c r="E14" s="100">
        <f t="shared" si="1"/>
        <v>1.5101375820288466E-2</v>
      </c>
      <c r="F14" s="98">
        <v>31921840.989999998</v>
      </c>
      <c r="G14" s="98">
        <v>38078296.82</v>
      </c>
      <c r="H14" s="98">
        <v>9002537.6300000008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11005155842.460001</v>
      </c>
      <c r="D15" s="98">
        <f t="shared" si="0"/>
        <v>66084824.719999999</v>
      </c>
      <c r="E15" s="100">
        <f t="shared" si="1"/>
        <v>6.0048967652990498E-3</v>
      </c>
      <c r="F15" s="106">
        <v>23216521.579999998</v>
      </c>
      <c r="G15" s="106">
        <v>38582082.880000003</v>
      </c>
      <c r="H15" s="106">
        <v>267553.64</v>
      </c>
      <c r="I15" s="82">
        <v>4018666.62</v>
      </c>
    </row>
    <row r="16" spans="1:9" x14ac:dyDescent="0.2">
      <c r="A16" s="70">
        <v>9</v>
      </c>
      <c r="B16" s="93" t="s">
        <v>236</v>
      </c>
      <c r="C16" s="82">
        <v>788907052.46000004</v>
      </c>
      <c r="D16" s="98">
        <f t="shared" si="0"/>
        <v>56609664.280000001</v>
      </c>
      <c r="E16" s="100">
        <f t="shared" si="1"/>
        <v>7.1757077216482709E-2</v>
      </c>
      <c r="F16" s="82">
        <v>17914814.289999999</v>
      </c>
      <c r="G16" s="82">
        <v>24861516.990000002</v>
      </c>
      <c r="H16" s="82">
        <v>13833333</v>
      </c>
      <c r="I16" s="94">
        <v>0</v>
      </c>
    </row>
    <row r="17" spans="1:9" x14ac:dyDescent="0.2">
      <c r="A17" s="70">
        <v>10</v>
      </c>
      <c r="B17" s="63" t="s">
        <v>270</v>
      </c>
      <c r="C17" s="106">
        <v>829583925.74000001</v>
      </c>
      <c r="D17" s="98">
        <f t="shared" si="0"/>
        <v>36467735.640000001</v>
      </c>
      <c r="E17" s="100">
        <f t="shared" si="1"/>
        <v>4.3959067320970921E-2</v>
      </c>
      <c r="F17" s="82">
        <v>19725632.950000003</v>
      </c>
      <c r="G17" s="82">
        <v>8359869.4000000004</v>
      </c>
      <c r="H17" s="82">
        <v>8382233.290000001</v>
      </c>
      <c r="I17" s="83">
        <v>0</v>
      </c>
    </row>
    <row r="18" spans="1:9" x14ac:dyDescent="0.2">
      <c r="A18" s="70">
        <v>11</v>
      </c>
      <c r="B18" s="93" t="s">
        <v>237</v>
      </c>
      <c r="C18" s="106">
        <v>315409484.95999998</v>
      </c>
      <c r="D18" s="98">
        <f t="shared" si="0"/>
        <v>25700715.440000001</v>
      </c>
      <c r="E18" s="100">
        <f t="shared" si="1"/>
        <v>8.1483647973552065E-2</v>
      </c>
      <c r="F18" s="82">
        <v>3374608.8099999996</v>
      </c>
      <c r="G18" s="82">
        <v>10536259.42</v>
      </c>
      <c r="H18" s="82">
        <v>11509577.300000001</v>
      </c>
      <c r="I18" s="82">
        <v>280269.90999999997</v>
      </c>
    </row>
    <row r="19" spans="1:9" x14ac:dyDescent="0.2">
      <c r="A19" s="70">
        <v>12</v>
      </c>
      <c r="B19" s="93" t="s">
        <v>243</v>
      </c>
      <c r="C19" s="106">
        <v>855183487.49999988</v>
      </c>
      <c r="D19" s="98">
        <f t="shared" si="0"/>
        <v>19168837.110000003</v>
      </c>
      <c r="E19" s="100">
        <f t="shared" si="1"/>
        <v>2.2414882174628056E-2</v>
      </c>
      <c r="F19" s="82">
        <v>5195729.7700000005</v>
      </c>
      <c r="G19" s="82">
        <v>10973100.520000001</v>
      </c>
      <c r="H19" s="82">
        <v>3000006.82</v>
      </c>
      <c r="I19" s="94">
        <v>0</v>
      </c>
    </row>
    <row r="20" spans="1:9" x14ac:dyDescent="0.2">
      <c r="A20" s="70">
        <v>13</v>
      </c>
      <c r="B20" s="93" t="s">
        <v>246</v>
      </c>
      <c r="C20" s="98">
        <v>2048175598.2499998</v>
      </c>
      <c r="D20" s="98">
        <f t="shared" si="0"/>
        <v>17493393.079999998</v>
      </c>
      <c r="E20" s="100">
        <f t="shared" si="1"/>
        <v>8.5409635262458389E-3</v>
      </c>
      <c r="F20" s="98">
        <v>2705282.3499999996</v>
      </c>
      <c r="G20" s="98">
        <v>9662897.5</v>
      </c>
      <c r="H20" s="98">
        <v>5125213.2299999995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1945589230.28</v>
      </c>
      <c r="D21" s="98">
        <f t="shared" si="0"/>
        <v>17316356.73</v>
      </c>
      <c r="E21" s="100">
        <f t="shared" si="1"/>
        <v>8.9003148560335699E-3</v>
      </c>
      <c r="F21" s="98">
        <v>5032595.2299999995</v>
      </c>
      <c r="G21" s="98">
        <v>12143804.02</v>
      </c>
      <c r="H21" s="94">
        <v>0</v>
      </c>
      <c r="I21" s="98">
        <v>139957.48000000001</v>
      </c>
    </row>
    <row r="22" spans="1:9" x14ac:dyDescent="0.2">
      <c r="A22" s="70">
        <v>15</v>
      </c>
      <c r="B22" s="93" t="s">
        <v>240</v>
      </c>
      <c r="C22" s="106">
        <v>419300554.65000004</v>
      </c>
      <c r="D22" s="98">
        <f t="shared" si="0"/>
        <v>11106487.800000001</v>
      </c>
      <c r="E22" s="100">
        <f t="shared" si="1"/>
        <v>2.6488130475455358E-2</v>
      </c>
      <c r="F22" s="82">
        <v>2531751.0099999998</v>
      </c>
      <c r="G22" s="82">
        <v>4837360.09</v>
      </c>
      <c r="H22" s="82">
        <v>3737376.7</v>
      </c>
      <c r="I22" s="94">
        <v>0</v>
      </c>
    </row>
    <row r="23" spans="1:9" x14ac:dyDescent="0.2">
      <c r="A23" s="70">
        <v>16</v>
      </c>
      <c r="B23" s="93" t="s">
        <v>244</v>
      </c>
      <c r="C23" s="98">
        <v>206403261.02000001</v>
      </c>
      <c r="D23" s="98">
        <f t="shared" si="0"/>
        <v>7108121.2199999988</v>
      </c>
      <c r="E23" s="100">
        <f t="shared" si="1"/>
        <v>3.4438027698173036E-2</v>
      </c>
      <c r="F23" s="98">
        <v>5418866.209999999</v>
      </c>
      <c r="G23" s="98">
        <v>1539926.7500000002</v>
      </c>
      <c r="H23" s="98">
        <v>149328.26</v>
      </c>
      <c r="I23" s="94">
        <v>0</v>
      </c>
    </row>
    <row r="24" spans="1:9" x14ac:dyDescent="0.2">
      <c r="A24" s="70">
        <v>17</v>
      </c>
      <c r="B24" s="93" t="s">
        <v>245</v>
      </c>
      <c r="C24" s="106">
        <v>1368471681.02</v>
      </c>
      <c r="D24" s="98">
        <f t="shared" si="0"/>
        <v>7014848.4300000006</v>
      </c>
      <c r="E24" s="100">
        <f t="shared" si="1"/>
        <v>5.1260457394130612E-3</v>
      </c>
      <c r="F24" s="82">
        <v>2861483.55</v>
      </c>
      <c r="G24" s="82">
        <v>4093577.19</v>
      </c>
      <c r="H24" s="83">
        <v>0</v>
      </c>
      <c r="I24" s="82">
        <v>59787.69</v>
      </c>
    </row>
    <row r="25" spans="1:9" x14ac:dyDescent="0.2">
      <c r="A25" s="70">
        <v>18</v>
      </c>
      <c r="B25" s="93" t="s">
        <v>252</v>
      </c>
      <c r="C25" s="98">
        <v>64669223.610000007</v>
      </c>
      <c r="D25" s="98">
        <f t="shared" si="0"/>
        <v>5566935.9299999997</v>
      </c>
      <c r="E25" s="100">
        <f t="shared" si="1"/>
        <v>8.6083234330637096E-2</v>
      </c>
      <c r="F25" s="94">
        <v>0</v>
      </c>
      <c r="G25" s="94">
        <v>0</v>
      </c>
      <c r="H25" s="98">
        <v>5566935.9299999997</v>
      </c>
      <c r="I25" s="94">
        <v>0</v>
      </c>
    </row>
    <row r="26" spans="1:9" x14ac:dyDescent="0.2">
      <c r="A26" s="70">
        <v>19</v>
      </c>
      <c r="B26" s="93" t="s">
        <v>248</v>
      </c>
      <c r="C26" s="82">
        <v>74517586.719999999</v>
      </c>
      <c r="D26" s="98">
        <f t="shared" si="0"/>
        <v>4336353.71</v>
      </c>
      <c r="E26" s="100">
        <f t="shared" si="1"/>
        <v>5.8192352984992105E-2</v>
      </c>
      <c r="F26" s="94">
        <v>0</v>
      </c>
      <c r="G26" s="98">
        <v>4333376.16</v>
      </c>
      <c r="H26" s="94">
        <v>0</v>
      </c>
      <c r="I26" s="98">
        <v>2977.55</v>
      </c>
    </row>
    <row r="27" spans="1:9" x14ac:dyDescent="0.2">
      <c r="A27" s="70">
        <v>20</v>
      </c>
      <c r="B27" s="93" t="s">
        <v>256</v>
      </c>
      <c r="C27" s="98">
        <v>279700343.88999999</v>
      </c>
      <c r="D27" s="98">
        <f t="shared" si="0"/>
        <v>1094630.9400000002</v>
      </c>
      <c r="E27" s="100">
        <f t="shared" si="1"/>
        <v>3.913584533991472E-3</v>
      </c>
      <c r="F27" s="98">
        <v>50470.83</v>
      </c>
      <c r="G27" s="98">
        <v>1000000</v>
      </c>
      <c r="H27" s="98">
        <v>44160.11</v>
      </c>
      <c r="I27" s="94">
        <v>0</v>
      </c>
    </row>
    <row r="28" spans="1:9" x14ac:dyDescent="0.2">
      <c r="A28" s="70">
        <v>21</v>
      </c>
      <c r="B28" s="93" t="s">
        <v>250</v>
      </c>
      <c r="C28" s="98">
        <v>2775585502.8400002</v>
      </c>
      <c r="D28" s="98">
        <f t="shared" si="0"/>
        <v>685335.98</v>
      </c>
      <c r="E28" s="100">
        <f t="shared" si="1"/>
        <v>2.4691582345373939E-4</v>
      </c>
      <c r="F28" s="98">
        <v>443773.82</v>
      </c>
      <c r="G28" s="98">
        <v>241562.15999999997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4748229505.7699995</v>
      </c>
      <c r="D29" s="98">
        <f t="shared" si="0"/>
        <v>459643.75</v>
      </c>
      <c r="E29" s="100">
        <f t="shared" si="1"/>
        <v>9.680318725989249E-5</v>
      </c>
      <c r="F29" s="94">
        <v>0</v>
      </c>
      <c r="G29" s="94">
        <v>0</v>
      </c>
      <c r="H29" s="94">
        <v>0</v>
      </c>
      <c r="I29" s="98">
        <v>459643.75</v>
      </c>
    </row>
    <row r="30" spans="1:9" x14ac:dyDescent="0.2">
      <c r="A30" s="70">
        <v>23</v>
      </c>
      <c r="B30" s="93" t="s">
        <v>257</v>
      </c>
      <c r="C30" s="98">
        <v>228845160.32999998</v>
      </c>
      <c r="D30" s="98">
        <f t="shared" si="0"/>
        <v>203321.2</v>
      </c>
      <c r="E30" s="100">
        <f t="shared" si="1"/>
        <v>8.8846624375541155E-4</v>
      </c>
      <c r="F30" s="98">
        <v>203321.2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27744913.890000004</v>
      </c>
      <c r="D31" s="98">
        <f t="shared" si="0"/>
        <v>106405.97</v>
      </c>
      <c r="E31" s="100">
        <f t="shared" si="1"/>
        <v>3.8351522885191405E-3</v>
      </c>
      <c r="F31" s="98">
        <v>106405.97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408657992.21000004</v>
      </c>
      <c r="D32" s="98">
        <f t="shared" si="0"/>
        <v>8077.08</v>
      </c>
      <c r="E32" s="100">
        <f t="shared" si="1"/>
        <v>1.9764889354835797E-5</v>
      </c>
      <c r="F32" s="94">
        <v>0</v>
      </c>
      <c r="G32" s="98">
        <v>8077.08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8442171.7599999998</v>
      </c>
      <c r="D33" s="98">
        <f t="shared" si="0"/>
        <v>1957.73</v>
      </c>
      <c r="E33" s="100">
        <f t="shared" si="1"/>
        <v>2.3189885916275176E-4</v>
      </c>
      <c r="F33" s="83">
        <v>0</v>
      </c>
      <c r="G33" s="83">
        <v>0</v>
      </c>
      <c r="H33" s="82">
        <v>1957.73</v>
      </c>
      <c r="I33" s="83">
        <v>0</v>
      </c>
    </row>
    <row r="34" spans="1:9" x14ac:dyDescent="0.2">
      <c r="A34" s="70">
        <v>27</v>
      </c>
      <c r="B34" s="93" t="s">
        <v>239</v>
      </c>
      <c r="C34" s="98">
        <v>745322706.05999994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98">
        <v>187791090.84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68424779.030000001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98">
        <v>106584645.33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192458947.53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461905029.01999998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21617640.039999999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106">
        <v>448658362.64999998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171282618.20000002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675896736.96000004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316</v>
      </c>
      <c r="C45" s="98">
        <v>93649838.49000001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268</v>
      </c>
      <c r="C46" s="98">
        <v>257744790.59999996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269</v>
      </c>
      <c r="C47" s="106">
        <v>1350961.58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83"/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84"/>
      <c r="B50" s="84" t="s">
        <v>276</v>
      </c>
      <c r="C50" s="73">
        <v>64773643949.459984</v>
      </c>
      <c r="D50" s="73">
        <f>SUM(F50:I50)</f>
        <v>1980976802.9400001</v>
      </c>
      <c r="E50" s="101">
        <f t="shared" si="1"/>
        <v>3.0583068701301858E-2</v>
      </c>
      <c r="F50" s="73">
        <v>594059468.25</v>
      </c>
      <c r="G50" s="73">
        <v>1292148606.4200001</v>
      </c>
      <c r="H50" s="73">
        <v>86778399.309999987</v>
      </c>
      <c r="I50" s="73">
        <v>7990328.96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57AF-0A62-4B60-AB20-C74C97E77A5C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7547943083.6399994</v>
      </c>
      <c r="D8" s="98">
        <f t="shared" ref="D8:D49" si="0">F8+G8+H8+I8</f>
        <v>640141336.49000001</v>
      </c>
      <c r="E8" s="100">
        <f>D8/C8</f>
        <v>8.4810037568710903E-2</v>
      </c>
      <c r="F8" s="98">
        <v>146196890.11000001</v>
      </c>
      <c r="G8" s="98">
        <v>493038900.15000004</v>
      </c>
      <c r="H8" s="98">
        <v>903351.96000000008</v>
      </c>
      <c r="I8" s="98">
        <v>2194.27</v>
      </c>
    </row>
    <row r="9" spans="1:9" x14ac:dyDescent="0.2">
      <c r="A9" s="70">
        <v>2</v>
      </c>
      <c r="B9" s="93" t="s">
        <v>230</v>
      </c>
      <c r="C9" s="98">
        <v>5658678173.8000002</v>
      </c>
      <c r="D9" s="98">
        <f t="shared" si="0"/>
        <v>310020682.81999999</v>
      </c>
      <c r="E9" s="100">
        <f t="shared" ref="E9:E50" si="1">D9/C9</f>
        <v>5.4786767032522415E-2</v>
      </c>
      <c r="F9" s="98">
        <v>105518438.24000001</v>
      </c>
      <c r="G9" s="98">
        <v>204109091.13</v>
      </c>
      <c r="H9" s="94">
        <v>0</v>
      </c>
      <c r="I9" s="98">
        <v>393153.45</v>
      </c>
    </row>
    <row r="10" spans="1:9" x14ac:dyDescent="0.2">
      <c r="A10" s="70">
        <v>3</v>
      </c>
      <c r="B10" s="63" t="s">
        <v>231</v>
      </c>
      <c r="C10" s="106">
        <v>3482666636.0700002</v>
      </c>
      <c r="D10" s="98">
        <f t="shared" si="0"/>
        <v>285739483.04000002</v>
      </c>
      <c r="E10" s="100">
        <f t="shared" si="1"/>
        <v>8.2046176938267476E-2</v>
      </c>
      <c r="F10" s="106">
        <v>76851330.010000005</v>
      </c>
      <c r="G10" s="106">
        <v>197430884.16</v>
      </c>
      <c r="H10" s="106">
        <v>11457268.869999999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7414752166.1400003</v>
      </c>
      <c r="D11" s="98">
        <f t="shared" si="0"/>
        <v>240621436.43999997</v>
      </c>
      <c r="E11" s="100">
        <f t="shared" si="1"/>
        <v>3.2451716665435573E-2</v>
      </c>
      <c r="F11" s="98">
        <v>99644069.989999995</v>
      </c>
      <c r="G11" s="98">
        <v>134563395.53999999</v>
      </c>
      <c r="H11" s="98">
        <v>5724408.79</v>
      </c>
      <c r="I11" s="98">
        <v>689562.12000000011</v>
      </c>
    </row>
    <row r="12" spans="1:9" x14ac:dyDescent="0.2">
      <c r="A12" s="70">
        <v>5</v>
      </c>
      <c r="B12" s="93" t="s">
        <v>238</v>
      </c>
      <c r="C12" s="106">
        <v>5259861393.6000004</v>
      </c>
      <c r="D12" s="98">
        <f t="shared" si="0"/>
        <v>80854651.069999993</v>
      </c>
      <c r="E12" s="100">
        <f t="shared" si="1"/>
        <v>1.5372011735590763E-2</v>
      </c>
      <c r="F12" s="82">
        <v>32370921.839999996</v>
      </c>
      <c r="G12" s="82">
        <v>40933109.18</v>
      </c>
      <c r="H12" s="82">
        <v>7550620.0500000007</v>
      </c>
      <c r="I12" s="83">
        <v>0</v>
      </c>
    </row>
    <row r="13" spans="1:9" x14ac:dyDescent="0.2">
      <c r="A13" s="70">
        <v>6</v>
      </c>
      <c r="B13" s="93" t="s">
        <v>105</v>
      </c>
      <c r="C13" s="106">
        <v>361593227.65000004</v>
      </c>
      <c r="D13" s="98">
        <f t="shared" si="0"/>
        <v>77510766.679999992</v>
      </c>
      <c r="E13" s="100">
        <f t="shared" si="1"/>
        <v>0.21435901104604105</v>
      </c>
      <c r="F13" s="82">
        <v>29688755.030000001</v>
      </c>
      <c r="G13" s="82">
        <v>46097167.5</v>
      </c>
      <c r="H13" s="82">
        <v>1520528.49</v>
      </c>
      <c r="I13" s="82">
        <v>204315.66</v>
      </c>
    </row>
    <row r="14" spans="1:9" x14ac:dyDescent="0.2">
      <c r="A14" s="70">
        <v>7</v>
      </c>
      <c r="B14" s="93" t="s">
        <v>233</v>
      </c>
      <c r="C14" s="98">
        <v>2775264355.5</v>
      </c>
      <c r="D14" s="98">
        <f t="shared" si="0"/>
        <v>76351079.549999997</v>
      </c>
      <c r="E14" s="100">
        <f t="shared" si="1"/>
        <v>2.7511281726617483E-2</v>
      </c>
      <c r="F14" s="98">
        <v>18627224.710000001</v>
      </c>
      <c r="G14" s="98">
        <v>49676657.369999997</v>
      </c>
      <c r="H14" s="98">
        <v>6733294.5899999999</v>
      </c>
      <c r="I14" s="98">
        <v>1313902.8799999999</v>
      </c>
    </row>
    <row r="15" spans="1:9" x14ac:dyDescent="0.2">
      <c r="A15" s="70">
        <v>8</v>
      </c>
      <c r="B15" s="63" t="s">
        <v>234</v>
      </c>
      <c r="C15" s="106">
        <v>11059717850.67</v>
      </c>
      <c r="D15" s="98">
        <f t="shared" si="0"/>
        <v>67552327.579999998</v>
      </c>
      <c r="E15" s="100">
        <f t="shared" si="1"/>
        <v>6.1079612058916729E-3</v>
      </c>
      <c r="F15" s="106">
        <v>22582194.689999998</v>
      </c>
      <c r="G15" s="106">
        <v>40785465.449999996</v>
      </c>
      <c r="H15" s="106">
        <v>170795.35</v>
      </c>
      <c r="I15" s="82">
        <v>4013872.09</v>
      </c>
    </row>
    <row r="16" spans="1:9" x14ac:dyDescent="0.2">
      <c r="A16" s="70">
        <v>9</v>
      </c>
      <c r="B16" s="93" t="s">
        <v>236</v>
      </c>
      <c r="C16" s="98">
        <v>760434994.13999999</v>
      </c>
      <c r="D16" s="98">
        <f t="shared" si="0"/>
        <v>46420179.350000001</v>
      </c>
      <c r="E16" s="100">
        <f t="shared" si="1"/>
        <v>6.1044244028377534E-2</v>
      </c>
      <c r="F16" s="98">
        <v>8823446.7100000009</v>
      </c>
      <c r="G16" s="98">
        <v>24096732.640000001</v>
      </c>
      <c r="H16" s="98">
        <v>13500000</v>
      </c>
      <c r="I16" s="94">
        <v>0</v>
      </c>
    </row>
    <row r="17" spans="1:9" x14ac:dyDescent="0.2">
      <c r="A17" s="70">
        <v>10</v>
      </c>
      <c r="B17" s="63" t="s">
        <v>270</v>
      </c>
      <c r="C17" s="106">
        <v>855885995.28999996</v>
      </c>
      <c r="D17" s="98">
        <f t="shared" si="0"/>
        <v>34380055.719999999</v>
      </c>
      <c r="E17" s="100">
        <f t="shared" si="1"/>
        <v>4.0168966321678157E-2</v>
      </c>
      <c r="F17" s="82">
        <v>16495379.51</v>
      </c>
      <c r="G17" s="82">
        <v>9580806.8599999994</v>
      </c>
      <c r="H17" s="82">
        <v>8303869.3499999996</v>
      </c>
      <c r="I17" s="83">
        <v>0</v>
      </c>
    </row>
    <row r="18" spans="1:9" x14ac:dyDescent="0.2">
      <c r="A18" s="70">
        <v>11</v>
      </c>
      <c r="B18" s="93" t="s">
        <v>237</v>
      </c>
      <c r="C18" s="98">
        <v>327551175.97000003</v>
      </c>
      <c r="D18" s="98">
        <f t="shared" si="0"/>
        <v>25778958.029999997</v>
      </c>
      <c r="E18" s="100">
        <f t="shared" si="1"/>
        <v>7.8702077480439447E-2</v>
      </c>
      <c r="F18" s="98">
        <v>2962896.0300000003</v>
      </c>
      <c r="G18" s="98">
        <v>11089878.039999999</v>
      </c>
      <c r="H18" s="98">
        <v>11446110.470000001</v>
      </c>
      <c r="I18" s="98">
        <v>280073.49</v>
      </c>
    </row>
    <row r="19" spans="1:9" x14ac:dyDescent="0.2">
      <c r="A19" s="70">
        <v>12</v>
      </c>
      <c r="B19" s="63" t="s">
        <v>242</v>
      </c>
      <c r="C19" s="106">
        <v>1922489073.2400002</v>
      </c>
      <c r="D19" s="98">
        <f t="shared" si="0"/>
        <v>18046500.530000001</v>
      </c>
      <c r="E19" s="100">
        <f t="shared" si="1"/>
        <v>9.387049726938608E-3</v>
      </c>
      <c r="F19" s="82">
        <v>5888457.2200000007</v>
      </c>
      <c r="G19" s="82">
        <v>12013484.369999999</v>
      </c>
      <c r="H19" s="83">
        <v>0</v>
      </c>
      <c r="I19" s="82">
        <v>144558.94</v>
      </c>
    </row>
    <row r="20" spans="1:9" x14ac:dyDescent="0.2">
      <c r="A20" s="70">
        <v>13</v>
      </c>
      <c r="B20" s="93" t="s">
        <v>243</v>
      </c>
      <c r="C20" s="82">
        <v>866598268.26000011</v>
      </c>
      <c r="D20" s="98">
        <f t="shared" si="0"/>
        <v>17888668.119999997</v>
      </c>
      <c r="E20" s="100">
        <f t="shared" si="1"/>
        <v>2.0642400031467605E-2</v>
      </c>
      <c r="F20" s="98">
        <v>4951832.8</v>
      </c>
      <c r="G20" s="82">
        <v>9936471.4199999999</v>
      </c>
      <c r="H20" s="82">
        <v>3000363.9</v>
      </c>
      <c r="I20" s="94">
        <v>0</v>
      </c>
    </row>
    <row r="21" spans="1:9" x14ac:dyDescent="0.2">
      <c r="A21" s="70">
        <v>14</v>
      </c>
      <c r="B21" s="93" t="s">
        <v>246</v>
      </c>
      <c r="C21" s="98">
        <v>2032565397.98</v>
      </c>
      <c r="D21" s="98">
        <f t="shared" si="0"/>
        <v>16931109.109999999</v>
      </c>
      <c r="E21" s="100">
        <f t="shared" si="1"/>
        <v>8.3299209594074764E-3</v>
      </c>
      <c r="F21" s="98">
        <v>2315204.6100000003</v>
      </c>
      <c r="G21" s="98">
        <v>9605957.4299999997</v>
      </c>
      <c r="H21" s="98">
        <v>5009947.0700000012</v>
      </c>
      <c r="I21" s="94">
        <v>0</v>
      </c>
    </row>
    <row r="22" spans="1:9" x14ac:dyDescent="0.2">
      <c r="A22" s="70">
        <v>15</v>
      </c>
      <c r="B22" s="93" t="s">
        <v>240</v>
      </c>
      <c r="C22" s="98">
        <v>421111849.66000003</v>
      </c>
      <c r="D22" s="98">
        <f t="shared" si="0"/>
        <v>11034777.1</v>
      </c>
      <c r="E22" s="100">
        <f t="shared" si="1"/>
        <v>2.6203910217462007E-2</v>
      </c>
      <c r="F22" s="98">
        <v>2504824.6800000002</v>
      </c>
      <c r="G22" s="98">
        <v>4834395.9499999993</v>
      </c>
      <c r="H22" s="98">
        <v>3695556.47</v>
      </c>
      <c r="I22" s="94">
        <v>0</v>
      </c>
    </row>
    <row r="23" spans="1:9" x14ac:dyDescent="0.2">
      <c r="A23" s="70">
        <v>16</v>
      </c>
      <c r="B23" s="93" t="s">
        <v>245</v>
      </c>
      <c r="C23" s="106">
        <v>1355162634.46</v>
      </c>
      <c r="D23" s="98">
        <f t="shared" si="0"/>
        <v>7094289.1299999999</v>
      </c>
      <c r="E23" s="100">
        <f t="shared" si="1"/>
        <v>5.2350094000539679E-3</v>
      </c>
      <c r="F23" s="82">
        <v>2892065.38</v>
      </c>
      <c r="G23" s="82">
        <v>4142436.06</v>
      </c>
      <c r="H23" s="83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208049495.57999998</v>
      </c>
      <c r="D24" s="98">
        <f t="shared" si="0"/>
        <v>6889055.3700000001</v>
      </c>
      <c r="E24" s="100">
        <f t="shared" si="1"/>
        <v>3.3112579056222675E-2</v>
      </c>
      <c r="F24" s="98">
        <v>5229741.3099999996</v>
      </c>
      <c r="G24" s="98">
        <v>1514361.1500000001</v>
      </c>
      <c r="H24" s="98">
        <v>144952.91</v>
      </c>
      <c r="I24" s="94">
        <v>0</v>
      </c>
    </row>
    <row r="25" spans="1:9" x14ac:dyDescent="0.2">
      <c r="A25" s="70">
        <v>18</v>
      </c>
      <c r="B25" s="93" t="s">
        <v>252</v>
      </c>
      <c r="C25" s="98">
        <v>67486814.399999991</v>
      </c>
      <c r="D25" s="98">
        <f t="shared" si="0"/>
        <v>5566935.9299999997</v>
      </c>
      <c r="E25" s="100">
        <f t="shared" si="1"/>
        <v>8.2489238520050814E-2</v>
      </c>
      <c r="F25" s="94">
        <v>0</v>
      </c>
      <c r="G25" s="94">
        <v>0</v>
      </c>
      <c r="H25" s="98">
        <v>5566935.9299999997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78204854.770000011</v>
      </c>
      <c r="D26" s="98">
        <f t="shared" si="0"/>
        <v>4309608.08</v>
      </c>
      <c r="E26" s="100">
        <f t="shared" si="1"/>
        <v>5.5106656647781402E-2</v>
      </c>
      <c r="F26" s="94">
        <v>0</v>
      </c>
      <c r="G26" s="98">
        <v>4302522.49</v>
      </c>
      <c r="H26" s="94">
        <v>0</v>
      </c>
      <c r="I26" s="98">
        <v>7085.59</v>
      </c>
    </row>
    <row r="27" spans="1:9" x14ac:dyDescent="0.2">
      <c r="A27" s="70">
        <v>20</v>
      </c>
      <c r="B27" s="93" t="s">
        <v>256</v>
      </c>
      <c r="C27" s="98">
        <v>286131469.67000002</v>
      </c>
      <c r="D27" s="98">
        <f t="shared" si="0"/>
        <v>1090891.3900000001</v>
      </c>
      <c r="E27" s="100">
        <f t="shared" si="1"/>
        <v>3.8125529892190555E-3</v>
      </c>
      <c r="F27" s="98">
        <v>49788.61</v>
      </c>
      <c r="G27" s="98">
        <v>1000000</v>
      </c>
      <c r="H27" s="98">
        <v>41102.78</v>
      </c>
      <c r="I27" s="94">
        <v>0</v>
      </c>
    </row>
    <row r="28" spans="1:9" x14ac:dyDescent="0.2">
      <c r="A28" s="70">
        <v>21</v>
      </c>
      <c r="B28" s="93" t="s">
        <v>250</v>
      </c>
      <c r="C28" s="82">
        <v>2782093515.9200001</v>
      </c>
      <c r="D28" s="98">
        <f t="shared" si="0"/>
        <v>683124.22</v>
      </c>
      <c r="E28" s="100">
        <f t="shared" si="1"/>
        <v>2.4554322710252253E-4</v>
      </c>
      <c r="F28" s="82">
        <v>442092.77</v>
      </c>
      <c r="G28" s="82">
        <v>241031.44999999998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4796044649.5199995</v>
      </c>
      <c r="D29" s="98">
        <f t="shared" si="0"/>
        <v>458263.45</v>
      </c>
      <c r="E29" s="100">
        <f t="shared" si="1"/>
        <v>9.5550288516572549E-5</v>
      </c>
      <c r="F29" s="94">
        <v>0</v>
      </c>
      <c r="G29" s="94">
        <v>0</v>
      </c>
      <c r="H29" s="94">
        <v>0</v>
      </c>
      <c r="I29" s="98">
        <v>458263.45</v>
      </c>
    </row>
    <row r="30" spans="1:9" x14ac:dyDescent="0.2">
      <c r="A30" s="70">
        <v>23</v>
      </c>
      <c r="B30" s="93" t="s">
        <v>257</v>
      </c>
      <c r="C30" s="98">
        <v>243685230.50999999</v>
      </c>
      <c r="D30" s="98">
        <f t="shared" si="0"/>
        <v>202063.96</v>
      </c>
      <c r="E30" s="100">
        <f t="shared" si="1"/>
        <v>8.2920068474034167E-4</v>
      </c>
      <c r="F30" s="98">
        <v>202063.96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106">
        <v>27355570.140000001</v>
      </c>
      <c r="D31" s="98">
        <f t="shared" si="0"/>
        <v>105474.17</v>
      </c>
      <c r="E31" s="100">
        <f t="shared" si="1"/>
        <v>3.8556743456709397E-3</v>
      </c>
      <c r="F31" s="82">
        <v>105474.17</v>
      </c>
      <c r="G31" s="83">
        <v>0</v>
      </c>
      <c r="H31" s="83">
        <v>0</v>
      </c>
      <c r="I31" s="83">
        <v>0</v>
      </c>
    </row>
    <row r="32" spans="1:9" x14ac:dyDescent="0.2">
      <c r="A32" s="70">
        <v>25</v>
      </c>
      <c r="B32" s="63" t="s">
        <v>263</v>
      </c>
      <c r="C32" s="106">
        <v>8369808.6199999992</v>
      </c>
      <c r="D32" s="98">
        <f t="shared" si="0"/>
        <v>9957.69</v>
      </c>
      <c r="E32" s="100">
        <f t="shared" si="1"/>
        <v>1.1897153748779506E-3</v>
      </c>
      <c r="F32" s="83">
        <v>0</v>
      </c>
      <c r="G32" s="83">
        <v>0</v>
      </c>
      <c r="H32" s="82">
        <v>9957.69</v>
      </c>
      <c r="I32" s="83">
        <v>0</v>
      </c>
    </row>
    <row r="33" spans="1:9" x14ac:dyDescent="0.2">
      <c r="A33" s="70">
        <v>26</v>
      </c>
      <c r="B33" s="93" t="s">
        <v>254</v>
      </c>
      <c r="C33" s="106">
        <v>410715189.25999999</v>
      </c>
      <c r="D33" s="98">
        <f t="shared" si="0"/>
        <v>8200.7199999999993</v>
      </c>
      <c r="E33" s="100">
        <f t="shared" si="1"/>
        <v>1.996692650879439E-5</v>
      </c>
      <c r="F33" s="83">
        <v>0</v>
      </c>
      <c r="G33" s="82">
        <v>8200.7199999999993</v>
      </c>
      <c r="H33" s="83">
        <v>0</v>
      </c>
      <c r="I33" s="94">
        <v>0</v>
      </c>
    </row>
    <row r="34" spans="1:9" x14ac:dyDescent="0.2">
      <c r="A34" s="70">
        <v>27</v>
      </c>
      <c r="B34" s="93" t="s">
        <v>239</v>
      </c>
      <c r="C34" s="98">
        <v>680624211.7700001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98">
        <v>187040975.72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68185749.36999999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106191042.37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2">
      <c r="A38" s="70">
        <v>31</v>
      </c>
      <c r="B38" s="93" t="s">
        <v>260</v>
      </c>
      <c r="C38" s="98">
        <v>192322916.32999998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465858064.65999997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21806144.870000001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454256118.36000001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98">
        <v>160323639.06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682027973.39999998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316</v>
      </c>
      <c r="C45" s="98">
        <v>95933634.320000008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268</v>
      </c>
      <c r="C46" s="98">
        <v>243714109.38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269</v>
      </c>
      <c r="C47" s="98">
        <v>1245096.2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84"/>
      <c r="B50" s="84" t="s">
        <v>276</v>
      </c>
      <c r="C50" s="73">
        <v>64592168317.940002</v>
      </c>
      <c r="D50" s="99">
        <f t="shared" ref="D50" si="2">F50+G50+H50+I50</f>
        <v>1975689875.7400002</v>
      </c>
      <c r="E50" s="101">
        <f t="shared" si="1"/>
        <v>3.0587142794388386E-2</v>
      </c>
      <c r="F50" s="73">
        <v>584343092.38</v>
      </c>
      <c r="G50" s="73">
        <v>1299000949.0599999</v>
      </c>
      <c r="H50" s="73">
        <v>84779064.670000002</v>
      </c>
      <c r="I50" s="73">
        <v>7566769.6300000008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37576-C189-46F5-B9B5-9886D11F6EF3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7579896950.8100004</v>
      </c>
      <c r="D8" s="98">
        <f t="shared" ref="D8:D49" si="0">F8+G8+H8+I8</f>
        <v>637618658.58000004</v>
      </c>
      <c r="E8" s="100">
        <f>D8/C8</f>
        <v>8.4119700138121672E-2</v>
      </c>
      <c r="F8" s="98">
        <v>146219927.55000001</v>
      </c>
      <c r="G8" s="98">
        <v>490493184.80000001</v>
      </c>
      <c r="H8" s="98">
        <v>903351.96000000008</v>
      </c>
      <c r="I8" s="98">
        <v>2194.27</v>
      </c>
    </row>
    <row r="9" spans="1:9" x14ac:dyDescent="0.2">
      <c r="A9" s="70">
        <v>2</v>
      </c>
      <c r="B9" s="93" t="s">
        <v>230</v>
      </c>
      <c r="C9" s="106">
        <v>5667138604.2399998</v>
      </c>
      <c r="D9" s="98">
        <f t="shared" si="0"/>
        <v>312423556.93000001</v>
      </c>
      <c r="E9" s="100">
        <f t="shared" ref="E9:E50" si="1">D9/C9</f>
        <v>5.5128977557784301E-2</v>
      </c>
      <c r="F9" s="82">
        <v>105926741.86</v>
      </c>
      <c r="G9" s="82">
        <v>206103661.62</v>
      </c>
      <c r="H9" s="83">
        <v>0</v>
      </c>
      <c r="I9" s="98">
        <v>393153.45</v>
      </c>
    </row>
    <row r="10" spans="1:9" x14ac:dyDescent="0.2">
      <c r="A10" s="70">
        <v>3</v>
      </c>
      <c r="B10" s="63" t="s">
        <v>231</v>
      </c>
      <c r="C10" s="106">
        <v>3506112619.2399998</v>
      </c>
      <c r="D10" s="98">
        <f t="shared" si="0"/>
        <v>285402361.22000003</v>
      </c>
      <c r="E10" s="100">
        <f t="shared" si="1"/>
        <v>8.1401367330255658E-2</v>
      </c>
      <c r="F10" s="106">
        <v>76741631.780000001</v>
      </c>
      <c r="G10" s="106">
        <v>197257572.25000003</v>
      </c>
      <c r="H10" s="106">
        <v>11403157.189999999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7360828581.2599983</v>
      </c>
      <c r="D11" s="98">
        <f t="shared" si="0"/>
        <v>239926228.10999998</v>
      </c>
      <c r="E11" s="100">
        <f t="shared" si="1"/>
        <v>3.2595002785532921E-2</v>
      </c>
      <c r="F11" s="98">
        <v>99188483.13000001</v>
      </c>
      <c r="G11" s="98">
        <v>133178723.81</v>
      </c>
      <c r="H11" s="98">
        <v>6869805.9100000001</v>
      </c>
      <c r="I11" s="98">
        <v>689215.26</v>
      </c>
    </row>
    <row r="12" spans="1:9" x14ac:dyDescent="0.2">
      <c r="A12" s="70">
        <v>5</v>
      </c>
      <c r="B12" s="93" t="s">
        <v>238</v>
      </c>
      <c r="C12" s="98">
        <v>5291216612.3599997</v>
      </c>
      <c r="D12" s="98">
        <f t="shared" si="0"/>
        <v>82940432.909999996</v>
      </c>
      <c r="E12" s="100">
        <f t="shared" si="1"/>
        <v>1.567511576000415E-2</v>
      </c>
      <c r="F12" s="98">
        <v>32644793.800000001</v>
      </c>
      <c r="G12" s="98">
        <v>43356842.670000002</v>
      </c>
      <c r="H12" s="98">
        <v>6938796.4400000013</v>
      </c>
      <c r="I12" s="94">
        <v>0</v>
      </c>
    </row>
    <row r="13" spans="1:9" x14ac:dyDescent="0.2">
      <c r="A13" s="70">
        <v>6</v>
      </c>
      <c r="B13" s="93" t="s">
        <v>105</v>
      </c>
      <c r="C13" s="98">
        <v>367009569.38000005</v>
      </c>
      <c r="D13" s="98">
        <f t="shared" si="0"/>
        <v>79118470.320000008</v>
      </c>
      <c r="E13" s="100">
        <f t="shared" si="1"/>
        <v>0.21557604193715477</v>
      </c>
      <c r="F13" s="98">
        <v>29576825.530000001</v>
      </c>
      <c r="G13" s="98">
        <v>47818010.129999995</v>
      </c>
      <c r="H13" s="98">
        <v>1520731.54</v>
      </c>
      <c r="I13" s="98">
        <v>202903.12</v>
      </c>
    </row>
    <row r="14" spans="1:9" x14ac:dyDescent="0.2">
      <c r="A14" s="70">
        <v>7</v>
      </c>
      <c r="B14" s="93" t="s">
        <v>233</v>
      </c>
      <c r="C14" s="106">
        <v>2798950276.5500002</v>
      </c>
      <c r="D14" s="98">
        <f t="shared" si="0"/>
        <v>75823691.359999999</v>
      </c>
      <c r="E14" s="100">
        <f t="shared" si="1"/>
        <v>2.7090045863001413E-2</v>
      </c>
      <c r="F14" s="82">
        <v>18221597.050000001</v>
      </c>
      <c r="G14" s="82">
        <v>49202263.570000008</v>
      </c>
      <c r="H14" s="82">
        <v>6608389.7999999998</v>
      </c>
      <c r="I14" s="82">
        <v>1791440.94</v>
      </c>
    </row>
    <row r="15" spans="1:9" x14ac:dyDescent="0.2">
      <c r="A15" s="70">
        <v>8</v>
      </c>
      <c r="B15" s="63" t="s">
        <v>234</v>
      </c>
      <c r="C15" s="106">
        <v>11140668221.4</v>
      </c>
      <c r="D15" s="98">
        <f t="shared" si="0"/>
        <v>69612283.540000007</v>
      </c>
      <c r="E15" s="100">
        <f t="shared" si="1"/>
        <v>6.2484836776920127E-3</v>
      </c>
      <c r="F15" s="106">
        <v>21279999.140000001</v>
      </c>
      <c r="G15" s="106">
        <v>44213906.670000002</v>
      </c>
      <c r="H15" s="106">
        <v>154494.17000000001</v>
      </c>
      <c r="I15" s="82">
        <v>3963883.56</v>
      </c>
    </row>
    <row r="16" spans="1:9" x14ac:dyDescent="0.2">
      <c r="A16" s="70">
        <v>9</v>
      </c>
      <c r="B16" s="93" t="s">
        <v>236</v>
      </c>
      <c r="C16" s="98">
        <v>773733606.11000001</v>
      </c>
      <c r="D16" s="98">
        <f t="shared" si="0"/>
        <v>47269974.460000001</v>
      </c>
      <c r="E16" s="100">
        <f t="shared" si="1"/>
        <v>6.1093345418526041E-2</v>
      </c>
      <c r="F16" s="98">
        <v>8866619.2400000002</v>
      </c>
      <c r="G16" s="98">
        <v>24903355.219999999</v>
      </c>
      <c r="H16" s="98">
        <v>13500000</v>
      </c>
      <c r="I16" s="94">
        <v>0</v>
      </c>
    </row>
    <row r="17" spans="1:9" x14ac:dyDescent="0.2">
      <c r="A17" s="70">
        <v>10</v>
      </c>
      <c r="B17" s="63" t="s">
        <v>270</v>
      </c>
      <c r="C17" s="106">
        <v>878841353.92000008</v>
      </c>
      <c r="D17" s="98">
        <f t="shared" si="0"/>
        <v>37579853.579999998</v>
      </c>
      <c r="E17" s="100">
        <f t="shared" si="1"/>
        <v>4.2760679629353045E-2</v>
      </c>
      <c r="F17" s="82">
        <v>19653736.48</v>
      </c>
      <c r="G17" s="82">
        <v>9701143.1300000008</v>
      </c>
      <c r="H17" s="82">
        <v>8224973.9700000007</v>
      </c>
      <c r="I17" s="83">
        <v>0</v>
      </c>
    </row>
    <row r="18" spans="1:9" x14ac:dyDescent="0.2">
      <c r="A18" s="70">
        <v>11</v>
      </c>
      <c r="B18" s="93" t="s">
        <v>237</v>
      </c>
      <c r="C18" s="98">
        <v>327129842.85000002</v>
      </c>
      <c r="D18" s="98">
        <f t="shared" si="0"/>
        <v>25731437.359999999</v>
      </c>
      <c r="E18" s="100">
        <f t="shared" si="1"/>
        <v>7.8658177853246872E-2</v>
      </c>
      <c r="F18" s="98">
        <v>3027741.3</v>
      </c>
      <c r="G18" s="98">
        <v>11042795.99</v>
      </c>
      <c r="H18" s="98">
        <v>11379107.449999999</v>
      </c>
      <c r="I18" s="98">
        <v>281792.62</v>
      </c>
    </row>
    <row r="19" spans="1:9" x14ac:dyDescent="0.2">
      <c r="A19" s="70">
        <v>12</v>
      </c>
      <c r="B19" s="93" t="s">
        <v>243</v>
      </c>
      <c r="C19" s="82">
        <v>866268022.37</v>
      </c>
      <c r="D19" s="98">
        <f t="shared" si="0"/>
        <v>18588858.699999999</v>
      </c>
      <c r="E19" s="100">
        <f t="shared" si="1"/>
        <v>2.1458553496114547E-2</v>
      </c>
      <c r="F19" s="98">
        <v>4781655.49</v>
      </c>
      <c r="G19" s="98">
        <v>10968886.810000001</v>
      </c>
      <c r="H19" s="98">
        <v>2838316.4</v>
      </c>
      <c r="I19" s="94">
        <v>0</v>
      </c>
    </row>
    <row r="20" spans="1:9" x14ac:dyDescent="0.2">
      <c r="A20" s="70">
        <v>13</v>
      </c>
      <c r="B20" s="63" t="s">
        <v>242</v>
      </c>
      <c r="C20" s="106">
        <v>1920491592.9799998</v>
      </c>
      <c r="D20" s="98">
        <f t="shared" si="0"/>
        <v>17932757.840000004</v>
      </c>
      <c r="E20" s="100">
        <f t="shared" si="1"/>
        <v>9.3375872644013997E-3</v>
      </c>
      <c r="F20" s="82">
        <v>5911001.2199999997</v>
      </c>
      <c r="G20" s="82">
        <v>11874426.450000001</v>
      </c>
      <c r="H20" s="83">
        <v>0</v>
      </c>
      <c r="I20" s="82">
        <v>147330.17000000001</v>
      </c>
    </row>
    <row r="21" spans="1:9" x14ac:dyDescent="0.2">
      <c r="A21" s="70">
        <v>14</v>
      </c>
      <c r="B21" s="93" t="s">
        <v>246</v>
      </c>
      <c r="C21" s="98">
        <v>2068860801.27</v>
      </c>
      <c r="D21" s="98">
        <f t="shared" si="0"/>
        <v>16970258.900000002</v>
      </c>
      <c r="E21" s="100">
        <f t="shared" si="1"/>
        <v>8.2027069629733249E-3</v>
      </c>
      <c r="F21" s="98">
        <v>2020720.71</v>
      </c>
      <c r="G21" s="98">
        <v>9954382.4600000009</v>
      </c>
      <c r="H21" s="98">
        <v>4995155.7299999995</v>
      </c>
      <c r="I21" s="94">
        <v>0</v>
      </c>
    </row>
    <row r="22" spans="1:9" x14ac:dyDescent="0.2">
      <c r="A22" s="70">
        <v>15</v>
      </c>
      <c r="B22" s="93" t="s">
        <v>240</v>
      </c>
      <c r="C22" s="98">
        <v>406605065.23000002</v>
      </c>
      <c r="D22" s="98">
        <f t="shared" si="0"/>
        <v>10772074.859999999</v>
      </c>
      <c r="E22" s="100">
        <f t="shared" si="1"/>
        <v>2.6492721761610799E-2</v>
      </c>
      <c r="F22" s="98">
        <v>2502419.9000000004</v>
      </c>
      <c r="G22" s="98">
        <v>4733490.83</v>
      </c>
      <c r="H22" s="98">
        <v>3536164.13</v>
      </c>
      <c r="I22" s="94">
        <v>0</v>
      </c>
    </row>
    <row r="23" spans="1:9" x14ac:dyDescent="0.2">
      <c r="A23" s="70">
        <v>16</v>
      </c>
      <c r="B23" s="93" t="s">
        <v>244</v>
      </c>
      <c r="C23" s="98">
        <v>209455121.22000003</v>
      </c>
      <c r="D23" s="98">
        <f t="shared" si="0"/>
        <v>6795197.4799999995</v>
      </c>
      <c r="E23" s="100">
        <f t="shared" si="1"/>
        <v>3.244225989997495E-2</v>
      </c>
      <c r="F23" s="98">
        <v>5159242.7399999993</v>
      </c>
      <c r="G23" s="98">
        <v>1493856.3399999999</v>
      </c>
      <c r="H23" s="98">
        <v>142098.4</v>
      </c>
      <c r="I23" s="94">
        <v>0</v>
      </c>
    </row>
    <row r="24" spans="1:9" x14ac:dyDescent="0.2">
      <c r="A24" s="70">
        <v>17</v>
      </c>
      <c r="B24" s="93" t="s">
        <v>245</v>
      </c>
      <c r="C24" s="98">
        <v>1370047634.3099999</v>
      </c>
      <c r="D24" s="98">
        <f t="shared" si="0"/>
        <v>6694806.7000000002</v>
      </c>
      <c r="E24" s="100">
        <f t="shared" si="1"/>
        <v>4.8865503157280513E-3</v>
      </c>
      <c r="F24" s="98">
        <v>2750600.01</v>
      </c>
      <c r="G24" s="98">
        <v>3884419</v>
      </c>
      <c r="H24" s="94">
        <v>0</v>
      </c>
      <c r="I24" s="98">
        <v>59787.69</v>
      </c>
    </row>
    <row r="25" spans="1:9" x14ac:dyDescent="0.2">
      <c r="A25" s="70">
        <v>18</v>
      </c>
      <c r="B25" s="93" t="s">
        <v>252</v>
      </c>
      <c r="C25" s="98">
        <v>71607085.38000001</v>
      </c>
      <c r="D25" s="98">
        <f t="shared" si="0"/>
        <v>5686935.9299999997</v>
      </c>
      <c r="E25" s="100">
        <f t="shared" si="1"/>
        <v>7.9418620375636337E-2</v>
      </c>
      <c r="F25" s="94">
        <v>0</v>
      </c>
      <c r="G25" s="94">
        <v>0</v>
      </c>
      <c r="H25" s="98">
        <v>5686935.9299999997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78044174.930000022</v>
      </c>
      <c r="D26" s="98">
        <f t="shared" si="0"/>
        <v>4376662.83</v>
      </c>
      <c r="E26" s="100">
        <f t="shared" si="1"/>
        <v>5.6079301676589574E-2</v>
      </c>
      <c r="F26" s="94">
        <v>0</v>
      </c>
      <c r="G26" s="98">
        <v>4370229.6399999997</v>
      </c>
      <c r="H26" s="94">
        <v>0</v>
      </c>
      <c r="I26" s="98">
        <v>6433.1900000000005</v>
      </c>
    </row>
    <row r="27" spans="1:9" x14ac:dyDescent="0.2">
      <c r="A27" s="70">
        <v>20</v>
      </c>
      <c r="B27" s="93" t="s">
        <v>250</v>
      </c>
      <c r="C27" s="98">
        <v>2776326551.1899996</v>
      </c>
      <c r="D27" s="98">
        <f t="shared" si="0"/>
        <v>676841.23</v>
      </c>
      <c r="E27" s="100">
        <f t="shared" si="1"/>
        <v>2.4379020893989929E-4</v>
      </c>
      <c r="F27" s="98">
        <v>436320.6</v>
      </c>
      <c r="G27" s="98">
        <v>240520.63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98">
        <v>4823280904.29</v>
      </c>
      <c r="D28" s="98">
        <f t="shared" si="0"/>
        <v>457026.7</v>
      </c>
      <c r="E28" s="100">
        <f t="shared" si="1"/>
        <v>9.4754319532479233E-5</v>
      </c>
      <c r="F28" s="94">
        <v>0</v>
      </c>
      <c r="G28" s="94">
        <v>0</v>
      </c>
      <c r="H28" s="94">
        <v>0</v>
      </c>
      <c r="I28" s="98">
        <v>457026.7</v>
      </c>
    </row>
    <row r="29" spans="1:9" x14ac:dyDescent="0.2">
      <c r="A29" s="70">
        <v>22</v>
      </c>
      <c r="B29" s="93" t="s">
        <v>257</v>
      </c>
      <c r="C29" s="106">
        <v>236149908.23000005</v>
      </c>
      <c r="D29" s="98">
        <f t="shared" si="0"/>
        <v>200774.63</v>
      </c>
      <c r="E29" s="100">
        <f t="shared" si="1"/>
        <v>8.5019990693561477E-4</v>
      </c>
      <c r="F29" s="82">
        <v>200774.63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93" t="s">
        <v>249</v>
      </c>
      <c r="C30" s="98">
        <v>27392614.059999999</v>
      </c>
      <c r="D30" s="98">
        <f t="shared" si="0"/>
        <v>104551.98</v>
      </c>
      <c r="E30" s="100">
        <f t="shared" si="1"/>
        <v>3.8167945480118226E-3</v>
      </c>
      <c r="F30" s="98">
        <v>104551.98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285871966.98000002</v>
      </c>
      <c r="D31" s="98">
        <f t="shared" si="0"/>
        <v>93598.35</v>
      </c>
      <c r="E31" s="100">
        <f t="shared" si="1"/>
        <v>3.274135305703069E-4</v>
      </c>
      <c r="F31" s="98">
        <v>49669.13</v>
      </c>
      <c r="G31" s="94">
        <v>0</v>
      </c>
      <c r="H31" s="98">
        <v>43929.22</v>
      </c>
      <c r="I31" s="94">
        <v>0</v>
      </c>
    </row>
    <row r="32" spans="1:9" x14ac:dyDescent="0.2">
      <c r="A32" s="70">
        <v>25</v>
      </c>
      <c r="B32" s="63" t="s">
        <v>254</v>
      </c>
      <c r="C32" s="106">
        <v>404136578.75</v>
      </c>
      <c r="D32" s="98">
        <f t="shared" si="0"/>
        <v>8366.6</v>
      </c>
      <c r="E32" s="100">
        <f t="shared" si="1"/>
        <v>2.0702407156209443E-5</v>
      </c>
      <c r="F32" s="83">
        <v>0</v>
      </c>
      <c r="G32" s="82">
        <v>8366.6</v>
      </c>
      <c r="H32" s="83">
        <v>0</v>
      </c>
      <c r="I32" s="83">
        <v>0</v>
      </c>
    </row>
    <row r="33" spans="1:9" x14ac:dyDescent="0.2">
      <c r="A33" s="70">
        <v>26</v>
      </c>
      <c r="B33" s="63" t="s">
        <v>263</v>
      </c>
      <c r="C33" s="106">
        <v>8497732.1799999997</v>
      </c>
      <c r="D33" s="114">
        <f t="shared" si="0"/>
        <v>3.9199999999999999E-3</v>
      </c>
      <c r="E33" s="100">
        <f t="shared" si="1"/>
        <v>4.6129954639262354E-10</v>
      </c>
      <c r="F33" s="83">
        <v>0</v>
      </c>
      <c r="G33" s="83">
        <v>0</v>
      </c>
      <c r="H33" s="81">
        <v>3.9199999999999999E-3</v>
      </c>
      <c r="I33" s="83">
        <v>0</v>
      </c>
    </row>
    <row r="34" spans="1:9" x14ac:dyDescent="0.2">
      <c r="A34" s="70">
        <v>27</v>
      </c>
      <c r="B34" s="93" t="s">
        <v>239</v>
      </c>
      <c r="C34" s="106">
        <v>581508100.78999996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93" t="s">
        <v>258</v>
      </c>
      <c r="C35" s="98">
        <v>147035577.58000001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68905589.450000003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98">
        <v>106054342.34999999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82">
        <v>192198567.41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465483024.52999997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82">
        <v>21905645.559999999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9" x14ac:dyDescent="0.2">
      <c r="A41" s="70">
        <v>34</v>
      </c>
      <c r="B41" s="63" t="s">
        <v>262</v>
      </c>
      <c r="C41" s="106">
        <v>457886531.96999997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106">
        <v>157796299.93000004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93" t="s">
        <v>264</v>
      </c>
      <c r="C43" s="98">
        <v>687780508.81999993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316</v>
      </c>
      <c r="C45" s="98">
        <v>96391536.570000023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268</v>
      </c>
      <c r="C46" s="98">
        <v>253820187.32999998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269</v>
      </c>
      <c r="C47" s="98">
        <v>1229230.8199999998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63"/>
      <c r="B50" s="84" t="s">
        <v>276</v>
      </c>
      <c r="C50" s="73">
        <v>64704782902.269989</v>
      </c>
      <c r="D50" s="99">
        <f t="shared" ref="D50" si="2">F50+G50+H50+I50</f>
        <v>1982805665.0200005</v>
      </c>
      <c r="E50" s="101">
        <f t="shared" si="1"/>
        <v>3.0643880963403081E-2</v>
      </c>
      <c r="F50" s="73">
        <v>585265053.26999998</v>
      </c>
      <c r="G50" s="73">
        <v>1304800038.6200004</v>
      </c>
      <c r="H50" s="73">
        <v>84745412.159999996</v>
      </c>
      <c r="I50" s="73">
        <v>7995160.9700000007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FCDA8-DE61-48A4-A71C-D781FB55FAD5}">
  <dimension ref="A1:I52"/>
  <sheetViews>
    <sheetView tabSelected="1" workbookViewId="0">
      <selection activeCell="J1" sqref="J1"/>
    </sheetView>
  </sheetViews>
  <sheetFormatPr baseColWidth="10" defaultColWidth="11.453125" defaultRowHeight="14.5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ht="10" x14ac:dyDescent="0.2">
      <c r="A1" s="130" t="s">
        <v>324</v>
      </c>
      <c r="B1" s="130"/>
      <c r="C1" s="130"/>
      <c r="D1" s="130"/>
      <c r="E1" s="130"/>
      <c r="F1" s="130"/>
      <c r="G1" s="130"/>
      <c r="H1" s="130"/>
      <c r="I1" s="130"/>
    </row>
    <row r="2" spans="1:9" ht="10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0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0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0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ht="10" x14ac:dyDescent="0.2">
      <c r="A8" s="70">
        <v>1</v>
      </c>
      <c r="B8" s="93" t="s">
        <v>229</v>
      </c>
      <c r="C8" s="98">
        <v>7084784674.6500015</v>
      </c>
      <c r="D8" s="98">
        <f>F8+G8+H8+I8</f>
        <v>631530275.90999997</v>
      </c>
      <c r="E8" s="100">
        <f>D8/C8</f>
        <v>8.9138951275353817E-2</v>
      </c>
      <c r="F8" s="98">
        <v>143728710.47</v>
      </c>
      <c r="G8" s="98">
        <v>486896830.30000001</v>
      </c>
      <c r="H8" s="98">
        <v>903037.09000000008</v>
      </c>
      <c r="I8" s="98">
        <v>1698.05</v>
      </c>
    </row>
    <row r="9" spans="1:9" ht="10" x14ac:dyDescent="0.2">
      <c r="A9" s="70">
        <v>2</v>
      </c>
      <c r="B9" s="93" t="s">
        <v>230</v>
      </c>
      <c r="C9" s="98">
        <v>5658530775.3100004</v>
      </c>
      <c r="D9" s="98">
        <f>F9+G9+H9+I9</f>
        <v>309899171.38999999</v>
      </c>
      <c r="E9" s="100">
        <f t="shared" ref="E9:E50" si="0">D9/C9</f>
        <v>5.4766720142654393E-2</v>
      </c>
      <c r="F9" s="98">
        <v>105089522.06000002</v>
      </c>
      <c r="G9" s="98">
        <v>204416495.88</v>
      </c>
      <c r="H9" s="94">
        <v>0</v>
      </c>
      <c r="I9" s="98">
        <v>393153.45</v>
      </c>
    </row>
    <row r="10" spans="1:9" ht="10" x14ac:dyDescent="0.2">
      <c r="A10" s="70">
        <v>3</v>
      </c>
      <c r="B10" s="63" t="s">
        <v>231</v>
      </c>
      <c r="C10" s="106">
        <v>3535688463.7000003</v>
      </c>
      <c r="D10" s="98">
        <f>F10+G10+H10+I10</f>
        <v>276258766.05000001</v>
      </c>
      <c r="E10" s="100">
        <f t="shared" si="0"/>
        <v>7.8134363048746339E-2</v>
      </c>
      <c r="F10" s="106">
        <v>76442729.739999995</v>
      </c>
      <c r="G10" s="106">
        <v>188661551.13</v>
      </c>
      <c r="H10" s="106">
        <v>11154485.18</v>
      </c>
      <c r="I10" s="83">
        <v>0</v>
      </c>
    </row>
    <row r="11" spans="1:9" ht="10" x14ac:dyDescent="0.2">
      <c r="A11" s="70">
        <v>4</v>
      </c>
      <c r="B11" s="93" t="s">
        <v>232</v>
      </c>
      <c r="C11" s="98">
        <v>7435050145.1500015</v>
      </c>
      <c r="D11" s="98">
        <f>F11+G11+H11+I11</f>
        <v>239297842.94999999</v>
      </c>
      <c r="E11" s="100">
        <f t="shared" si="0"/>
        <v>3.2185101415368081E-2</v>
      </c>
      <c r="F11" s="98">
        <v>100875789.98</v>
      </c>
      <c r="G11" s="98">
        <v>131717084.16</v>
      </c>
      <c r="H11" s="98">
        <v>6004292.7199999997</v>
      </c>
      <c r="I11" s="98">
        <v>700676.09000000008</v>
      </c>
    </row>
    <row r="12" spans="1:9" ht="10" x14ac:dyDescent="0.2">
      <c r="A12" s="70">
        <v>5</v>
      </c>
      <c r="B12" s="93" t="s">
        <v>238</v>
      </c>
      <c r="C12" s="98">
        <v>5399902965.9199991</v>
      </c>
      <c r="D12" s="98">
        <f>F12+G12+H12+I12</f>
        <v>82676983.959999993</v>
      </c>
      <c r="E12" s="100">
        <f t="shared" si="0"/>
        <v>1.5310827709644603E-2</v>
      </c>
      <c r="F12" s="98">
        <v>32161342.149999999</v>
      </c>
      <c r="G12" s="98">
        <v>43186503.089999996</v>
      </c>
      <c r="H12" s="98">
        <v>7329138.7200000007</v>
      </c>
      <c r="I12" s="94">
        <v>0</v>
      </c>
    </row>
    <row r="13" spans="1:9" ht="10" x14ac:dyDescent="0.2">
      <c r="A13" s="70">
        <v>6</v>
      </c>
      <c r="B13" s="93" t="s">
        <v>105</v>
      </c>
      <c r="C13" s="98">
        <v>367097376.63999999</v>
      </c>
      <c r="D13" s="98">
        <f>F13+G13+H13+I13</f>
        <v>78794040.919999987</v>
      </c>
      <c r="E13" s="100">
        <f t="shared" si="0"/>
        <v>0.21464070825346879</v>
      </c>
      <c r="F13" s="98">
        <v>29146147.560000002</v>
      </c>
      <c r="G13" s="98">
        <v>47925482.709999993</v>
      </c>
      <c r="H13" s="98">
        <v>1520932.24</v>
      </c>
      <c r="I13" s="98">
        <v>201478.41</v>
      </c>
    </row>
    <row r="14" spans="1:9" ht="10" x14ac:dyDescent="0.2">
      <c r="A14" s="70">
        <v>7</v>
      </c>
      <c r="B14" s="93" t="s">
        <v>233</v>
      </c>
      <c r="C14" s="98">
        <v>2836944148.5900002</v>
      </c>
      <c r="D14" s="98">
        <f>F14+G14+H14+I14</f>
        <v>76658150.049999997</v>
      </c>
      <c r="E14" s="100">
        <f t="shared" si="0"/>
        <v>2.7021381470657482E-2</v>
      </c>
      <c r="F14" s="98">
        <v>18470698.850000001</v>
      </c>
      <c r="G14" s="98">
        <v>48739725.780000001</v>
      </c>
      <c r="H14" s="98">
        <v>6933706.2599999998</v>
      </c>
      <c r="I14" s="98">
        <v>2514019.16</v>
      </c>
    </row>
    <row r="15" spans="1:9" ht="10" x14ac:dyDescent="0.2">
      <c r="A15" s="70">
        <v>8</v>
      </c>
      <c r="B15" s="63" t="s">
        <v>234</v>
      </c>
      <c r="C15" s="106">
        <v>11215706251.85</v>
      </c>
      <c r="D15" s="98">
        <f>F15+G15+H15+I15</f>
        <v>71398993.049999997</v>
      </c>
      <c r="E15" s="100">
        <f t="shared" si="0"/>
        <v>6.3659827965111809E-3</v>
      </c>
      <c r="F15" s="106">
        <v>20871989.670000002</v>
      </c>
      <c r="G15" s="106">
        <v>46455750.770000003</v>
      </c>
      <c r="H15" s="106">
        <v>151052.31999999998</v>
      </c>
      <c r="I15" s="82">
        <v>3920200.29</v>
      </c>
    </row>
    <row r="16" spans="1:9" ht="10" x14ac:dyDescent="0.2">
      <c r="A16" s="70">
        <v>9</v>
      </c>
      <c r="B16" s="93" t="s">
        <v>236</v>
      </c>
      <c r="C16" s="98">
        <v>780182898.86000013</v>
      </c>
      <c r="D16" s="98">
        <f>F16+G16+H16+I16</f>
        <v>46267869.460000001</v>
      </c>
      <c r="E16" s="100">
        <f t="shared" si="0"/>
        <v>5.9303875447162979E-2</v>
      </c>
      <c r="F16" s="98">
        <v>9172077.8100000005</v>
      </c>
      <c r="G16" s="98">
        <v>23845791.649999999</v>
      </c>
      <c r="H16" s="98">
        <v>13250000</v>
      </c>
      <c r="I16" s="94">
        <v>0</v>
      </c>
    </row>
    <row r="17" spans="1:9" ht="10" x14ac:dyDescent="0.2">
      <c r="A17" s="70">
        <v>10</v>
      </c>
      <c r="B17" s="63" t="s">
        <v>270</v>
      </c>
      <c r="C17" s="106">
        <v>927148431.41000009</v>
      </c>
      <c r="D17" s="98">
        <f>F17+G17+H17+I17</f>
        <v>37535327.380000003</v>
      </c>
      <c r="E17" s="100">
        <f t="shared" si="0"/>
        <v>4.0484701379386007E-2</v>
      </c>
      <c r="F17" s="82">
        <v>19620899.710000001</v>
      </c>
      <c r="G17" s="82">
        <v>9768884.1300000008</v>
      </c>
      <c r="H17" s="82">
        <v>8145543.540000001</v>
      </c>
      <c r="I17" s="83">
        <v>0</v>
      </c>
    </row>
    <row r="18" spans="1:9" ht="10" x14ac:dyDescent="0.2">
      <c r="A18" s="70">
        <v>11</v>
      </c>
      <c r="B18" s="93" t="s">
        <v>237</v>
      </c>
      <c r="C18" s="98">
        <v>332065337.54000002</v>
      </c>
      <c r="D18" s="98">
        <f>F18+G18+H18+I18</f>
        <v>23414065.449999999</v>
      </c>
      <c r="E18" s="100">
        <f t="shared" si="0"/>
        <v>7.0510417086756552E-2</v>
      </c>
      <c r="F18" s="98">
        <v>1560406.7899999998</v>
      </c>
      <c r="G18" s="98">
        <v>10254990.85</v>
      </c>
      <c r="H18" s="98">
        <v>11318491.1</v>
      </c>
      <c r="I18" s="98">
        <v>280176.71000000002</v>
      </c>
    </row>
    <row r="19" spans="1:9" ht="10" x14ac:dyDescent="0.2">
      <c r="A19" s="70">
        <v>12</v>
      </c>
      <c r="B19" s="93" t="s">
        <v>246</v>
      </c>
      <c r="C19" s="106">
        <v>2101027574.7700002</v>
      </c>
      <c r="D19" s="98">
        <f>F19+G19+H19+I19</f>
        <v>18860365.219999999</v>
      </c>
      <c r="E19" s="100">
        <f t="shared" si="0"/>
        <v>8.9767337880202001E-3</v>
      </c>
      <c r="F19" s="82">
        <v>4113419.2399999998</v>
      </c>
      <c r="G19" s="82">
        <v>9879758.2699999996</v>
      </c>
      <c r="H19" s="82">
        <v>4867187.71</v>
      </c>
      <c r="I19" s="83">
        <v>0</v>
      </c>
    </row>
    <row r="20" spans="1:9" ht="10" x14ac:dyDescent="0.2">
      <c r="A20" s="70">
        <v>13</v>
      </c>
      <c r="B20" s="93" t="s">
        <v>243</v>
      </c>
      <c r="C20" s="98">
        <v>871183747.06999993</v>
      </c>
      <c r="D20" s="98">
        <f>F20+G20+H20+I20</f>
        <v>18217827.580000002</v>
      </c>
      <c r="E20" s="100">
        <f t="shared" si="0"/>
        <v>2.0911578804438134E-2</v>
      </c>
      <c r="F20" s="98">
        <v>4709999.17</v>
      </c>
      <c r="G20" s="98">
        <v>10669512.010000002</v>
      </c>
      <c r="H20" s="98">
        <v>2838316.4</v>
      </c>
      <c r="I20" s="94">
        <v>0</v>
      </c>
    </row>
    <row r="21" spans="1:9" ht="10" x14ac:dyDescent="0.2">
      <c r="A21" s="70">
        <v>14</v>
      </c>
      <c r="B21" s="63" t="s">
        <v>242</v>
      </c>
      <c r="C21" s="106">
        <v>1829277265.2499998</v>
      </c>
      <c r="D21" s="98">
        <f>F21+G21+H21+I21</f>
        <v>17751604.07</v>
      </c>
      <c r="E21" s="100">
        <f t="shared" si="0"/>
        <v>9.7041626259833074E-3</v>
      </c>
      <c r="F21" s="82">
        <v>5904496.75</v>
      </c>
      <c r="G21" s="82">
        <v>11710427.73</v>
      </c>
      <c r="H21" s="83">
        <v>0</v>
      </c>
      <c r="I21" s="82">
        <v>136679.59</v>
      </c>
    </row>
    <row r="22" spans="1:9" ht="10" x14ac:dyDescent="0.2">
      <c r="A22" s="70">
        <v>15</v>
      </c>
      <c r="B22" s="93" t="s">
        <v>240</v>
      </c>
      <c r="C22" s="82">
        <v>406151808.51000005</v>
      </c>
      <c r="D22" s="98">
        <f>F22+G22+H22+I22</f>
        <v>10590411.200000001</v>
      </c>
      <c r="E22" s="100">
        <f t="shared" si="0"/>
        <v>2.6075006876989566E-2</v>
      </c>
      <c r="F22" s="82">
        <v>2500020.66</v>
      </c>
      <c r="G22" s="82">
        <v>4729526.7300000004</v>
      </c>
      <c r="H22" s="82">
        <v>3360863.81</v>
      </c>
      <c r="I22" s="94">
        <v>0</v>
      </c>
    </row>
    <row r="23" spans="1:9" ht="10" x14ac:dyDescent="0.2">
      <c r="A23" s="70">
        <v>16</v>
      </c>
      <c r="B23" s="93" t="s">
        <v>245</v>
      </c>
      <c r="C23" s="98">
        <v>1376742266.0100002</v>
      </c>
      <c r="D23" s="98">
        <f>F23+G23+H23+I23</f>
        <v>6960004.6600000011</v>
      </c>
      <c r="E23" s="100">
        <f t="shared" si="0"/>
        <v>5.0554158405923784E-3</v>
      </c>
      <c r="F23" s="98">
        <v>2556006.23</v>
      </c>
      <c r="G23" s="98">
        <v>4344210.74</v>
      </c>
      <c r="H23" s="94">
        <v>0</v>
      </c>
      <c r="I23" s="98">
        <v>59787.69</v>
      </c>
    </row>
    <row r="24" spans="1:9" ht="10" x14ac:dyDescent="0.2">
      <c r="A24" s="70">
        <v>17</v>
      </c>
      <c r="B24" s="93" t="s">
        <v>244</v>
      </c>
      <c r="C24" s="98">
        <v>209179882.29000002</v>
      </c>
      <c r="D24" s="98">
        <f>F24+G24+H24+I24</f>
        <v>6629191.669999999</v>
      </c>
      <c r="E24" s="100">
        <f t="shared" si="0"/>
        <v>3.1691344298633406E-2</v>
      </c>
      <c r="F24" s="98">
        <v>5043827.3299999991</v>
      </c>
      <c r="G24" s="98">
        <v>1442931.91</v>
      </c>
      <c r="H24" s="98">
        <v>142432.43</v>
      </c>
      <c r="I24" s="94">
        <v>0</v>
      </c>
    </row>
    <row r="25" spans="1:9" ht="10" x14ac:dyDescent="0.2">
      <c r="A25" s="70">
        <v>18</v>
      </c>
      <c r="B25" s="93" t="s">
        <v>252</v>
      </c>
      <c r="C25" s="106">
        <v>71088609.180000007</v>
      </c>
      <c r="D25" s="98">
        <f>F25+G25+H25+I25</f>
        <v>5286935.93</v>
      </c>
      <c r="E25" s="100">
        <f t="shared" si="0"/>
        <v>7.4371070006633649E-2</v>
      </c>
      <c r="F25" s="83">
        <v>0</v>
      </c>
      <c r="G25" s="83">
        <v>0</v>
      </c>
      <c r="H25" s="82">
        <v>5286935.93</v>
      </c>
      <c r="I25" s="83">
        <v>0</v>
      </c>
    </row>
    <row r="26" spans="1:9" ht="10" x14ac:dyDescent="0.2">
      <c r="A26" s="70">
        <v>19</v>
      </c>
      <c r="B26" s="93" t="s">
        <v>248</v>
      </c>
      <c r="C26" s="98">
        <v>79671316.449999988</v>
      </c>
      <c r="D26" s="98">
        <f>F26+G26+H26+I26</f>
        <v>4313026.83</v>
      </c>
      <c r="E26" s="100">
        <f t="shared" si="0"/>
        <v>5.4135252461991933E-2</v>
      </c>
      <c r="F26" s="94">
        <v>0</v>
      </c>
      <c r="G26" s="98">
        <v>4311986.67</v>
      </c>
      <c r="H26" s="94">
        <v>0</v>
      </c>
      <c r="I26" s="98">
        <v>1040.1599999999999</v>
      </c>
    </row>
    <row r="27" spans="1:9" ht="10" x14ac:dyDescent="0.2">
      <c r="A27" s="70">
        <v>20</v>
      </c>
      <c r="B27" s="93" t="s">
        <v>250</v>
      </c>
      <c r="C27" s="98">
        <v>2742400623.3299994</v>
      </c>
      <c r="D27" s="98">
        <f>F27+G27+H27+I27</f>
        <v>608040.11</v>
      </c>
      <c r="E27" s="100">
        <f t="shared" si="0"/>
        <v>2.2171819274956206E-4</v>
      </c>
      <c r="F27" s="98">
        <v>398026.20999999996</v>
      </c>
      <c r="G27" s="98">
        <v>210013.9</v>
      </c>
      <c r="H27" s="94">
        <v>0</v>
      </c>
      <c r="I27" s="94">
        <v>0</v>
      </c>
    </row>
    <row r="28" spans="1:9" ht="10" x14ac:dyDescent="0.2">
      <c r="A28" s="70">
        <v>21</v>
      </c>
      <c r="B28" s="93" t="s">
        <v>257</v>
      </c>
      <c r="C28" s="98">
        <v>242301225.60000002</v>
      </c>
      <c r="D28" s="98">
        <f>F28+G28+H28+I28</f>
        <v>199495.44999999998</v>
      </c>
      <c r="E28" s="100">
        <f t="shared" si="0"/>
        <v>8.2333652876083495E-4</v>
      </c>
      <c r="F28" s="98">
        <v>199495.44999999998</v>
      </c>
      <c r="G28" s="94">
        <v>0</v>
      </c>
      <c r="H28" s="94">
        <v>0</v>
      </c>
      <c r="I28" s="94">
        <v>0</v>
      </c>
    </row>
    <row r="29" spans="1:9" ht="10" x14ac:dyDescent="0.2">
      <c r="A29" s="70">
        <v>22</v>
      </c>
      <c r="B29" s="63" t="s">
        <v>249</v>
      </c>
      <c r="C29" s="106">
        <v>27428816.559999999</v>
      </c>
      <c r="D29" s="98">
        <f>F29+G29+H29+I29</f>
        <v>103622.7</v>
      </c>
      <c r="E29" s="100">
        <f t="shared" si="0"/>
        <v>3.7778771742968701E-3</v>
      </c>
      <c r="F29" s="82">
        <v>103622.7</v>
      </c>
      <c r="G29" s="83">
        <v>0</v>
      </c>
      <c r="H29" s="83">
        <v>0</v>
      </c>
      <c r="I29" s="83">
        <v>0</v>
      </c>
    </row>
    <row r="30" spans="1:9" ht="10" x14ac:dyDescent="0.2">
      <c r="A30" s="70">
        <v>23</v>
      </c>
      <c r="B30" s="93" t="s">
        <v>256</v>
      </c>
      <c r="C30" s="82">
        <v>291730293.72000003</v>
      </c>
      <c r="D30" s="98">
        <f>F30+G30+H30+I30</f>
        <v>92687.85</v>
      </c>
      <c r="E30" s="100">
        <f t="shared" si="0"/>
        <v>3.1771760422303252E-4</v>
      </c>
      <c r="F30" s="98">
        <v>49021.34</v>
      </c>
      <c r="G30" s="83">
        <v>0</v>
      </c>
      <c r="H30" s="82">
        <v>43666.51</v>
      </c>
      <c r="I30" s="94">
        <v>0</v>
      </c>
    </row>
    <row r="31" spans="1:9" ht="10" x14ac:dyDescent="0.2">
      <c r="A31" s="70">
        <v>24</v>
      </c>
      <c r="B31" s="93" t="s">
        <v>254</v>
      </c>
      <c r="C31" s="82">
        <v>401597171.31999999</v>
      </c>
      <c r="D31" s="98">
        <f>F31+G31+H31+I31</f>
        <v>8639.2900000000009</v>
      </c>
      <c r="E31" s="100">
        <f t="shared" si="0"/>
        <v>2.1512327817458793E-5</v>
      </c>
      <c r="F31" s="94">
        <v>0</v>
      </c>
      <c r="G31" s="98">
        <v>8639.2900000000009</v>
      </c>
      <c r="H31" s="94">
        <v>0</v>
      </c>
      <c r="I31" s="94">
        <v>0</v>
      </c>
    </row>
    <row r="32" spans="1:9" ht="10" x14ac:dyDescent="0.2">
      <c r="A32" s="70">
        <v>25</v>
      </c>
      <c r="B32" s="63" t="s">
        <v>263</v>
      </c>
      <c r="C32" s="106">
        <v>8460002.5800000001</v>
      </c>
      <c r="D32" s="94">
        <f>F32+G32+H32+I32</f>
        <v>0.29149999999999998</v>
      </c>
      <c r="E32" s="100">
        <f t="shared" si="0"/>
        <v>3.4456254267478012E-8</v>
      </c>
      <c r="F32" s="83">
        <v>0</v>
      </c>
      <c r="G32" s="83">
        <v>0</v>
      </c>
      <c r="H32" s="81">
        <v>0.29149999999999998</v>
      </c>
      <c r="I32" s="83">
        <v>0</v>
      </c>
    </row>
    <row r="33" spans="1:9" ht="10" x14ac:dyDescent="0.2">
      <c r="A33" s="70">
        <v>26</v>
      </c>
      <c r="B33" s="93" t="s">
        <v>253</v>
      </c>
      <c r="C33" s="106">
        <v>4870270853.3900003</v>
      </c>
      <c r="D33" s="94">
        <f>F33+G33+H33+I33</f>
        <v>0</v>
      </c>
      <c r="E33" s="100">
        <f t="shared" si="0"/>
        <v>0</v>
      </c>
      <c r="F33" s="83">
        <v>0</v>
      </c>
      <c r="G33" s="83">
        <v>0</v>
      </c>
      <c r="H33" s="83">
        <v>0</v>
      </c>
      <c r="I33" s="94">
        <v>0</v>
      </c>
    </row>
    <row r="34" spans="1:9" ht="10" x14ac:dyDescent="0.2">
      <c r="A34" s="70">
        <v>27</v>
      </c>
      <c r="B34" s="93" t="s">
        <v>239</v>
      </c>
      <c r="C34" s="98">
        <v>662947594.03999996</v>
      </c>
      <c r="D34" s="94">
        <f>F34+G34+H34+I34</f>
        <v>0</v>
      </c>
      <c r="E34" s="100">
        <f t="shared" si="0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ht="10" x14ac:dyDescent="0.2">
      <c r="A35" s="70">
        <v>28</v>
      </c>
      <c r="B35" s="93" t="s">
        <v>258</v>
      </c>
      <c r="C35" s="106">
        <v>157031260.56000003</v>
      </c>
      <c r="D35" s="94">
        <f>F35+G35+H35+I35</f>
        <v>0</v>
      </c>
      <c r="E35" s="100">
        <f t="shared" si="0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ht="10" x14ac:dyDescent="0.2">
      <c r="A36" s="70">
        <v>29</v>
      </c>
      <c r="B36" s="63" t="s">
        <v>251</v>
      </c>
      <c r="C36" s="106">
        <v>65013639.95000001</v>
      </c>
      <c r="D36" s="94">
        <f>F36+G36+H36+I36</f>
        <v>0</v>
      </c>
      <c r="E36" s="100">
        <f t="shared" si="0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ht="10" x14ac:dyDescent="0.2">
      <c r="A37" s="70">
        <v>30</v>
      </c>
      <c r="B37" s="93" t="s">
        <v>259</v>
      </c>
      <c r="C37" s="98">
        <v>65928286.640000008</v>
      </c>
      <c r="D37" s="94">
        <f>F37+G37+H37+I37</f>
        <v>0</v>
      </c>
      <c r="E37" s="100">
        <f t="shared" si="0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ht="10" x14ac:dyDescent="0.2">
      <c r="A38" s="70">
        <v>31</v>
      </c>
      <c r="B38" s="63" t="s">
        <v>260</v>
      </c>
      <c r="C38" s="106">
        <v>192073626.78999999</v>
      </c>
      <c r="D38" s="94">
        <f>F38+G38+H38+I38</f>
        <v>0</v>
      </c>
      <c r="E38" s="100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ht="10" x14ac:dyDescent="0.2">
      <c r="A39" s="70">
        <v>32</v>
      </c>
      <c r="B39" s="93" t="s">
        <v>247</v>
      </c>
      <c r="C39" s="98">
        <v>466510775.42999995</v>
      </c>
      <c r="D39" s="94">
        <f>F39+G39+H39+I39</f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0" x14ac:dyDescent="0.2">
      <c r="A40" s="70">
        <v>33</v>
      </c>
      <c r="B40" s="93" t="s">
        <v>261</v>
      </c>
      <c r="C40" s="98">
        <v>22216046.079999998</v>
      </c>
      <c r="D40" s="94">
        <f>F40+G40+H40+I40</f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0" x14ac:dyDescent="0.2">
      <c r="A41" s="70">
        <v>34</v>
      </c>
      <c r="B41" s="63" t="s">
        <v>262</v>
      </c>
      <c r="C41" s="106">
        <v>461988884.74000001</v>
      </c>
      <c r="D41" s="94">
        <f>F41+G41+H41+I41</f>
        <v>0</v>
      </c>
      <c r="E41" s="100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ht="10" x14ac:dyDescent="0.2">
      <c r="A42" s="70">
        <v>35</v>
      </c>
      <c r="B42" s="93" t="s">
        <v>255</v>
      </c>
      <c r="C42" s="98">
        <v>160258253.09999999</v>
      </c>
      <c r="D42" s="94">
        <f>F42+G42+H42+I42</f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0" x14ac:dyDescent="0.2">
      <c r="A43" s="70">
        <v>36</v>
      </c>
      <c r="B43" s="93" t="s">
        <v>264</v>
      </c>
      <c r="C43" s="98">
        <v>692470276.44000006</v>
      </c>
      <c r="D43" s="94">
        <f>F43+G43+H43+I43</f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0" x14ac:dyDescent="0.2">
      <c r="A44" s="70">
        <v>37</v>
      </c>
      <c r="B44" s="93" t="s">
        <v>266</v>
      </c>
      <c r="C44" s="98">
        <v>146305747</v>
      </c>
      <c r="D44" s="94">
        <f>F44+G44+H44+I44</f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0" x14ac:dyDescent="0.2">
      <c r="A45" s="70">
        <v>38</v>
      </c>
      <c r="B45" s="93" t="s">
        <v>316</v>
      </c>
      <c r="C45" s="98">
        <v>104293914.06</v>
      </c>
      <c r="D45" s="94">
        <f>F45+G45+H45+I45</f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0" x14ac:dyDescent="0.2">
      <c r="A46" s="70">
        <v>39</v>
      </c>
      <c r="B46" s="93" t="s">
        <v>268</v>
      </c>
      <c r="C46" s="98">
        <v>233954250.19999999</v>
      </c>
      <c r="D46" s="94">
        <f>F46+G46+H46+I46</f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0" x14ac:dyDescent="0.2">
      <c r="A47" s="70">
        <v>40</v>
      </c>
      <c r="B47" s="93" t="s">
        <v>269</v>
      </c>
      <c r="C47" s="98">
        <v>1190865.44</v>
      </c>
      <c r="D47" s="94">
        <f>F47+G47+H47+I47</f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0" x14ac:dyDescent="0.2">
      <c r="A48" s="70">
        <v>41</v>
      </c>
      <c r="B48" s="63" t="s">
        <v>286</v>
      </c>
      <c r="C48" s="106">
        <v>544818.55999999994</v>
      </c>
      <c r="D48" s="94">
        <f>F48+G48+H48+I48</f>
        <v>0</v>
      </c>
      <c r="E48" s="100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ht="10" x14ac:dyDescent="0.2">
      <c r="A49" s="70">
        <v>42</v>
      </c>
      <c r="B49" s="63" t="s">
        <v>271</v>
      </c>
      <c r="C49" s="106">
        <v>75375202.109999999</v>
      </c>
      <c r="D49" s="94">
        <f>F49+G49+H49+I49</f>
        <v>0</v>
      </c>
      <c r="E49" s="100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63"/>
      <c r="B50" s="84" t="s">
        <v>276</v>
      </c>
      <c r="C50" s="73">
        <v>64609716366.789986</v>
      </c>
      <c r="D50" s="99">
        <f t="shared" ref="D50" si="1">F50+G50+H50+I50</f>
        <v>1963353630.6299996</v>
      </c>
      <c r="E50" s="101">
        <f t="shared" si="0"/>
        <v>3.0387900474350051E-2</v>
      </c>
      <c r="F50" s="73">
        <v>582718249.87</v>
      </c>
      <c r="G50" s="73">
        <v>1289176097.6999998</v>
      </c>
      <c r="H50" s="73">
        <v>83250373.460000008</v>
      </c>
      <c r="I50" s="73">
        <v>8208909.5999999996</v>
      </c>
    </row>
    <row r="51" spans="1:9" ht="10" x14ac:dyDescent="0.2"/>
    <row r="52" spans="1:9" ht="10" x14ac:dyDescent="0.2"/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4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4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4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4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4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4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4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4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4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4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4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4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4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4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4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4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4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4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4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4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4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4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4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4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4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4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4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4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4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4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4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4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4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4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4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4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4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4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4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4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4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4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4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4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4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4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4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4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4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4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4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4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3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3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3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3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3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3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3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3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3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3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3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3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3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3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3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3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3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3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3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3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3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3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3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3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3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3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3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3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3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4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4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3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3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3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3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3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3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3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3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3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3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3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3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3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3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3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3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3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3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3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3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3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3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3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3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3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3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3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3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3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3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3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3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3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3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3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3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3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3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3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3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3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3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3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3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3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3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3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3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3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3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3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3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3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3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3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3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3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3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3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3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3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3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3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3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3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3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3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3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3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3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3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3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3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3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3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3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3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3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3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3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3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3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3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3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3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3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3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3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3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3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3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3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3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4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4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4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4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3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3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3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3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3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3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3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3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3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3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3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3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3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3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3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3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3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3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3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3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3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3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3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3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3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3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3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3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3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3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3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3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3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3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3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3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3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3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3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3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3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3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3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3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3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3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3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3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3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3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3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3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3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3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3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3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3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3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3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3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3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3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3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3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3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3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3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3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3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3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3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3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3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3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3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3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3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3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3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3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3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3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3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3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3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3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3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3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3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3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3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3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3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3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3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3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3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3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3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3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3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3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3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3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3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3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3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3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3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3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3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3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3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3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3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3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3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3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3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3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3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3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3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3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3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3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3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3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35">
      <c r="A51" s="8" t="s">
        <v>102</v>
      </c>
    </row>
    <row r="52" spans="1:22" ht="12.75" customHeight="1" x14ac:dyDescent="0.3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4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4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4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4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4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4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3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3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3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3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3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3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3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3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3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3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3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3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3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3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3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3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3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3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3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35">
      <c r="A51" s="8" t="s">
        <v>102</v>
      </c>
    </row>
    <row r="52" spans="1:22" ht="12.75" customHeight="1" x14ac:dyDescent="0.3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3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3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3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3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3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3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3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3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3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3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3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3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3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3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3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3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3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3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3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3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3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3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3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3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3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3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3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3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3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3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3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3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3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3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3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3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3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3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3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3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3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3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3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3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3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3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3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35">
      <c r="C52" s="11"/>
      <c r="D52" s="11"/>
      <c r="E52" s="11"/>
      <c r="F52" s="11"/>
      <c r="G52" s="11"/>
      <c r="H52" s="11"/>
      <c r="I52" s="11"/>
    </row>
    <row r="53" spans="1:22" x14ac:dyDescent="0.35">
      <c r="C53" s="13"/>
      <c r="D53" s="13"/>
      <c r="E53" s="13"/>
      <c r="F53" s="13"/>
      <c r="G53" s="13"/>
      <c r="H53" s="13"/>
      <c r="I53" s="13"/>
    </row>
    <row r="54" spans="1:22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3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3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3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3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3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3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3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3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3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3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3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3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3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3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3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3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3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3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3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3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3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3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3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3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3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3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3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3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3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4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4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4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4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4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3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3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3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3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3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3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3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3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3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3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3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3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3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9.08984375" style="62" bestFit="1" customWidth="1"/>
    <col min="4" max="4" width="13.36328125" style="62" bestFit="1" customWidth="1"/>
    <col min="5" max="5" width="11.6328125" style="62" bestFit="1" customWidth="1"/>
    <col min="6" max="6" width="16.36328125" style="62" bestFit="1" customWidth="1"/>
    <col min="7" max="7" width="18" style="62" bestFit="1" customWidth="1"/>
    <col min="8" max="8" width="15.08984375" style="62" bestFit="1" customWidth="1"/>
    <col min="9" max="9" width="14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210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2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2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2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2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2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2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2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2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2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2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2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2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2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25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2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4.36328125" style="62" bestFit="1" customWidth="1"/>
    <col min="4" max="4" width="13.36328125" style="62" bestFit="1" customWidth="1"/>
    <col min="5" max="6" width="11.6328125" style="62" bestFit="1" customWidth="1"/>
    <col min="7" max="7" width="13.36328125" style="62" bestFit="1" customWidth="1"/>
    <col min="8" max="8" width="10.6328125" style="62" bestFit="1" customWidth="1"/>
    <col min="9" max="9" width="10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211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2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2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2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2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2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2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2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2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2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2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2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2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2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2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25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3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3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3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3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3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3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3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3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3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3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3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3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3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3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3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3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3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35">
      <c r="C52" s="13"/>
      <c r="D52" s="13"/>
      <c r="E52" s="13"/>
      <c r="F52" s="13"/>
      <c r="G52" s="13"/>
      <c r="H52" s="13"/>
      <c r="I52" s="13"/>
    </row>
    <row r="53" spans="1:22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3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3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3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3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3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3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3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3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3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3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3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3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3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3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3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3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3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3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3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3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3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3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3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7.6328125" style="62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215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2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2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2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2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2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2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2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2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2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2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2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2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2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2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2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2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2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2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2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2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2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2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2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2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2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2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2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2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2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2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2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2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3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3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219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58.25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2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2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2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2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2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2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2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2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2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2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2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2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2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2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2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2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2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2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2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2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2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2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2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x14ac:dyDescent="0.2">
      <c r="A2" s="130" t="s">
        <v>220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2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2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2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2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2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2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2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2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2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2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2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2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2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2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2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2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2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2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2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2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2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2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2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2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2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2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2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2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2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2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2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2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2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2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2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2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2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2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2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2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2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2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2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4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4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4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2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2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2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2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2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2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2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2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2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2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2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2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2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2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2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2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2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2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2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0.5" x14ac:dyDescent="0.25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2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2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2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2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2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2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2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2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2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2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2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2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2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2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2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2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2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2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2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2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2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2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2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2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2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2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2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2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2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5" customHeight="1" x14ac:dyDescent="0.2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2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2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2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2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2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2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2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2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2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2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2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2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5" customHeight="1" x14ac:dyDescent="0.2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2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2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2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2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2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2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2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2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2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2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2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2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2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2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2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2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2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2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5" customHeight="1" x14ac:dyDescent="0.2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2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282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2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2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2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2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2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2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2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2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2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2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2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2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12.4531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283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2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2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2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2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2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2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2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2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2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2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2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2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2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ht="10.5" x14ac:dyDescent="0.25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2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2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2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2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2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2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2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2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2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2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2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2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2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ht="10.5" x14ac:dyDescent="0.25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4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4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4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4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4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4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2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2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2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2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2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2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2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2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2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2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ht="10.5" x14ac:dyDescent="0.25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2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2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2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2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2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2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2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2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2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2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2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5" customHeight="1" x14ac:dyDescent="0.2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ht="10.5" x14ac:dyDescent="0.25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81640625" style="62" bestFit="1" customWidth="1"/>
    <col min="4" max="4" width="12.90625" style="62" bestFit="1" customWidth="1"/>
    <col min="5" max="5" width="14.1796875" style="62" bestFit="1" customWidth="1"/>
    <col min="6" max="6" width="12.36328125" style="62" bestFit="1" customWidth="1"/>
    <col min="7" max="7" width="12.90625" style="62" bestFit="1" customWidth="1"/>
    <col min="8" max="8" width="11.54296875" style="62" bestFit="1" customWidth="1"/>
    <col min="9" max="9" width="10" style="62" bestFit="1" customWidth="1"/>
    <col min="10" max="16384" width="11.453125" style="62"/>
  </cols>
  <sheetData>
    <row r="1" spans="1:9" x14ac:dyDescent="0.2">
      <c r="A1" s="130" t="s">
        <v>289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2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2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2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2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2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2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2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2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2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2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2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2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2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2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2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2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2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2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2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2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2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2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2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2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2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5" customHeight="1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ht="10.5" x14ac:dyDescent="0.25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ht="10.5" x14ac:dyDescent="0.25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2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2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2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ht="10.5" x14ac:dyDescent="0.25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2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2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2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2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2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2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2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2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2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2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2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2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2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2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2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2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2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2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2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2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2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2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2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2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2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2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2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2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2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2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1.0898437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2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2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2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2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2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2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2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2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2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2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2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2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2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2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2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2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2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2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2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2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2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2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2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2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2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2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2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2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4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4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2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2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2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2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2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2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2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2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2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2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2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2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2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2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6656591930.4200001</v>
      </c>
      <c r="D8" s="98">
        <f t="shared" ref="D8:D51" si="0"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x14ac:dyDescent="0.2">
      <c r="A9" s="70">
        <v>2</v>
      </c>
      <c r="B9" s="111" t="s">
        <v>230</v>
      </c>
      <c r="C9" s="98">
        <v>5975841976</v>
      </c>
      <c r="D9" s="98">
        <f t="shared" si="0"/>
        <v>364914138.09999996</v>
      </c>
      <c r="E9" s="100">
        <f t="shared" ref="E9:E52" si="1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x14ac:dyDescent="0.2">
      <c r="A10" s="70">
        <v>3</v>
      </c>
      <c r="B10" s="111" t="s">
        <v>231</v>
      </c>
      <c r="C10" s="98">
        <v>3383901986.6800003</v>
      </c>
      <c r="D10" s="98">
        <f t="shared" si="0"/>
        <v>309609156.19</v>
      </c>
      <c r="E10" s="100">
        <f t="shared" si="1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7656979851.7600002</v>
      </c>
      <c r="D11" s="98">
        <f t="shared" si="0"/>
        <v>188457368.02999997</v>
      </c>
      <c r="E11" s="100">
        <f t="shared" si="1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2622886487.0599999</v>
      </c>
      <c r="D12" s="98">
        <f t="shared" si="0"/>
        <v>114827542.78999999</v>
      </c>
      <c r="E12" s="100">
        <f t="shared" si="1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344773744.94999993</v>
      </c>
      <c r="D13" s="98">
        <f t="shared" si="0"/>
        <v>66167194.659999996</v>
      </c>
      <c r="E13" s="100">
        <f t="shared" si="1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10448407896.200001</v>
      </c>
      <c r="D14" s="98">
        <f t="shared" si="0"/>
        <v>53464265.640000001</v>
      </c>
      <c r="E14" s="100">
        <f t="shared" si="1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x14ac:dyDescent="0.2">
      <c r="A15" s="70">
        <v>8</v>
      </c>
      <c r="B15" s="111" t="s">
        <v>236</v>
      </c>
      <c r="C15" s="98">
        <v>741287134.48000002</v>
      </c>
      <c r="D15" s="98">
        <f t="shared" si="0"/>
        <v>52417198.469999999</v>
      </c>
      <c r="E15" s="100">
        <f t="shared" si="1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4418691373.4099998</v>
      </c>
      <c r="D16" s="98">
        <f t="shared" si="0"/>
        <v>35988487.190000005</v>
      </c>
      <c r="E16" s="100">
        <f t="shared" si="1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326788798.15999997</v>
      </c>
      <c r="D17" s="98">
        <f t="shared" si="0"/>
        <v>33349690.399999999</v>
      </c>
      <c r="E17" s="100">
        <f t="shared" si="1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x14ac:dyDescent="0.2">
      <c r="A18" s="70">
        <v>11</v>
      </c>
      <c r="B18" s="111" t="s">
        <v>242</v>
      </c>
      <c r="C18" s="98">
        <v>1758422511.2300003</v>
      </c>
      <c r="D18" s="98">
        <f t="shared" si="0"/>
        <v>23090067.360000003</v>
      </c>
      <c r="E18" s="100">
        <f t="shared" si="1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x14ac:dyDescent="0.2">
      <c r="A19" s="70">
        <v>12</v>
      </c>
      <c r="B19" s="63" t="s">
        <v>252</v>
      </c>
      <c r="C19" s="98">
        <v>104512252.18000001</v>
      </c>
      <c r="D19" s="98">
        <f t="shared" si="0"/>
        <v>20228843.399999999</v>
      </c>
      <c r="E19" s="100">
        <f t="shared" si="1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x14ac:dyDescent="0.2">
      <c r="A20" s="70">
        <v>13</v>
      </c>
      <c r="B20" s="111" t="s">
        <v>240</v>
      </c>
      <c r="C20" s="98">
        <v>367564667.23000002</v>
      </c>
      <c r="D20" s="98">
        <f t="shared" si="0"/>
        <v>19325345.689999998</v>
      </c>
      <c r="E20" s="100">
        <f t="shared" si="1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1048865858.9599999</v>
      </c>
      <c r="D21" s="98">
        <f t="shared" si="0"/>
        <v>19249711.509999998</v>
      </c>
      <c r="E21" s="100">
        <f t="shared" si="1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201702402.43000001</v>
      </c>
      <c r="D22" s="98">
        <f t="shared" si="0"/>
        <v>10095788.620000001</v>
      </c>
      <c r="E22" s="100">
        <f t="shared" si="1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x14ac:dyDescent="0.2">
      <c r="A23" s="70">
        <v>16</v>
      </c>
      <c r="B23" s="63" t="s">
        <v>246</v>
      </c>
      <c r="C23" s="82">
        <v>737149119.0799998</v>
      </c>
      <c r="D23" s="98">
        <f t="shared" si="0"/>
        <v>10000000</v>
      </c>
      <c r="E23" s="100">
        <f t="shared" si="1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x14ac:dyDescent="0.2">
      <c r="A24" s="70">
        <v>17</v>
      </c>
      <c r="B24" s="111" t="s">
        <v>243</v>
      </c>
      <c r="C24" s="98">
        <v>528004192.25999993</v>
      </c>
      <c r="D24" s="98">
        <f t="shared" si="0"/>
        <v>8798033.2200000007</v>
      </c>
      <c r="E24" s="100">
        <f t="shared" si="1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1269066880.8099999</v>
      </c>
      <c r="D25" s="98">
        <f t="shared" si="0"/>
        <v>6653065.2400000002</v>
      </c>
      <c r="E25" s="100">
        <f t="shared" si="1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x14ac:dyDescent="0.2">
      <c r="A26" s="70">
        <v>19</v>
      </c>
      <c r="B26" s="111" t="s">
        <v>248</v>
      </c>
      <c r="C26" s="98">
        <v>98761625.640000015</v>
      </c>
      <c r="D26" s="98">
        <f t="shared" si="0"/>
        <v>4195098.9799999995</v>
      </c>
      <c r="E26" s="100">
        <f t="shared" si="1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x14ac:dyDescent="0.2">
      <c r="A27" s="70">
        <v>20</v>
      </c>
      <c r="B27" s="111" t="s">
        <v>247</v>
      </c>
      <c r="C27" s="98">
        <v>456693762.40999997</v>
      </c>
      <c r="D27" s="98">
        <f t="shared" si="0"/>
        <v>4064399.5561100002</v>
      </c>
      <c r="E27" s="100">
        <f t="shared" si="1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270</v>
      </c>
      <c r="C28" s="98">
        <v>426379256.75</v>
      </c>
      <c r="D28" s="98">
        <f t="shared" si="0"/>
        <v>3000000</v>
      </c>
      <c r="E28" s="100">
        <f t="shared" si="1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x14ac:dyDescent="0.2">
      <c r="A29" s="70">
        <v>22</v>
      </c>
      <c r="B29" s="63" t="s">
        <v>250</v>
      </c>
      <c r="C29" s="98">
        <v>3076316738.6499996</v>
      </c>
      <c r="D29" s="98">
        <f t="shared" si="0"/>
        <v>2728017.47</v>
      </c>
      <c r="E29" s="100">
        <f t="shared" si="1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32524361.620000005</v>
      </c>
      <c r="D30" s="98">
        <f t="shared" si="0"/>
        <v>1542616.09</v>
      </c>
      <c r="E30" s="100">
        <f t="shared" si="1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63" t="s">
        <v>253</v>
      </c>
      <c r="C31" s="82">
        <v>4453751289.7300005</v>
      </c>
      <c r="D31" s="98">
        <f t="shared" si="0"/>
        <v>640698.83000000007</v>
      </c>
      <c r="E31" s="100">
        <f t="shared" si="1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x14ac:dyDescent="0.2">
      <c r="A32" s="70">
        <v>25</v>
      </c>
      <c r="B32" s="111" t="s">
        <v>263</v>
      </c>
      <c r="C32" s="98">
        <v>3609095.67</v>
      </c>
      <c r="D32" s="98">
        <f t="shared" si="0"/>
        <v>500000</v>
      </c>
      <c r="E32" s="100">
        <f t="shared" si="1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x14ac:dyDescent="0.2">
      <c r="A33" s="70">
        <v>26</v>
      </c>
      <c r="B33" s="111" t="s">
        <v>257</v>
      </c>
      <c r="C33" s="98">
        <v>221904653.77000004</v>
      </c>
      <c r="D33" s="98">
        <f t="shared" si="0"/>
        <v>401377.31</v>
      </c>
      <c r="E33" s="100">
        <f t="shared" si="1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183301135.02000001</v>
      </c>
      <c r="D34" s="98">
        <f t="shared" si="0"/>
        <v>51992.19</v>
      </c>
      <c r="E34" s="100">
        <f t="shared" si="1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x14ac:dyDescent="0.2">
      <c r="A35" s="70">
        <v>28</v>
      </c>
      <c r="B35" s="111" t="s">
        <v>254</v>
      </c>
      <c r="C35" s="98">
        <v>436713313.73000002</v>
      </c>
      <c r="D35" s="98">
        <f t="shared" si="0"/>
        <v>44889.65</v>
      </c>
      <c r="E35" s="100">
        <f t="shared" si="1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239</v>
      </c>
      <c r="C36" s="98">
        <v>536089372.92999995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258</v>
      </c>
      <c r="C37" s="98">
        <v>187174366.85999998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251</v>
      </c>
      <c r="C38" s="98">
        <v>72998337.25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259</v>
      </c>
      <c r="C39" s="98">
        <v>146051892.27000001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260</v>
      </c>
      <c r="C40" s="98">
        <v>158632776.16999999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261</v>
      </c>
      <c r="C41" s="98">
        <v>22327602.359999999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262</v>
      </c>
      <c r="C42" s="98">
        <v>404615887.35000002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255</v>
      </c>
      <c r="C43" s="98">
        <v>186138523.54999998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264</v>
      </c>
      <c r="C44" s="98">
        <v>587564266.35000002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266</v>
      </c>
      <c r="C46" s="98">
        <v>127780747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267</v>
      </c>
      <c r="C47" s="98">
        <v>9816783.5299999993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268</v>
      </c>
      <c r="C48" s="98">
        <v>92298931.770000011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269</v>
      </c>
      <c r="C49" s="98">
        <v>1640043.11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82">
        <v>1146891.5900000001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56893011.25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60572567126.989998</v>
      </c>
      <c r="D52" s="99">
        <f t="shared" ref="D52" si="2">F52+G52+H52+I52</f>
        <v>1945344319.6700003</v>
      </c>
      <c r="E52" s="101">
        <f t="shared" si="1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F6-7E61-473B-AAE8-CAC5228601FE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6752950887.9799995</v>
      </c>
      <c r="D8" s="98">
        <f t="shared" ref="D8:D50" si="0">F8+G8+H8+I8</f>
        <v>593801223.40999997</v>
      </c>
      <c r="E8" s="100">
        <f>D8/C8</f>
        <v>8.7932110459583518E-2</v>
      </c>
      <c r="F8" s="98">
        <v>142443798.80999997</v>
      </c>
      <c r="G8" s="98">
        <v>450893766.50999999</v>
      </c>
      <c r="H8" s="98">
        <v>452251.52</v>
      </c>
      <c r="I8" s="98">
        <v>11406.57</v>
      </c>
    </row>
    <row r="9" spans="1:9" x14ac:dyDescent="0.2">
      <c r="A9" s="70">
        <v>2</v>
      </c>
      <c r="B9" s="63" t="s">
        <v>230</v>
      </c>
      <c r="C9" s="82">
        <v>5979624675.1199989</v>
      </c>
      <c r="D9" s="98">
        <f t="shared" si="0"/>
        <v>365628978.93000001</v>
      </c>
      <c r="E9" s="100">
        <f t="shared" ref="E9:E51" si="1">D9/C9</f>
        <v>6.1145807436929572E-2</v>
      </c>
      <c r="F9" s="82">
        <v>108212521.61999997</v>
      </c>
      <c r="G9" s="82">
        <v>256951983.11000001</v>
      </c>
      <c r="H9" s="82">
        <v>64800.94</v>
      </c>
      <c r="I9" s="82">
        <v>399673.26</v>
      </c>
    </row>
    <row r="10" spans="1:9" x14ac:dyDescent="0.2">
      <c r="A10" s="70">
        <v>3</v>
      </c>
      <c r="B10" s="63" t="s">
        <v>231</v>
      </c>
      <c r="C10" s="82">
        <v>3369324332.9000001</v>
      </c>
      <c r="D10" s="98">
        <f t="shared" si="0"/>
        <v>303285843.55000001</v>
      </c>
      <c r="E10" s="100">
        <f t="shared" si="1"/>
        <v>9.0013846571119452E-2</v>
      </c>
      <c r="F10" s="98">
        <v>85339778.49000001</v>
      </c>
      <c r="G10" s="98">
        <v>201505456.85999998</v>
      </c>
      <c r="H10" s="98">
        <v>16440608.200000001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7598748230.5199995</v>
      </c>
      <c r="D11" s="98">
        <f t="shared" si="0"/>
        <v>187405510.53</v>
      </c>
      <c r="E11" s="100">
        <f t="shared" si="1"/>
        <v>2.4662681910856708E-2</v>
      </c>
      <c r="F11" s="98">
        <v>34807550.590000004</v>
      </c>
      <c r="G11" s="98">
        <v>143352420.94</v>
      </c>
      <c r="H11" s="98">
        <v>9245539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2636848615.1999998</v>
      </c>
      <c r="D12" s="98">
        <f t="shared" si="0"/>
        <v>115044454.77</v>
      </c>
      <c r="E12" s="100">
        <f t="shared" si="1"/>
        <v>4.3629525831263581E-2</v>
      </c>
      <c r="F12" s="98">
        <v>23519588.200000003</v>
      </c>
      <c r="G12" s="82">
        <v>73998666.569999993</v>
      </c>
      <c r="H12" s="82">
        <v>17526200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344327322.44</v>
      </c>
      <c r="D13" s="98">
        <f t="shared" si="0"/>
        <v>67066587.800000004</v>
      </c>
      <c r="E13" s="100">
        <f t="shared" si="1"/>
        <v>0.19477567834218718</v>
      </c>
      <c r="F13" s="98">
        <v>17563140.530000001</v>
      </c>
      <c r="G13" s="98">
        <v>49445607.950000003</v>
      </c>
      <c r="H13" s="98">
        <v>19339.32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10525536861.029999</v>
      </c>
      <c r="D14" s="98">
        <f t="shared" si="0"/>
        <v>56518930.960000001</v>
      </c>
      <c r="E14" s="100">
        <f t="shared" si="1"/>
        <v>5.3696957890344817E-3</v>
      </c>
      <c r="F14" s="98">
        <v>16618141.15</v>
      </c>
      <c r="G14" s="98">
        <v>38235111.399999999</v>
      </c>
      <c r="H14" s="98">
        <v>199575.84</v>
      </c>
      <c r="I14" s="98">
        <v>1466102.57</v>
      </c>
    </row>
    <row r="15" spans="1:9" x14ac:dyDescent="0.2">
      <c r="A15" s="70">
        <v>8</v>
      </c>
      <c r="B15" s="111" t="s">
        <v>236</v>
      </c>
      <c r="C15" s="98">
        <v>747620259.9799999</v>
      </c>
      <c r="D15" s="98">
        <f t="shared" si="0"/>
        <v>53017650.629999995</v>
      </c>
      <c r="E15" s="100">
        <f t="shared" si="1"/>
        <v>7.0915213869964286E-2</v>
      </c>
      <c r="F15" s="98">
        <v>6907016.5099999998</v>
      </c>
      <c r="G15" s="98">
        <v>28780634.100000001</v>
      </c>
      <c r="H15" s="98">
        <v>17330000.02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4214855835.1600003</v>
      </c>
      <c r="D16" s="98">
        <f t="shared" si="0"/>
        <v>35507846.159999996</v>
      </c>
      <c r="E16" s="100">
        <f t="shared" si="1"/>
        <v>8.424450929921801E-3</v>
      </c>
      <c r="F16" s="98">
        <v>9219046.3999999985</v>
      </c>
      <c r="G16" s="98">
        <v>22211164.079999998</v>
      </c>
      <c r="H16" s="98">
        <v>4077635.68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325320713.85000002</v>
      </c>
      <c r="D17" s="98">
        <f t="shared" si="0"/>
        <v>31516421.009999998</v>
      </c>
      <c r="E17" s="100">
        <f t="shared" si="1"/>
        <v>9.6878002746949882E-2</v>
      </c>
      <c r="F17" s="98">
        <v>1000891.6</v>
      </c>
      <c r="G17" s="98">
        <v>9858106.0599999987</v>
      </c>
      <c r="H17" s="98">
        <v>20586267.059999999</v>
      </c>
      <c r="I17" s="98">
        <v>71156.290000000008</v>
      </c>
    </row>
    <row r="18" spans="1:9" x14ac:dyDescent="0.2">
      <c r="A18" s="70">
        <v>11</v>
      </c>
      <c r="B18" s="111" t="s">
        <v>246</v>
      </c>
      <c r="C18" s="98">
        <v>1797565881.4300003</v>
      </c>
      <c r="D18" s="98">
        <f t="shared" si="0"/>
        <v>27833638.649999999</v>
      </c>
      <c r="E18" s="100">
        <f t="shared" si="1"/>
        <v>1.5484071508888326E-2</v>
      </c>
      <c r="F18" s="98">
        <v>11583095.639999999</v>
      </c>
      <c r="G18" s="98">
        <v>8336103.9400000004</v>
      </c>
      <c r="H18" s="98">
        <v>7914439.0699999984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1764759019.9100001</v>
      </c>
      <c r="D19" s="98">
        <f t="shared" si="0"/>
        <v>22169846.417350002</v>
      </c>
      <c r="E19" s="100">
        <f t="shared" si="1"/>
        <v>1.2562534695802619E-2</v>
      </c>
      <c r="F19" s="98">
        <v>8361907.25</v>
      </c>
      <c r="G19" s="98">
        <v>13663204.23</v>
      </c>
      <c r="H19" s="114">
        <v>0.20735000000000001</v>
      </c>
      <c r="I19" s="98">
        <v>144734.73000000001</v>
      </c>
    </row>
    <row r="20" spans="1:9" x14ac:dyDescent="0.2">
      <c r="A20" s="70">
        <v>13</v>
      </c>
      <c r="B20" s="63" t="s">
        <v>240</v>
      </c>
      <c r="C20" s="98">
        <v>373575539.63999993</v>
      </c>
      <c r="D20" s="98">
        <f t="shared" si="0"/>
        <v>19126804.48</v>
      </c>
      <c r="E20" s="100">
        <f t="shared" si="1"/>
        <v>5.1199295592082264E-2</v>
      </c>
      <c r="F20" s="98">
        <v>4211961.6100000003</v>
      </c>
      <c r="G20" s="98">
        <v>3966603.3600000003</v>
      </c>
      <c r="H20" s="98">
        <v>10948239.51</v>
      </c>
      <c r="I20" s="94">
        <v>0</v>
      </c>
    </row>
    <row r="21" spans="1:9" x14ac:dyDescent="0.2">
      <c r="A21" s="70">
        <v>14</v>
      </c>
      <c r="B21" s="63" t="s">
        <v>252</v>
      </c>
      <c r="C21" s="98">
        <v>102634702.77</v>
      </c>
      <c r="D21" s="98">
        <f t="shared" si="0"/>
        <v>17177219.940000001</v>
      </c>
      <c r="E21" s="100">
        <f t="shared" si="1"/>
        <v>0.16736268997137763</v>
      </c>
      <c r="F21" s="94">
        <v>0</v>
      </c>
      <c r="G21" s="94">
        <v>0</v>
      </c>
      <c r="H21" s="98">
        <v>17177219.940000001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533363963.74000001</v>
      </c>
      <c r="D22" s="98">
        <f t="shared" si="0"/>
        <v>11884298.77</v>
      </c>
      <c r="E22" s="100">
        <f t="shared" si="1"/>
        <v>2.2281780506253443E-2</v>
      </c>
      <c r="F22" s="98">
        <v>6599060.8799999999</v>
      </c>
      <c r="G22" s="98">
        <v>2036196.73</v>
      </c>
      <c r="H22" s="98">
        <v>3249041.16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201713714.65000001</v>
      </c>
      <c r="D23" s="98">
        <f t="shared" si="0"/>
        <v>9910615.0099999998</v>
      </c>
      <c r="E23" s="100">
        <f t="shared" si="1"/>
        <v>4.9132083196208196E-2</v>
      </c>
      <c r="F23" s="98">
        <v>6147928.6699999999</v>
      </c>
      <c r="G23" s="98">
        <v>3557960.2399999998</v>
      </c>
      <c r="H23" s="98">
        <v>204726.09999999998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479069586.63</v>
      </c>
      <c r="D24" s="98">
        <f t="shared" si="0"/>
        <v>8000000</v>
      </c>
      <c r="E24" s="100">
        <f t="shared" si="1"/>
        <v>1.6699035428810561E-2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1280114774.95</v>
      </c>
      <c r="D25" s="98">
        <f t="shared" si="0"/>
        <v>6277599.21</v>
      </c>
      <c r="E25" s="100">
        <f t="shared" si="1"/>
        <v>4.9039346571444712E-3</v>
      </c>
      <c r="F25" s="98">
        <v>2463401.3199999998</v>
      </c>
      <c r="G25" s="98">
        <v>3750891.5500000003</v>
      </c>
      <c r="H25" s="94">
        <v>0</v>
      </c>
      <c r="I25" s="98">
        <v>63306.34</v>
      </c>
    </row>
    <row r="26" spans="1:9" x14ac:dyDescent="0.2">
      <c r="A26" s="70">
        <v>19</v>
      </c>
      <c r="B26" s="111" t="s">
        <v>248</v>
      </c>
      <c r="C26" s="98">
        <v>99672839.640000001</v>
      </c>
      <c r="D26" s="98">
        <f t="shared" si="0"/>
        <v>4288540.8499999996</v>
      </c>
      <c r="E26" s="100">
        <f t="shared" si="1"/>
        <v>4.3026173082751751E-2</v>
      </c>
      <c r="F26" s="94">
        <v>0</v>
      </c>
      <c r="G26" s="98">
        <v>4280540.8</v>
      </c>
      <c r="H26" s="94">
        <v>0</v>
      </c>
      <c r="I26" s="98">
        <v>8000.05</v>
      </c>
    </row>
    <row r="27" spans="1:9" x14ac:dyDescent="0.2">
      <c r="A27" s="70">
        <v>20</v>
      </c>
      <c r="B27" s="111" t="s">
        <v>247</v>
      </c>
      <c r="C27" s="98">
        <v>455828907.36000001</v>
      </c>
      <c r="D27" s="98">
        <f t="shared" si="0"/>
        <v>3773044.8382099997</v>
      </c>
      <c r="E27" s="100">
        <f t="shared" si="1"/>
        <v>8.2773268155855728E-3</v>
      </c>
      <c r="F27" s="98">
        <v>3773044.67</v>
      </c>
      <c r="G27" s="114">
        <v>0.16821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250</v>
      </c>
      <c r="C28" s="98">
        <v>3045893950.3499994</v>
      </c>
      <c r="D28" s="98">
        <f t="shared" si="0"/>
        <v>2727085.93</v>
      </c>
      <c r="E28" s="100">
        <f t="shared" si="1"/>
        <v>8.953318711856775E-4</v>
      </c>
      <c r="F28" s="98">
        <v>93933.33</v>
      </c>
      <c r="G28" s="98">
        <v>2633152.6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32514078.909999996</v>
      </c>
      <c r="D29" s="98">
        <f t="shared" si="0"/>
        <v>1542035.66</v>
      </c>
      <c r="E29" s="100">
        <f t="shared" si="1"/>
        <v>4.742670595923703E-2</v>
      </c>
      <c r="F29" s="98">
        <v>1542035.66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4481684429.7699995</v>
      </c>
      <c r="D30" s="98">
        <f t="shared" si="0"/>
        <v>734944.69</v>
      </c>
      <c r="E30" s="100">
        <f t="shared" si="1"/>
        <v>1.6398849618194054E-4</v>
      </c>
      <c r="F30" s="98">
        <v>240000</v>
      </c>
      <c r="G30" s="94">
        <v>0</v>
      </c>
      <c r="H30" s="94">
        <v>0</v>
      </c>
      <c r="I30" s="98">
        <v>494944.69</v>
      </c>
    </row>
    <row r="31" spans="1:9" x14ac:dyDescent="0.2">
      <c r="A31" s="70">
        <v>24</v>
      </c>
      <c r="B31" s="111" t="s">
        <v>257</v>
      </c>
      <c r="C31" s="98">
        <v>233084386.04999998</v>
      </c>
      <c r="D31" s="98">
        <f t="shared" si="0"/>
        <v>401377.31</v>
      </c>
      <c r="E31" s="100">
        <f t="shared" si="1"/>
        <v>1.7220257298311639E-3</v>
      </c>
      <c r="F31" s="98">
        <v>364400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434760293.59000003</v>
      </c>
      <c r="D32" s="98">
        <f t="shared" si="0"/>
        <v>39622.949999999997</v>
      </c>
      <c r="E32" s="100">
        <f t="shared" si="1"/>
        <v>9.1137462606845956E-5</v>
      </c>
      <c r="F32" s="94">
        <v>0</v>
      </c>
      <c r="G32" s="98">
        <v>39622.949999999997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256</v>
      </c>
      <c r="C33" s="98">
        <v>183954977.81000003</v>
      </c>
      <c r="D33" s="98">
        <f t="shared" si="0"/>
        <v>33027.479999999996</v>
      </c>
      <c r="E33" s="100">
        <f t="shared" si="1"/>
        <v>1.7954110507470365E-4</v>
      </c>
      <c r="F33" s="98">
        <v>10000</v>
      </c>
      <c r="G33" s="94">
        <v>0</v>
      </c>
      <c r="H33" s="98">
        <v>23027.48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3107582.38</v>
      </c>
      <c r="D34" s="94">
        <f t="shared" si="0"/>
        <v>0.23422000000000001</v>
      </c>
      <c r="E34" s="100">
        <f t="shared" si="1"/>
        <v>7.5370487845281203E-8</v>
      </c>
      <c r="F34" s="94">
        <v>0</v>
      </c>
      <c r="G34" s="94">
        <v>0</v>
      </c>
      <c r="H34" s="114">
        <v>0.23422000000000001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516195516.81999999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173028963.97999999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70153402.730000004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146099489.92000002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161271326.81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22835343.98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409866410.94000006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185988810.13000003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9.65" customHeight="1" x14ac:dyDescent="0.2">
      <c r="A43" s="70">
        <v>36</v>
      </c>
      <c r="B43" s="111" t="s">
        <v>264</v>
      </c>
      <c r="C43" s="98">
        <v>590285439.76999998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10481320.029999999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95798742.349999994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s="78" customFormat="1" ht="10.5" x14ac:dyDescent="0.25">
      <c r="A48" s="70">
        <v>41</v>
      </c>
      <c r="B48" s="111" t="s">
        <v>269</v>
      </c>
      <c r="C48" s="98">
        <v>1639146.01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10" s="78" customFormat="1" ht="10.5" x14ac:dyDescent="0.25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ht="10.5" x14ac:dyDescent="0.25">
      <c r="A50" s="70">
        <v>43</v>
      </c>
      <c r="B50" s="63" t="s">
        <v>271</v>
      </c>
      <c r="C50" s="82">
        <v>59264898.329999998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10" ht="10.5" x14ac:dyDescent="0.25">
      <c r="A51" s="63"/>
      <c r="B51" s="84" t="s">
        <v>276</v>
      </c>
      <c r="C51" s="73">
        <v>60570296211.509987</v>
      </c>
      <c r="D51" s="99">
        <f t="shared" ref="D51" si="2">F51+G51+H51+I51</f>
        <v>1944713759.3399999</v>
      </c>
      <c r="E51" s="101">
        <f t="shared" si="1"/>
        <v>3.2106723608369143E-2</v>
      </c>
      <c r="F51" s="73">
        <v>491022242.92999995</v>
      </c>
      <c r="G51" s="73">
        <v>1317534339.4999998</v>
      </c>
      <c r="H51" s="73">
        <v>133459352.41000001</v>
      </c>
      <c r="I51" s="73">
        <v>2697824.5</v>
      </c>
    </row>
    <row r="52" spans="1:10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26AE-2379-4FE0-8672-61E1616A880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6866390439.4200001</v>
      </c>
      <c r="D8" s="98">
        <f t="shared" ref="D8:D50" si="0">F8+G8+H8+I8</f>
        <v>592227574.73000002</v>
      </c>
      <c r="E8" s="100">
        <f>D8/C8</f>
        <v>8.6250203794124056E-2</v>
      </c>
      <c r="F8" s="98">
        <v>141680170.93000001</v>
      </c>
      <c r="G8" s="98">
        <v>450088672.88</v>
      </c>
      <c r="H8" s="98">
        <v>447804.71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5959032963.3899994</v>
      </c>
      <c r="D9" s="98">
        <f t="shared" si="0"/>
        <v>363590617.69000006</v>
      </c>
      <c r="E9" s="100">
        <f t="shared" ref="E9:E51" si="1">D9/C9</f>
        <v>6.1015037158505515E-2</v>
      </c>
      <c r="F9" s="98">
        <v>107638781.36000001</v>
      </c>
      <c r="G9" s="98">
        <v>255444599.84000003</v>
      </c>
      <c r="H9" s="98">
        <v>107563.23</v>
      </c>
      <c r="I9" s="98">
        <v>399673.26</v>
      </c>
    </row>
    <row r="10" spans="1:9" x14ac:dyDescent="0.2">
      <c r="A10" s="70">
        <v>3</v>
      </c>
      <c r="B10" s="63" t="s">
        <v>231</v>
      </c>
      <c r="C10" s="82">
        <v>3360228418.6299996</v>
      </c>
      <c r="D10" s="98">
        <f t="shared" si="0"/>
        <v>301816602.55000001</v>
      </c>
      <c r="E10" s="100">
        <f t="shared" si="1"/>
        <v>8.9820263669174547E-2</v>
      </c>
      <c r="F10" s="82">
        <v>85353581.230000004</v>
      </c>
      <c r="G10" s="82">
        <v>200041660.67000002</v>
      </c>
      <c r="H10" s="82">
        <v>16421360.650000002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7587566972.79</v>
      </c>
      <c r="D11" s="98">
        <f t="shared" si="0"/>
        <v>184730527.25999999</v>
      </c>
      <c r="E11" s="100">
        <f t="shared" si="1"/>
        <v>2.4346477325665479E-2</v>
      </c>
      <c r="F11" s="98">
        <v>36669419.949999996</v>
      </c>
      <c r="G11" s="98">
        <v>138820818.74000001</v>
      </c>
      <c r="H11" s="98">
        <v>9240288.5700000003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2644737622.5700002</v>
      </c>
      <c r="D12" s="98">
        <f t="shared" si="0"/>
        <v>116000355.19999999</v>
      </c>
      <c r="E12" s="100">
        <f t="shared" si="1"/>
        <v>4.3860817878515174E-2</v>
      </c>
      <c r="F12" s="98">
        <v>23413370.710000001</v>
      </c>
      <c r="G12" s="98">
        <v>74885684.489999995</v>
      </c>
      <c r="H12" s="98">
        <v>17701300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341502003.71000004</v>
      </c>
      <c r="D13" s="98">
        <f t="shared" si="0"/>
        <v>67464256.200000003</v>
      </c>
      <c r="E13" s="100">
        <f t="shared" si="1"/>
        <v>0.1975515676835968</v>
      </c>
      <c r="F13" s="98">
        <v>17596763.960000001</v>
      </c>
      <c r="G13" s="98">
        <v>49809491.819999993</v>
      </c>
      <c r="H13" s="98">
        <v>19500.419999999998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10549564761.059999</v>
      </c>
      <c r="D14" s="98">
        <f t="shared" si="0"/>
        <v>57353400.530000001</v>
      </c>
      <c r="E14" s="100">
        <f t="shared" si="1"/>
        <v>5.436565567301873E-3</v>
      </c>
      <c r="F14" s="98">
        <v>16236314.65</v>
      </c>
      <c r="G14" s="98">
        <v>39463727.670000002</v>
      </c>
      <c r="H14" s="98">
        <v>196175.37</v>
      </c>
      <c r="I14" s="98">
        <v>1457182.84</v>
      </c>
    </row>
    <row r="15" spans="1:9" x14ac:dyDescent="0.2">
      <c r="A15" s="70">
        <v>8</v>
      </c>
      <c r="B15" s="63" t="s">
        <v>236</v>
      </c>
      <c r="C15" s="98">
        <v>746534505.50999987</v>
      </c>
      <c r="D15" s="98">
        <f t="shared" si="0"/>
        <v>52327352.689999998</v>
      </c>
      <c r="E15" s="100">
        <f t="shared" si="1"/>
        <v>7.0093682614512542E-2</v>
      </c>
      <c r="F15" s="98">
        <v>7561740.1900000013</v>
      </c>
      <c r="G15" s="98">
        <v>27788945.810000002</v>
      </c>
      <c r="H15" s="98">
        <v>16976666.690000001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4336770484.21</v>
      </c>
      <c r="D16" s="98">
        <f t="shared" si="0"/>
        <v>38310195.689999998</v>
      </c>
      <c r="E16" s="100">
        <f t="shared" si="1"/>
        <v>8.8338075140212795E-3</v>
      </c>
      <c r="F16" s="98">
        <v>10229891.630000001</v>
      </c>
      <c r="G16" s="98">
        <v>24056801.809999999</v>
      </c>
      <c r="H16" s="98">
        <v>4023502.25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328689509.19000006</v>
      </c>
      <c r="D17" s="98">
        <f t="shared" si="0"/>
        <v>31323538.770000003</v>
      </c>
      <c r="E17" s="100">
        <f t="shared" si="1"/>
        <v>9.529826141148097E-2</v>
      </c>
      <c r="F17" s="98">
        <v>1101340.0900000001</v>
      </c>
      <c r="G17" s="98">
        <v>9650983.1400000006</v>
      </c>
      <c r="H17" s="98">
        <v>20505191.740000002</v>
      </c>
      <c r="I17" s="98">
        <v>66023.8</v>
      </c>
    </row>
    <row r="18" spans="1:9" x14ac:dyDescent="0.2">
      <c r="A18" s="70">
        <v>11</v>
      </c>
      <c r="B18" s="63" t="s">
        <v>246</v>
      </c>
      <c r="C18" s="98">
        <v>1817570183.1300004</v>
      </c>
      <c r="D18" s="98">
        <f t="shared" si="0"/>
        <v>26977379.18</v>
      </c>
      <c r="E18" s="100">
        <f t="shared" si="1"/>
        <v>1.4842551572640132E-2</v>
      </c>
      <c r="F18" s="98">
        <v>10786851.66</v>
      </c>
      <c r="G18" s="98">
        <v>8278902.1400000006</v>
      </c>
      <c r="H18" s="98">
        <v>7911625.3800000008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1775967844.3699999</v>
      </c>
      <c r="D19" s="98">
        <f t="shared" si="0"/>
        <v>20303087.059999999</v>
      </c>
      <c r="E19" s="100">
        <f t="shared" si="1"/>
        <v>1.1432125375672125E-2</v>
      </c>
      <c r="F19" s="98">
        <v>7392884.5300000003</v>
      </c>
      <c r="G19" s="98">
        <v>12762799.67</v>
      </c>
      <c r="H19" s="94">
        <v>0</v>
      </c>
      <c r="I19" s="98">
        <v>147402.85999999999</v>
      </c>
    </row>
    <row r="20" spans="1:9" x14ac:dyDescent="0.2">
      <c r="A20" s="70">
        <v>13</v>
      </c>
      <c r="B20" s="63" t="s">
        <v>240</v>
      </c>
      <c r="C20" s="98">
        <v>374800076.69</v>
      </c>
      <c r="D20" s="98">
        <f t="shared" si="0"/>
        <v>18391430.219999999</v>
      </c>
      <c r="E20" s="100">
        <f t="shared" si="1"/>
        <v>4.9069974537949979E-2</v>
      </c>
      <c r="F20" s="98">
        <v>4142833.8299999996</v>
      </c>
      <c r="G20" s="98">
        <v>3966505.33</v>
      </c>
      <c r="H20" s="98">
        <v>10282091.060000001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102420078.86999999</v>
      </c>
      <c r="D21" s="98">
        <f t="shared" si="0"/>
        <v>17058057.379999999</v>
      </c>
      <c r="E21" s="100">
        <f t="shared" si="1"/>
        <v>0.16654993403833923</v>
      </c>
      <c r="F21" s="94">
        <v>0</v>
      </c>
      <c r="G21" s="94">
        <v>0</v>
      </c>
      <c r="H21" s="98">
        <v>17058057.379999999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551849994.01000011</v>
      </c>
      <c r="D22" s="98">
        <f t="shared" si="0"/>
        <v>10292935.030000001</v>
      </c>
      <c r="E22" s="100">
        <f t="shared" si="1"/>
        <v>1.8651690027586522E-2</v>
      </c>
      <c r="F22" s="98">
        <v>6007697.1400000006</v>
      </c>
      <c r="G22" s="98">
        <v>1185237.8900000001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200797078.69000003</v>
      </c>
      <c r="D23" s="98">
        <f t="shared" si="0"/>
        <v>9806455.1099999994</v>
      </c>
      <c r="E23" s="100">
        <f t="shared" si="1"/>
        <v>4.8837638346022283E-2</v>
      </c>
      <c r="F23" s="98">
        <v>6067147.8499999996</v>
      </c>
      <c r="G23" s="98">
        <v>3543243.27</v>
      </c>
      <c r="H23" s="98">
        <v>196063.99000000002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474660538.37999994</v>
      </c>
      <c r="D24" s="98">
        <f t="shared" si="0"/>
        <v>8000000</v>
      </c>
      <c r="E24" s="100">
        <f t="shared" si="1"/>
        <v>1.6854150183421027E-2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1282958803.9499998</v>
      </c>
      <c r="D25" s="98">
        <f t="shared" si="0"/>
        <v>6143193.75</v>
      </c>
      <c r="E25" s="100">
        <f t="shared" si="1"/>
        <v>4.7883016438923908E-3</v>
      </c>
      <c r="F25" s="98">
        <v>2369197.38</v>
      </c>
      <c r="G25" s="98">
        <v>3711259.72</v>
      </c>
      <c r="H25" s="94">
        <v>0</v>
      </c>
      <c r="I25" s="98">
        <v>62736.65</v>
      </c>
    </row>
    <row r="26" spans="1:9" x14ac:dyDescent="0.2">
      <c r="A26" s="70">
        <v>19</v>
      </c>
      <c r="B26" s="111" t="s">
        <v>248</v>
      </c>
      <c r="C26" s="98">
        <v>99299757.699999988</v>
      </c>
      <c r="D26" s="98">
        <f t="shared" si="0"/>
        <v>4565058.71</v>
      </c>
      <c r="E26" s="100">
        <f t="shared" si="1"/>
        <v>4.5972506033617445E-2</v>
      </c>
      <c r="F26" s="94">
        <v>0</v>
      </c>
      <c r="G26" s="98">
        <v>4556624.92</v>
      </c>
      <c r="H26" s="94">
        <v>0</v>
      </c>
      <c r="I26" s="98">
        <v>8433.7900000000009</v>
      </c>
    </row>
    <row r="27" spans="1:9" x14ac:dyDescent="0.2">
      <c r="A27" s="70">
        <v>20</v>
      </c>
      <c r="B27" s="111" t="s">
        <v>247</v>
      </c>
      <c r="C27" s="98">
        <v>453353050.33000004</v>
      </c>
      <c r="D27" s="98">
        <f t="shared" si="0"/>
        <v>3764463.3519199998</v>
      </c>
      <c r="E27" s="100">
        <f t="shared" si="1"/>
        <v>8.3036021246130597E-3</v>
      </c>
      <c r="F27" s="98">
        <v>3764463.3299999996</v>
      </c>
      <c r="G27" s="113">
        <v>2.1919999999999999E-2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3034514456.6800003</v>
      </c>
      <c r="D28" s="98">
        <f t="shared" si="0"/>
        <v>2723589.84</v>
      </c>
      <c r="E28" s="100">
        <f t="shared" si="1"/>
        <v>8.975372761874476E-4</v>
      </c>
      <c r="F28" s="98">
        <v>90835.13</v>
      </c>
      <c r="G28" s="98">
        <v>2632754.71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32032479.530000001</v>
      </c>
      <c r="D29" s="98">
        <f t="shared" si="0"/>
        <v>1541442.91</v>
      </c>
      <c r="E29" s="100">
        <f t="shared" si="1"/>
        <v>4.8121248576975202E-2</v>
      </c>
      <c r="F29" s="98">
        <v>1541442.91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63" t="s">
        <v>253</v>
      </c>
      <c r="C30" s="82">
        <v>4544270725.79</v>
      </c>
      <c r="D30" s="98">
        <f t="shared" si="0"/>
        <v>733270.41999999993</v>
      </c>
      <c r="E30" s="100">
        <f t="shared" si="1"/>
        <v>1.613615174462398E-4</v>
      </c>
      <c r="F30" s="82">
        <v>240000</v>
      </c>
      <c r="G30" s="83">
        <v>0</v>
      </c>
      <c r="H30" s="83">
        <v>0</v>
      </c>
      <c r="I30" s="82">
        <v>493270.42</v>
      </c>
    </row>
    <row r="31" spans="1:9" x14ac:dyDescent="0.2">
      <c r="A31" s="70">
        <v>24</v>
      </c>
      <c r="B31" s="63" t="s">
        <v>257</v>
      </c>
      <c r="C31" s="82">
        <v>226672444.06000003</v>
      </c>
      <c r="D31" s="98">
        <f t="shared" si="0"/>
        <v>399870.01</v>
      </c>
      <c r="E31" s="100">
        <f t="shared" si="1"/>
        <v>1.7640874331162843E-3</v>
      </c>
      <c r="F31" s="98">
        <v>362892.7</v>
      </c>
      <c r="G31" s="82">
        <v>36977.31</v>
      </c>
      <c r="H31" s="83">
        <v>0</v>
      </c>
      <c r="I31" s="83">
        <v>0</v>
      </c>
    </row>
    <row r="32" spans="1:9" x14ac:dyDescent="0.2">
      <c r="A32" s="70">
        <v>25</v>
      </c>
      <c r="B32" s="111" t="s">
        <v>254</v>
      </c>
      <c r="C32" s="98">
        <v>433945519.56999999</v>
      </c>
      <c r="D32" s="98">
        <f t="shared" si="0"/>
        <v>42320.14</v>
      </c>
      <c r="E32" s="100">
        <f t="shared" si="1"/>
        <v>9.7524085608569845E-5</v>
      </c>
      <c r="F32" s="94">
        <v>0</v>
      </c>
      <c r="G32" s="98">
        <v>42320.14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186137839.78999999</v>
      </c>
      <c r="D33" s="98">
        <f t="shared" si="0"/>
        <v>10000.276760000001</v>
      </c>
      <c r="E33" s="100">
        <f t="shared" si="1"/>
        <v>5.3725114524173454E-5</v>
      </c>
      <c r="F33" s="98">
        <v>10000</v>
      </c>
      <c r="G33" s="94">
        <v>0</v>
      </c>
      <c r="H33" s="114">
        <v>0.27676000000000001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2908190.89</v>
      </c>
      <c r="D34" s="98">
        <f t="shared" si="0"/>
        <v>9254.92</v>
      </c>
      <c r="E34" s="100">
        <f t="shared" si="1"/>
        <v>3.1823633145346931E-3</v>
      </c>
      <c r="F34" s="94">
        <v>0</v>
      </c>
      <c r="G34" s="94">
        <v>0</v>
      </c>
      <c r="H34" s="98">
        <v>9254.92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581072833.38999999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156543871.19000003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70038335.890000001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145725531.10999998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163255804.07999998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23411961.670000002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412214806.34000003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9.65" customHeight="1" x14ac:dyDescent="0.2">
      <c r="A42" s="70">
        <v>35</v>
      </c>
      <c r="B42" s="111" t="s">
        <v>255</v>
      </c>
      <c r="C42" s="98">
        <v>186118216.35999998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592109871.09000003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10533364.159999998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s="78" customFormat="1" ht="10.5" x14ac:dyDescent="0.25">
      <c r="A47" s="70">
        <v>40</v>
      </c>
      <c r="B47" s="111" t="s">
        <v>268</v>
      </c>
      <c r="C47" s="98">
        <v>97651060.560000002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s="78" customFormat="1" ht="10.5" x14ac:dyDescent="0.25">
      <c r="A48" s="70">
        <v>41</v>
      </c>
      <c r="B48" s="111" t="s">
        <v>269</v>
      </c>
      <c r="C48" s="98">
        <v>1638244.05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61064260.939999998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60945485939.689987</v>
      </c>
      <c r="D51" s="99">
        <f t="shared" ref="D51" si="2">F51+G51+H51+I51</f>
        <v>1935906527.9999998</v>
      </c>
      <c r="E51" s="101">
        <f t="shared" si="1"/>
        <v>3.1764559723352126E-2</v>
      </c>
      <c r="F51" s="73">
        <v>490257621.15999997</v>
      </c>
      <c r="G51" s="73">
        <v>1310768033.8899999</v>
      </c>
      <c r="H51" s="73">
        <v>132196723.12000002</v>
      </c>
      <c r="I51" s="73">
        <v>2684149.83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DD1-E86D-4E05-94BD-4883FBFC2A01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6445498356.0299997</v>
      </c>
      <c r="D8" s="98">
        <f t="shared" ref="D8:D50" si="0">F8+G8+H8+I8</f>
        <v>595649316.04000008</v>
      </c>
      <c r="E8" s="100">
        <f>D8/C8</f>
        <v>9.241322906905225E-2</v>
      </c>
      <c r="F8" s="98">
        <v>140584597.24000001</v>
      </c>
      <c r="G8" s="98">
        <v>454617439.31000006</v>
      </c>
      <c r="H8" s="98">
        <v>436353.28000000003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5939437296.6500006</v>
      </c>
      <c r="D9" s="98">
        <f t="shared" si="0"/>
        <v>366498430.39047998</v>
      </c>
      <c r="E9" s="100">
        <f t="shared" ref="E9:E51" si="1">D9/C9</f>
        <v>6.1705917932191115E-2</v>
      </c>
      <c r="F9" s="98">
        <v>108718546.3</v>
      </c>
      <c r="G9" s="98">
        <v>257380210.38999999</v>
      </c>
      <c r="H9" s="113">
        <v>0.44047999999999998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3335486528.6199999</v>
      </c>
      <c r="D10" s="98">
        <f t="shared" si="0"/>
        <v>298224498.98000002</v>
      </c>
      <c r="E10" s="100">
        <f t="shared" si="1"/>
        <v>8.9409594798569095E-2</v>
      </c>
      <c r="F10" s="82">
        <v>84758411.25</v>
      </c>
      <c r="G10" s="82">
        <v>197058002.48000002</v>
      </c>
      <c r="H10" s="82">
        <v>16408085.25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7507714170.8900003</v>
      </c>
      <c r="D11" s="98">
        <f t="shared" si="0"/>
        <v>188442413.56</v>
      </c>
      <c r="E11" s="100">
        <f t="shared" si="1"/>
        <v>2.5099838548816401E-2</v>
      </c>
      <c r="F11" s="98">
        <v>38589246.059999995</v>
      </c>
      <c r="G11" s="98">
        <v>141069407.80000001</v>
      </c>
      <c r="H11" s="98">
        <v>8783759.6999999993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2645673799.2399998</v>
      </c>
      <c r="D12" s="98">
        <f t="shared" si="0"/>
        <v>118318255.13999999</v>
      </c>
      <c r="E12" s="100">
        <f t="shared" si="1"/>
        <v>4.4721407141722562E-2</v>
      </c>
      <c r="F12" s="98">
        <v>23658467.43</v>
      </c>
      <c r="G12" s="82">
        <v>77083387.709999993</v>
      </c>
      <c r="H12" s="82">
        <v>17576400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325667869.74000001</v>
      </c>
      <c r="D13" s="98">
        <f t="shared" si="0"/>
        <v>66227544.269999996</v>
      </c>
      <c r="E13" s="100">
        <f t="shared" si="1"/>
        <v>0.20335915951080274</v>
      </c>
      <c r="F13" s="98">
        <v>16830335.420000002</v>
      </c>
      <c r="G13" s="98">
        <v>49340841.909999996</v>
      </c>
      <c r="H13" s="98">
        <v>17866.939999999999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10408682299.660002</v>
      </c>
      <c r="D14" s="98">
        <f t="shared" si="0"/>
        <v>59364415.620000005</v>
      </c>
      <c r="E14" s="100">
        <f t="shared" si="1"/>
        <v>5.703355517147366E-3</v>
      </c>
      <c r="F14" s="82">
        <v>16235951.140000001</v>
      </c>
      <c r="G14" s="82">
        <v>41469305.830000006</v>
      </c>
      <c r="H14" s="82">
        <v>204793.68999999997</v>
      </c>
      <c r="I14" s="82">
        <v>1454364.96</v>
      </c>
    </row>
    <row r="15" spans="1:9" x14ac:dyDescent="0.2">
      <c r="A15" s="70">
        <v>8</v>
      </c>
      <c r="B15" s="111" t="s">
        <v>236</v>
      </c>
      <c r="C15" s="98">
        <v>764495625.74000001</v>
      </c>
      <c r="D15" s="98">
        <f t="shared" si="0"/>
        <v>50826456.539999992</v>
      </c>
      <c r="E15" s="100">
        <f t="shared" si="1"/>
        <v>6.648364598659684E-2</v>
      </c>
      <c r="F15" s="98">
        <v>7853245.6099999994</v>
      </c>
      <c r="G15" s="98">
        <v>26246544.239999998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4423719459.4700003</v>
      </c>
      <c r="D16" s="98">
        <f t="shared" si="0"/>
        <v>42529210.359999999</v>
      </c>
      <c r="E16" s="100">
        <f t="shared" si="1"/>
        <v>9.6139031305333654E-3</v>
      </c>
      <c r="F16" s="98">
        <v>10107204.840000002</v>
      </c>
      <c r="G16" s="98">
        <v>28446766.300000001</v>
      </c>
      <c r="H16" s="98">
        <v>3975239.22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329062707.87</v>
      </c>
      <c r="D17" s="98">
        <f t="shared" si="0"/>
        <v>31240454.190000005</v>
      </c>
      <c r="E17" s="100">
        <f t="shared" si="1"/>
        <v>9.4937692551724531E-2</v>
      </c>
      <c r="F17" s="98">
        <v>1076481.74</v>
      </c>
      <c r="G17" s="98">
        <v>9654389.5300000012</v>
      </c>
      <c r="H17" s="98">
        <v>20448382.740000002</v>
      </c>
      <c r="I17" s="98">
        <v>61200.179999999993</v>
      </c>
    </row>
    <row r="18" spans="1:9" x14ac:dyDescent="0.2">
      <c r="A18" s="70">
        <v>11</v>
      </c>
      <c r="B18" s="63" t="s">
        <v>246</v>
      </c>
      <c r="C18" s="98">
        <v>1839291595.77</v>
      </c>
      <c r="D18" s="98">
        <f t="shared" si="0"/>
        <v>23052136.350000001</v>
      </c>
      <c r="E18" s="100">
        <f t="shared" si="1"/>
        <v>1.2533160268342045E-2</v>
      </c>
      <c r="F18" s="98">
        <v>10584839.300000001</v>
      </c>
      <c r="G18" s="98">
        <v>6091316.6799999997</v>
      </c>
      <c r="H18" s="98">
        <v>6375980.3700000001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103139276.31</v>
      </c>
      <c r="D19" s="98">
        <f t="shared" si="0"/>
        <v>19043718.829999998</v>
      </c>
      <c r="E19" s="100">
        <f t="shared" si="1"/>
        <v>0.1846408033033056</v>
      </c>
      <c r="F19" s="94">
        <v>0</v>
      </c>
      <c r="G19" s="94">
        <v>0</v>
      </c>
      <c r="H19" s="98">
        <v>19043718.829999998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369431751.72000003</v>
      </c>
      <c r="D20" s="98">
        <f t="shared" si="0"/>
        <v>18932265.460000001</v>
      </c>
      <c r="E20" s="100">
        <f t="shared" si="1"/>
        <v>5.124699047078432E-2</v>
      </c>
      <c r="F20" s="98">
        <v>4288680.17</v>
      </c>
      <c r="G20" s="98">
        <v>3961530.09</v>
      </c>
      <c r="H20" s="98">
        <v>10682055.199999999</v>
      </c>
      <c r="I20" s="94">
        <v>0</v>
      </c>
    </row>
    <row r="21" spans="1:9" x14ac:dyDescent="0.2">
      <c r="A21" s="70">
        <v>14</v>
      </c>
      <c r="B21" s="111" t="s">
        <v>242</v>
      </c>
      <c r="C21" s="98">
        <v>1772987776.3199999</v>
      </c>
      <c r="D21" s="98">
        <f t="shared" si="0"/>
        <v>18005473.07</v>
      </c>
      <c r="E21" s="100">
        <f t="shared" si="1"/>
        <v>1.0155441177023806E-2</v>
      </c>
      <c r="F21" s="98">
        <v>7598931.5499999998</v>
      </c>
      <c r="G21" s="98">
        <v>10262432.24</v>
      </c>
      <c r="H21" s="94">
        <v>0</v>
      </c>
      <c r="I21" s="98">
        <v>144109.28</v>
      </c>
    </row>
    <row r="22" spans="1:9" x14ac:dyDescent="0.2">
      <c r="A22" s="70">
        <v>15</v>
      </c>
      <c r="B22" s="111" t="s">
        <v>243</v>
      </c>
      <c r="C22" s="98">
        <v>591946706.7700001</v>
      </c>
      <c r="D22" s="98">
        <f t="shared" si="0"/>
        <v>11262574.25</v>
      </c>
      <c r="E22" s="100">
        <f t="shared" si="1"/>
        <v>1.9026331460571932E-2</v>
      </c>
      <c r="F22" s="98">
        <v>5977336.3599999994</v>
      </c>
      <c r="G22" s="98">
        <v>2185237.89</v>
      </c>
      <c r="H22" s="98">
        <v>3100000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202251632.27999997</v>
      </c>
      <c r="D23" s="98">
        <f t="shared" si="0"/>
        <v>9766862.7200000007</v>
      </c>
      <c r="E23" s="100">
        <f t="shared" si="1"/>
        <v>4.8290649671883096E-2</v>
      </c>
      <c r="F23" s="82">
        <v>6051809.25</v>
      </c>
      <c r="G23" s="82">
        <v>3522668.24</v>
      </c>
      <c r="H23" s="82">
        <v>192385.23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497734284.17000002</v>
      </c>
      <c r="D24" s="98">
        <f t="shared" si="0"/>
        <v>8000000</v>
      </c>
      <c r="E24" s="100">
        <f t="shared" si="1"/>
        <v>1.6072832944068641E-2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1259426234.1900001</v>
      </c>
      <c r="D25" s="98">
        <f t="shared" si="0"/>
        <v>5734373.0399999991</v>
      </c>
      <c r="E25" s="100">
        <f t="shared" si="1"/>
        <v>4.5531630867512145E-3</v>
      </c>
      <c r="F25" s="98">
        <v>2520782.86</v>
      </c>
      <c r="G25" s="98">
        <v>3151427.25</v>
      </c>
      <c r="H25" s="94">
        <v>0</v>
      </c>
      <c r="I25" s="98">
        <v>62162.93</v>
      </c>
    </row>
    <row r="26" spans="1:9" x14ac:dyDescent="0.2">
      <c r="A26" s="70">
        <v>19</v>
      </c>
      <c r="B26" s="111" t="s">
        <v>248</v>
      </c>
      <c r="C26" s="98">
        <v>96255640.319999993</v>
      </c>
      <c r="D26" s="98">
        <f t="shared" si="0"/>
        <v>4376842.7600000016</v>
      </c>
      <c r="E26" s="100">
        <f t="shared" si="1"/>
        <v>4.5471026377771458E-2</v>
      </c>
      <c r="F26" s="94">
        <v>0</v>
      </c>
      <c r="G26" s="98">
        <v>4376194.0600000015</v>
      </c>
      <c r="H26" s="94">
        <v>0</v>
      </c>
      <c r="I26" s="98">
        <v>648.70000000000005</v>
      </c>
    </row>
    <row r="27" spans="1:9" x14ac:dyDescent="0.2">
      <c r="A27" s="70">
        <v>20</v>
      </c>
      <c r="B27" s="111" t="s">
        <v>247</v>
      </c>
      <c r="C27" s="98">
        <v>446765813.11000001</v>
      </c>
      <c r="D27" s="98">
        <f t="shared" si="0"/>
        <v>3753276.32</v>
      </c>
      <c r="E27" s="100">
        <f t="shared" si="1"/>
        <v>8.4009926674400454E-3</v>
      </c>
      <c r="F27" s="98">
        <v>3753276.32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249</v>
      </c>
      <c r="C28" s="98">
        <v>30653785.750000004</v>
      </c>
      <c r="D28" s="98">
        <f t="shared" si="0"/>
        <v>1540742.91</v>
      </c>
      <c r="E28" s="100">
        <f t="shared" si="1"/>
        <v>5.026272847881439E-2</v>
      </c>
      <c r="F28" s="98">
        <v>1540742.91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4598319217.4799995</v>
      </c>
      <c r="D29" s="98">
        <f t="shared" si="0"/>
        <v>731497.71</v>
      </c>
      <c r="E29" s="100">
        <f t="shared" si="1"/>
        <v>1.5907936691721895E-4</v>
      </c>
      <c r="F29" s="98">
        <v>240000</v>
      </c>
      <c r="G29" s="94">
        <v>0</v>
      </c>
      <c r="H29" s="94">
        <v>0</v>
      </c>
      <c r="I29" s="98">
        <v>491497.71</v>
      </c>
    </row>
    <row r="30" spans="1:9" x14ac:dyDescent="0.2">
      <c r="A30" s="70">
        <v>23</v>
      </c>
      <c r="B30" s="111" t="s">
        <v>257</v>
      </c>
      <c r="C30" s="98">
        <v>250361596.40000001</v>
      </c>
      <c r="D30" s="98">
        <f t="shared" si="0"/>
        <v>398291.05</v>
      </c>
      <c r="E30" s="100">
        <f t="shared" si="1"/>
        <v>1.5908631983782956E-3</v>
      </c>
      <c r="F30" s="98">
        <v>361313.74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2990130114.2200003</v>
      </c>
      <c r="D31" s="98">
        <f t="shared" si="0"/>
        <v>323902.27</v>
      </c>
      <c r="E31" s="100">
        <f t="shared" si="1"/>
        <v>1.0832380452597548E-4</v>
      </c>
      <c r="F31" s="98">
        <v>85000</v>
      </c>
      <c r="G31" s="98">
        <v>238902.27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429794677.39000005</v>
      </c>
      <c r="D32" s="98">
        <f t="shared" si="0"/>
        <v>43174.17</v>
      </c>
      <c r="E32" s="100">
        <f t="shared" si="1"/>
        <v>1.0045301226665336E-4</v>
      </c>
      <c r="F32" s="94">
        <v>0</v>
      </c>
      <c r="G32" s="98">
        <v>43174.17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193744385.61000001</v>
      </c>
      <c r="D33" s="98">
        <f t="shared" si="0"/>
        <v>10000.31061</v>
      </c>
      <c r="E33" s="100">
        <f t="shared" si="1"/>
        <v>5.161600207672722E-5</v>
      </c>
      <c r="F33" s="98">
        <v>10000</v>
      </c>
      <c r="G33" s="94">
        <v>0</v>
      </c>
      <c r="H33" s="113">
        <v>0.31061</v>
      </c>
      <c r="I33" s="94">
        <v>0</v>
      </c>
    </row>
    <row r="34" spans="1:11" x14ac:dyDescent="0.2">
      <c r="A34" s="70">
        <v>27</v>
      </c>
      <c r="B34" s="111" t="s">
        <v>263</v>
      </c>
      <c r="C34" s="98">
        <v>2897538.4000000004</v>
      </c>
      <c r="D34" s="94">
        <f t="shared" si="0"/>
        <v>3.64E-3</v>
      </c>
      <c r="E34" s="100">
        <f t="shared" si="1"/>
        <v>1.2562387438937823E-9</v>
      </c>
      <c r="F34" s="94">
        <v>0</v>
      </c>
      <c r="G34" s="94">
        <v>0</v>
      </c>
      <c r="H34" s="94">
        <v>3.64E-3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728812407.78999996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82">
        <v>183931115.03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63" t="s">
        <v>251</v>
      </c>
      <c r="C37" s="98">
        <v>70475245.590000004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145045829.30999997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163950671.31999999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23783215.07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418842199.47000003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36</v>
      </c>
      <c r="B42" s="111" t="s">
        <v>255</v>
      </c>
      <c r="C42" s="98">
        <v>174353488.78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37</v>
      </c>
      <c r="B43" s="63" t="s">
        <v>264</v>
      </c>
      <c r="C43" s="98">
        <v>594680107.38999999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38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39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s="78" customFormat="1" ht="10.5" x14ac:dyDescent="0.25">
      <c r="A46" s="70">
        <v>40</v>
      </c>
      <c r="B46" s="111" t="s">
        <v>267</v>
      </c>
      <c r="C46" s="98">
        <v>12685589.67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1" s="78" customFormat="1" ht="10.5" x14ac:dyDescent="0.25">
      <c r="A47" s="70">
        <v>41</v>
      </c>
      <c r="B47" s="111" t="s">
        <v>268</v>
      </c>
      <c r="C47" s="98">
        <v>94244518.710000008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x14ac:dyDescent="0.2">
      <c r="A48" s="70">
        <v>42</v>
      </c>
      <c r="B48" s="111" t="s">
        <v>269</v>
      </c>
      <c r="C48" s="98">
        <v>1637300.18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43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63"/>
      <c r="B50" s="63" t="s">
        <v>271</v>
      </c>
      <c r="C50" s="106">
        <v>61800363.829999998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60603743228.209991</v>
      </c>
      <c r="D51" s="99">
        <f t="shared" ref="D51" si="2">F51+G51+H51+I51</f>
        <v>1942296880.2900002</v>
      </c>
      <c r="E51" s="101">
        <f t="shared" si="1"/>
        <v>3.2049123978630661E-2</v>
      </c>
      <c r="F51" s="73">
        <v>491425199.49000013</v>
      </c>
      <c r="G51" s="73">
        <v>1316236155.7</v>
      </c>
      <c r="H51" s="73">
        <v>131972441.87000002</v>
      </c>
      <c r="I51" s="73">
        <v>2663083.23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29D-9347-417D-8237-B10DACA5AF4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6583025221.9499998</v>
      </c>
      <c r="D8" s="98">
        <f t="shared" ref="D8:D50" si="0">F8+G8+H8+I8</f>
        <v>594421568.5200001</v>
      </c>
      <c r="E8" s="100">
        <f>D8/C8</f>
        <v>9.0296109839895569E-2</v>
      </c>
      <c r="F8" s="98">
        <v>136475875.50999999</v>
      </c>
      <c r="G8" s="98">
        <v>457498556.92000002</v>
      </c>
      <c r="H8" s="98">
        <v>436209.88</v>
      </c>
      <c r="I8" s="98">
        <v>10926.21</v>
      </c>
    </row>
    <row r="9" spans="1:9" x14ac:dyDescent="0.2">
      <c r="A9" s="70">
        <v>2</v>
      </c>
      <c r="B9" s="63" t="s">
        <v>230</v>
      </c>
      <c r="C9" s="82">
        <v>5943411206.7699995</v>
      </c>
      <c r="D9" s="98">
        <f t="shared" si="0"/>
        <v>361724879.93999994</v>
      </c>
      <c r="E9" s="100">
        <f t="shared" ref="E9:E51" si="1">D9/C9</f>
        <v>6.0861493064448859E-2</v>
      </c>
      <c r="F9" s="82">
        <v>108849691.69999999</v>
      </c>
      <c r="G9" s="82">
        <v>252475514.97999996</v>
      </c>
      <c r="H9" s="83">
        <v>0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3318862774.0799999</v>
      </c>
      <c r="D10" s="98">
        <f t="shared" si="0"/>
        <v>297766746.36999995</v>
      </c>
      <c r="E10" s="100">
        <f t="shared" si="1"/>
        <v>8.9719511362605794E-2</v>
      </c>
      <c r="F10" s="82">
        <v>84951348.409999996</v>
      </c>
      <c r="G10" s="82">
        <v>196425809.92999998</v>
      </c>
      <c r="H10" s="82">
        <v>16389588.029999999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7585967378.8700008</v>
      </c>
      <c r="D11" s="98">
        <f t="shared" si="0"/>
        <v>186273656.16999999</v>
      </c>
      <c r="E11" s="100">
        <f t="shared" si="1"/>
        <v>2.455502994764356E-2</v>
      </c>
      <c r="F11" s="98">
        <v>38995174.560000002</v>
      </c>
      <c r="G11" s="98">
        <v>138466014.5</v>
      </c>
      <c r="H11" s="98">
        <v>8220089.9399999995</v>
      </c>
      <c r="I11" s="98">
        <v>592377.17000000004</v>
      </c>
    </row>
    <row r="12" spans="1:9" x14ac:dyDescent="0.2">
      <c r="A12" s="70">
        <v>5</v>
      </c>
      <c r="B12" s="111" t="s">
        <v>233</v>
      </c>
      <c r="C12" s="98">
        <v>2638428224.6500001</v>
      </c>
      <c r="D12" s="98">
        <f t="shared" si="0"/>
        <v>114873253.50000001</v>
      </c>
      <c r="E12" s="100">
        <f t="shared" si="1"/>
        <v>4.3538517525993525E-2</v>
      </c>
      <c r="F12" s="98">
        <v>22932750.530000001</v>
      </c>
      <c r="G12" s="98">
        <v>74164002.970000014</v>
      </c>
      <c r="H12" s="98">
        <v>17371500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327780039.56999999</v>
      </c>
      <c r="D13" s="98">
        <f t="shared" si="0"/>
        <v>66263757.109999999</v>
      </c>
      <c r="E13" s="100">
        <f t="shared" si="1"/>
        <v>0.2021592199358096</v>
      </c>
      <c r="F13" s="98">
        <v>16847030.960000001</v>
      </c>
      <c r="G13" s="98">
        <v>49398705.449999996</v>
      </c>
      <c r="H13" s="98">
        <v>18020.7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10453321981.08</v>
      </c>
      <c r="D14" s="98">
        <f t="shared" si="0"/>
        <v>59514160.289999999</v>
      </c>
      <c r="E14" s="100">
        <f t="shared" si="1"/>
        <v>5.693325088208104E-3</v>
      </c>
      <c r="F14" s="82">
        <v>16213862.32</v>
      </c>
      <c r="G14" s="82">
        <v>41642225.460000001</v>
      </c>
      <c r="H14" s="82">
        <v>211265.18</v>
      </c>
      <c r="I14" s="82">
        <v>1446807.33</v>
      </c>
    </row>
    <row r="15" spans="1:9" x14ac:dyDescent="0.2">
      <c r="A15" s="70">
        <v>8</v>
      </c>
      <c r="B15" s="111" t="s">
        <v>236</v>
      </c>
      <c r="C15" s="98">
        <v>764041758.81999993</v>
      </c>
      <c r="D15" s="98">
        <f t="shared" si="0"/>
        <v>51839029.189999998</v>
      </c>
      <c r="E15" s="100">
        <f t="shared" si="1"/>
        <v>6.7848423978895012E-2</v>
      </c>
      <c r="F15" s="98">
        <v>9033112.7300000004</v>
      </c>
      <c r="G15" s="98">
        <v>26079249.77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4443590181.5699997</v>
      </c>
      <c r="D16" s="98">
        <f t="shared" si="0"/>
        <v>42485113.160000004</v>
      </c>
      <c r="E16" s="100">
        <f t="shared" si="1"/>
        <v>9.5609881703783168E-3</v>
      </c>
      <c r="F16" s="98">
        <v>10585479.82</v>
      </c>
      <c r="G16" s="98">
        <v>27946097.700000003</v>
      </c>
      <c r="H16" s="98">
        <v>3953535.64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322978865.82999998</v>
      </c>
      <c r="D17" s="98">
        <f t="shared" si="0"/>
        <v>23687221.880000003</v>
      </c>
      <c r="E17" s="100">
        <f t="shared" si="1"/>
        <v>7.3339850950085939E-2</v>
      </c>
      <c r="F17" s="98">
        <v>1177316.4799999997</v>
      </c>
      <c r="G17" s="98">
        <v>9543718.4600000009</v>
      </c>
      <c r="H17" s="98">
        <v>12646006.16</v>
      </c>
      <c r="I17" s="98">
        <v>320180.77999999997</v>
      </c>
    </row>
    <row r="18" spans="1:9" x14ac:dyDescent="0.2">
      <c r="A18" s="70">
        <v>11</v>
      </c>
      <c r="B18" s="111" t="s">
        <v>246</v>
      </c>
      <c r="C18" s="98">
        <v>1840324348.6499999</v>
      </c>
      <c r="D18" s="98">
        <f t="shared" si="0"/>
        <v>22872338.52</v>
      </c>
      <c r="E18" s="100">
        <f t="shared" si="1"/>
        <v>1.2428427921838006E-2</v>
      </c>
      <c r="F18" s="98">
        <v>10506466.52</v>
      </c>
      <c r="G18" s="98">
        <v>6051502.5800000001</v>
      </c>
      <c r="H18" s="98">
        <v>6314369.4199999999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1764851262.6400003</v>
      </c>
      <c r="D19" s="98">
        <f t="shared" si="0"/>
        <v>20728472.237350002</v>
      </c>
      <c r="E19" s="100">
        <f t="shared" si="1"/>
        <v>1.1745166675600049E-2</v>
      </c>
      <c r="F19" s="98">
        <v>10432021.73</v>
      </c>
      <c r="G19" s="98">
        <v>10148561.550000001</v>
      </c>
      <c r="H19" s="113">
        <v>0.20735000000000001</v>
      </c>
      <c r="I19" s="98">
        <v>147888.75</v>
      </c>
    </row>
    <row r="20" spans="1:9" x14ac:dyDescent="0.2">
      <c r="A20" s="70">
        <v>13</v>
      </c>
      <c r="B20" s="111" t="s">
        <v>252</v>
      </c>
      <c r="C20" s="98">
        <v>99238442.469999999</v>
      </c>
      <c r="D20" s="98">
        <f t="shared" si="0"/>
        <v>19025561.699999999</v>
      </c>
      <c r="E20" s="100">
        <f t="shared" si="1"/>
        <v>0.19171564190713158</v>
      </c>
      <c r="F20" s="94">
        <v>0</v>
      </c>
      <c r="G20" s="94">
        <v>0</v>
      </c>
      <c r="H20" s="98">
        <v>19025561.699999999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364820246</v>
      </c>
      <c r="D21" s="98">
        <f t="shared" si="0"/>
        <v>12434278.760000002</v>
      </c>
      <c r="E21" s="100">
        <f t="shared" si="1"/>
        <v>3.4083302383388012E-2</v>
      </c>
      <c r="F21" s="98">
        <v>4187096.7</v>
      </c>
      <c r="G21" s="98">
        <v>3897303.37</v>
      </c>
      <c r="H21" s="98">
        <v>4349878.6900000004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621361446.32000005</v>
      </c>
      <c r="D22" s="98">
        <f t="shared" si="0"/>
        <v>11758548.639999999</v>
      </c>
      <c r="E22" s="100">
        <f t="shared" si="1"/>
        <v>1.8923846514198383E-2</v>
      </c>
      <c r="F22" s="98">
        <v>6357634.7499999991</v>
      </c>
      <c r="G22" s="98">
        <v>2300913.89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203024405.73000002</v>
      </c>
      <c r="D23" s="98">
        <f t="shared" si="0"/>
        <v>9793893.0899999999</v>
      </c>
      <c r="E23" s="100">
        <f t="shared" si="1"/>
        <v>4.8239979103915191E-2</v>
      </c>
      <c r="F23" s="98">
        <v>6152379.3400000008</v>
      </c>
      <c r="G23" s="98">
        <v>3430489.3900000006</v>
      </c>
      <c r="H23" s="98">
        <v>211024.36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508597268.14999992</v>
      </c>
      <c r="D24" s="98">
        <f t="shared" si="0"/>
        <v>8000000</v>
      </c>
      <c r="E24" s="100">
        <f t="shared" si="1"/>
        <v>1.5729537889772091E-2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1270528620.2599998</v>
      </c>
      <c r="D25" s="98">
        <f t="shared" si="0"/>
        <v>5699760.21</v>
      </c>
      <c r="E25" s="100">
        <f t="shared" si="1"/>
        <v>4.4861328734441307E-3</v>
      </c>
      <c r="F25" s="98">
        <v>2710976.6299999994</v>
      </c>
      <c r="G25" s="98">
        <v>2927215.47</v>
      </c>
      <c r="H25" s="94">
        <v>0</v>
      </c>
      <c r="I25" s="98">
        <v>61568.11</v>
      </c>
    </row>
    <row r="26" spans="1:9" x14ac:dyDescent="0.2">
      <c r="A26" s="70">
        <v>19</v>
      </c>
      <c r="B26" s="111" t="s">
        <v>248</v>
      </c>
      <c r="C26" s="98">
        <v>91900300.550000012</v>
      </c>
      <c r="D26" s="98">
        <f t="shared" si="0"/>
        <v>4362126.1100000003</v>
      </c>
      <c r="E26" s="100">
        <f t="shared" si="1"/>
        <v>4.7465852493340947E-2</v>
      </c>
      <c r="F26" s="94">
        <v>0</v>
      </c>
      <c r="G26" s="98">
        <v>4360185.21</v>
      </c>
      <c r="H26" s="94">
        <v>0</v>
      </c>
      <c r="I26" s="98">
        <v>1940.9</v>
      </c>
    </row>
    <row r="27" spans="1:9" x14ac:dyDescent="0.2">
      <c r="A27" s="70">
        <v>20</v>
      </c>
      <c r="B27" s="111" t="s">
        <v>247</v>
      </c>
      <c r="C27" s="98">
        <v>445890770.11000001</v>
      </c>
      <c r="D27" s="98">
        <f t="shared" si="0"/>
        <v>3752743.9819300007</v>
      </c>
      <c r="E27" s="100">
        <f t="shared" si="1"/>
        <v>8.416285407756274E-3</v>
      </c>
      <c r="F27" s="98">
        <v>3752743.9600000009</v>
      </c>
      <c r="G27" s="94">
        <v>0</v>
      </c>
      <c r="H27" s="113">
        <v>2.1930000000000002E-2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30680017.150000002</v>
      </c>
      <c r="D28" s="98">
        <f t="shared" si="0"/>
        <v>1540042.91</v>
      </c>
      <c r="E28" s="100">
        <f t="shared" si="1"/>
        <v>5.0196937715857821E-2</v>
      </c>
      <c r="F28" s="98">
        <v>1540042.91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4661252781.6700001</v>
      </c>
      <c r="D29" s="98">
        <f t="shared" si="0"/>
        <v>729804.14</v>
      </c>
      <c r="E29" s="100">
        <f t="shared" si="1"/>
        <v>1.5656823909441166E-4</v>
      </c>
      <c r="F29" s="98">
        <v>240000</v>
      </c>
      <c r="G29" s="94">
        <v>0</v>
      </c>
      <c r="H29" s="94">
        <v>0</v>
      </c>
      <c r="I29" s="98">
        <v>489804.14</v>
      </c>
    </row>
    <row r="30" spans="1:9" x14ac:dyDescent="0.2">
      <c r="A30" s="70">
        <v>23</v>
      </c>
      <c r="B30" s="63" t="s">
        <v>257</v>
      </c>
      <c r="C30" s="82">
        <v>255636801.54000002</v>
      </c>
      <c r="D30" s="98">
        <f t="shared" si="0"/>
        <v>396715.39</v>
      </c>
      <c r="E30" s="100">
        <f t="shared" si="1"/>
        <v>1.5518712001171911E-3</v>
      </c>
      <c r="F30" s="98">
        <v>359738.08</v>
      </c>
      <c r="G30" s="82">
        <v>36977.31</v>
      </c>
      <c r="H30" s="83">
        <v>0</v>
      </c>
      <c r="I30" s="83">
        <v>0</v>
      </c>
    </row>
    <row r="31" spans="1:9" x14ac:dyDescent="0.2">
      <c r="A31" s="70">
        <v>24</v>
      </c>
      <c r="B31" s="111" t="s">
        <v>250</v>
      </c>
      <c r="C31" s="98">
        <v>3008521005.1700001</v>
      </c>
      <c r="D31" s="98">
        <f t="shared" si="0"/>
        <v>323452.95999999996</v>
      </c>
      <c r="E31" s="100">
        <f t="shared" si="1"/>
        <v>1.0751228242852932E-4</v>
      </c>
      <c r="F31" s="98">
        <v>85000</v>
      </c>
      <c r="G31" s="98">
        <v>238452.96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428794900.25</v>
      </c>
      <c r="D32" s="98">
        <f t="shared" si="0"/>
        <v>42674.93</v>
      </c>
      <c r="E32" s="100">
        <f t="shared" si="1"/>
        <v>9.9522942029206188E-5</v>
      </c>
      <c r="F32" s="94">
        <v>0</v>
      </c>
      <c r="G32" s="98">
        <v>42674.93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189659448.44999999</v>
      </c>
      <c r="D33" s="98">
        <f t="shared" si="0"/>
        <v>24685.79</v>
      </c>
      <c r="E33" s="100">
        <f t="shared" si="1"/>
        <v>1.3015850357968287E-4</v>
      </c>
      <c r="F33" s="98">
        <v>8423.7000000000007</v>
      </c>
      <c r="G33" s="94">
        <v>0</v>
      </c>
      <c r="H33" s="98">
        <v>16262.09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753419356.45999992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82">
        <v>164186105.31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70596863.349999994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98">
        <v>142499465.41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260</v>
      </c>
      <c r="C38" s="98">
        <v>165852620.16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98">
        <v>23435577.940000001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418649077.06999993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63" t="s">
        <v>263</v>
      </c>
      <c r="C41" s="82">
        <v>3247270.07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173635737.69999999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597206592.66999996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s="78" customFormat="1" ht="10.5" x14ac:dyDescent="0.25">
      <c r="A46" s="70">
        <v>39</v>
      </c>
      <c r="B46" s="111" t="s">
        <v>267</v>
      </c>
      <c r="C46" s="98">
        <v>13511474.91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0" x14ac:dyDescent="0.2">
      <c r="A47" s="70">
        <v>40</v>
      </c>
      <c r="B47" s="111" t="s">
        <v>268</v>
      </c>
      <c r="C47" s="98">
        <v>105184682.55000001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1586314.72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63517937.229999997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60991949809.800018</v>
      </c>
      <c r="D51" s="99">
        <f t="shared" ref="D51" si="2">F51+G51+H51+I51</f>
        <v>1920334714.55</v>
      </c>
      <c r="E51" s="101">
        <f t="shared" si="1"/>
        <v>3.1485052052581633E-2</v>
      </c>
      <c r="F51" s="73">
        <v>492394167.33999979</v>
      </c>
      <c r="G51" s="73">
        <v>1307074172.8000002</v>
      </c>
      <c r="H51" s="73">
        <v>116990207.76000001</v>
      </c>
      <c r="I51" s="73">
        <v>3876166.6499999994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C0F6-0D99-4007-956A-A57B9A7D4942}">
  <dimension ref="A1:J51"/>
  <sheetViews>
    <sheetView workbookViewId="0">
      <selection activeCell="J10" sqref="J1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6589104185.3300009</v>
      </c>
      <c r="D8" s="98">
        <f t="shared" ref="D8:D50" si="0">F8+G8+H8+I8</f>
        <v>596343902.68000007</v>
      </c>
      <c r="E8" s="100">
        <f>D8/C8</f>
        <v>9.0504549011032748E-2</v>
      </c>
      <c r="F8" s="98">
        <v>136657012.84000003</v>
      </c>
      <c r="G8" s="98">
        <v>459240324.56000006</v>
      </c>
      <c r="H8" s="98">
        <v>436065.62</v>
      </c>
      <c r="I8" s="98">
        <v>10499.66</v>
      </c>
    </row>
    <row r="9" spans="1:9" x14ac:dyDescent="0.2">
      <c r="A9" s="70">
        <v>2</v>
      </c>
      <c r="B9" s="111" t="s">
        <v>230</v>
      </c>
      <c r="C9" s="98">
        <v>5977275392.7199993</v>
      </c>
      <c r="D9" s="98">
        <f t="shared" si="0"/>
        <v>361276209.16999996</v>
      </c>
      <c r="E9" s="100">
        <f t="shared" ref="E9:E51" si="1">D9/C9</f>
        <v>6.0441620208768532E-2</v>
      </c>
      <c r="F9" s="98">
        <v>108690593.00999999</v>
      </c>
      <c r="G9" s="98">
        <v>252185942.90000001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3326509504.4100003</v>
      </c>
      <c r="D10" s="98">
        <f t="shared" si="0"/>
        <v>295302043.80000001</v>
      </c>
      <c r="E10" s="100">
        <f t="shared" si="1"/>
        <v>8.8772343325192349E-2</v>
      </c>
      <c r="F10" s="82">
        <v>83258561.799999997</v>
      </c>
      <c r="G10" s="82">
        <v>196174514.25</v>
      </c>
      <c r="H10" s="82">
        <v>15868967.750000002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7565257384.6300001</v>
      </c>
      <c r="D11" s="98">
        <f t="shared" si="0"/>
        <v>188734985.29999998</v>
      </c>
      <c r="E11" s="100">
        <f t="shared" si="1"/>
        <v>2.4947596057134095E-2</v>
      </c>
      <c r="F11" s="98">
        <v>38664589.350000001</v>
      </c>
      <c r="G11" s="98">
        <v>138323460.21000001</v>
      </c>
      <c r="H11" s="98">
        <v>8155298.6399999997</v>
      </c>
      <c r="I11" s="98">
        <v>3591637.1</v>
      </c>
    </row>
    <row r="12" spans="1:9" x14ac:dyDescent="0.2">
      <c r="A12" s="70">
        <v>5</v>
      </c>
      <c r="B12" s="111" t="s">
        <v>233</v>
      </c>
      <c r="C12" s="98">
        <v>2617321143.1499996</v>
      </c>
      <c r="D12" s="98">
        <f t="shared" si="0"/>
        <v>115112167.8</v>
      </c>
      <c r="E12" s="100">
        <f t="shared" si="1"/>
        <v>4.398091082604412E-2</v>
      </c>
      <c r="F12" s="98">
        <v>23063473.66</v>
      </c>
      <c r="G12" s="98">
        <v>74897094.140000001</v>
      </c>
      <c r="H12" s="98">
        <v>16746600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320079933.94999999</v>
      </c>
      <c r="D13" s="98">
        <f t="shared" si="0"/>
        <v>66199536.479999997</v>
      </c>
      <c r="E13" s="100">
        <f t="shared" si="1"/>
        <v>0.20682188871715118</v>
      </c>
      <c r="F13" s="98">
        <v>16858076.380000003</v>
      </c>
      <c r="G13" s="98">
        <v>49323294.109999992</v>
      </c>
      <c r="H13" s="98">
        <v>18165.990000000002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767984077.32000005</v>
      </c>
      <c r="D14" s="98">
        <f t="shared" si="0"/>
        <v>54329039.739999995</v>
      </c>
      <c r="E14" s="100">
        <f t="shared" si="1"/>
        <v>7.074240383939942E-2</v>
      </c>
      <c r="F14" s="98">
        <v>11317164.350000001</v>
      </c>
      <c r="G14" s="98">
        <v>26288594.09</v>
      </c>
      <c r="H14" s="98">
        <v>16723281.300000001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10454102159.379999</v>
      </c>
      <c r="D15" s="98">
        <f t="shared" si="0"/>
        <v>50309329.140000001</v>
      </c>
      <c r="E15" s="100">
        <f t="shared" si="1"/>
        <v>4.812400756468568E-3</v>
      </c>
      <c r="F15" s="82">
        <v>17220887.469999999</v>
      </c>
      <c r="G15" s="82">
        <v>31439421.100000001</v>
      </c>
      <c r="H15" s="82">
        <v>205331.42</v>
      </c>
      <c r="I15" s="82">
        <v>1443689.15</v>
      </c>
    </row>
    <row r="16" spans="1:9" x14ac:dyDescent="0.2">
      <c r="A16" s="70">
        <v>9</v>
      </c>
      <c r="B16" s="111" t="s">
        <v>238</v>
      </c>
      <c r="C16" s="98">
        <v>4478902154.54</v>
      </c>
      <c r="D16" s="98">
        <f t="shared" si="0"/>
        <v>42767054.489999995</v>
      </c>
      <c r="E16" s="100">
        <f t="shared" si="1"/>
        <v>9.5485574398292104E-3</v>
      </c>
      <c r="F16" s="98">
        <v>10040418.020000001</v>
      </c>
      <c r="G16" s="98">
        <v>28842225.419999994</v>
      </c>
      <c r="H16" s="98">
        <v>3884411.05</v>
      </c>
      <c r="I16" s="94">
        <v>0</v>
      </c>
    </row>
    <row r="17" spans="1:9" x14ac:dyDescent="0.2">
      <c r="A17" s="70">
        <v>10</v>
      </c>
      <c r="B17" s="63" t="s">
        <v>237</v>
      </c>
      <c r="C17" s="82">
        <v>319521820.99000007</v>
      </c>
      <c r="D17" s="98">
        <f t="shared" si="0"/>
        <v>24051659.52</v>
      </c>
      <c r="E17" s="100">
        <f t="shared" si="1"/>
        <v>7.5273918524496428E-2</v>
      </c>
      <c r="F17" s="82">
        <v>1764245.06</v>
      </c>
      <c r="G17" s="82">
        <v>9389451.5699999984</v>
      </c>
      <c r="H17" s="82">
        <v>12582249.859999999</v>
      </c>
      <c r="I17" s="82">
        <v>315713.03000000003</v>
      </c>
    </row>
    <row r="18" spans="1:9" x14ac:dyDescent="0.2">
      <c r="A18" s="70">
        <v>11</v>
      </c>
      <c r="B18" s="111" t="s">
        <v>246</v>
      </c>
      <c r="C18" s="98">
        <v>1858211796.0899997</v>
      </c>
      <c r="D18" s="98">
        <f t="shared" si="0"/>
        <v>23771561.229999997</v>
      </c>
      <c r="E18" s="100">
        <f t="shared" si="1"/>
        <v>1.2792708172458861E-2</v>
      </c>
      <c r="F18" s="98">
        <v>10488914.279999999</v>
      </c>
      <c r="G18" s="98">
        <v>7026927.3899999997</v>
      </c>
      <c r="H18" s="98">
        <v>6255719.5599999996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91938916.790000007</v>
      </c>
      <c r="D19" s="98">
        <f t="shared" si="0"/>
        <v>18414918.280000001</v>
      </c>
      <c r="E19" s="100">
        <f t="shared" si="1"/>
        <v>0.20029514076244753</v>
      </c>
      <c r="F19" s="94">
        <v>0</v>
      </c>
      <c r="G19" s="94">
        <v>0</v>
      </c>
      <c r="H19" s="98">
        <v>18414918.280000001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1781759374.5</v>
      </c>
      <c r="D20" s="98">
        <f t="shared" si="0"/>
        <v>15821105.370000001</v>
      </c>
      <c r="E20" s="100">
        <f t="shared" si="1"/>
        <v>8.8794848487550367E-3</v>
      </c>
      <c r="F20" s="98">
        <v>5094545.3000000007</v>
      </c>
      <c r="G20" s="98">
        <v>10585694.550000001</v>
      </c>
      <c r="H20" s="94">
        <v>0</v>
      </c>
      <c r="I20" s="98">
        <v>140865.51999999999</v>
      </c>
    </row>
    <row r="21" spans="1:9" x14ac:dyDescent="0.2">
      <c r="A21" s="70">
        <v>14</v>
      </c>
      <c r="B21" s="111" t="s">
        <v>243</v>
      </c>
      <c r="C21" s="98">
        <v>652802773.53999996</v>
      </c>
      <c r="D21" s="98">
        <f t="shared" si="0"/>
        <v>14120703.08</v>
      </c>
      <c r="E21" s="100">
        <f t="shared" si="1"/>
        <v>2.1630887080069622E-2</v>
      </c>
      <c r="F21" s="98">
        <v>8394753.1899999995</v>
      </c>
      <c r="G21" s="98">
        <v>2625949.89</v>
      </c>
      <c r="H21" s="98">
        <v>3100000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369192627.95999998</v>
      </c>
      <c r="D22" s="98">
        <f t="shared" si="0"/>
        <v>12387247.799999999</v>
      </c>
      <c r="E22" s="100">
        <f t="shared" si="1"/>
        <v>3.3552262049344306E-2</v>
      </c>
      <c r="F22" s="98">
        <v>4241071.72</v>
      </c>
      <c r="G22" s="98">
        <v>3884313.48</v>
      </c>
      <c r="H22" s="98">
        <v>4261862.5999999996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203199746.72</v>
      </c>
      <c r="D23" s="98">
        <f t="shared" si="0"/>
        <v>9437599.9900000002</v>
      </c>
      <c r="E23" s="100">
        <f t="shared" si="1"/>
        <v>4.6444939732157166E-2</v>
      </c>
      <c r="F23" s="98">
        <v>5890231.6000000006</v>
      </c>
      <c r="G23" s="82">
        <v>3342404.7399999998</v>
      </c>
      <c r="H23" s="82">
        <v>204963.65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510653264.49000001</v>
      </c>
      <c r="D24" s="98">
        <f t="shared" si="0"/>
        <v>8000000</v>
      </c>
      <c r="E24" s="100">
        <f t="shared" si="1"/>
        <v>1.5666207495980203E-2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1265686035.5799999</v>
      </c>
      <c r="D25" s="98">
        <f t="shared" si="0"/>
        <v>5517517.1500000004</v>
      </c>
      <c r="E25" s="100">
        <f t="shared" si="1"/>
        <v>4.3593094929514657E-3</v>
      </c>
      <c r="F25" s="98">
        <v>2656021.0099999998</v>
      </c>
      <c r="G25" s="98">
        <v>2800511.31</v>
      </c>
      <c r="H25" s="94">
        <v>0</v>
      </c>
      <c r="I25" s="98">
        <v>60984.83</v>
      </c>
    </row>
    <row r="26" spans="1:9" x14ac:dyDescent="0.2">
      <c r="A26" s="70">
        <v>19</v>
      </c>
      <c r="B26" s="111" t="s">
        <v>248</v>
      </c>
      <c r="C26" s="98">
        <v>88046740.140000001</v>
      </c>
      <c r="D26" s="98">
        <f t="shared" si="0"/>
        <v>4324417.5</v>
      </c>
      <c r="E26" s="100">
        <f t="shared" si="1"/>
        <v>4.911502110269951E-2</v>
      </c>
      <c r="F26" s="94">
        <v>0</v>
      </c>
      <c r="G26" s="98">
        <v>4314011.82</v>
      </c>
      <c r="H26" s="94">
        <v>0</v>
      </c>
      <c r="I26" s="98">
        <v>10405.68</v>
      </c>
    </row>
    <row r="27" spans="1:9" x14ac:dyDescent="0.2">
      <c r="A27" s="70">
        <v>20</v>
      </c>
      <c r="B27" s="111" t="s">
        <v>247</v>
      </c>
      <c r="C27" s="98">
        <v>446555377.66999996</v>
      </c>
      <c r="D27" s="98">
        <f t="shared" si="0"/>
        <v>3752691.7909300011</v>
      </c>
      <c r="E27" s="100">
        <f t="shared" si="1"/>
        <v>8.4036425907812115E-3</v>
      </c>
      <c r="F27" s="98">
        <v>3752691.7700000009</v>
      </c>
      <c r="G27" s="94">
        <v>0</v>
      </c>
      <c r="H27" s="113">
        <v>2.0930000000000001E-2</v>
      </c>
      <c r="I27" s="94">
        <v>0</v>
      </c>
    </row>
    <row r="28" spans="1:9" x14ac:dyDescent="0.2">
      <c r="A28" s="70">
        <v>21</v>
      </c>
      <c r="B28" s="63" t="s">
        <v>249</v>
      </c>
      <c r="C28" s="82">
        <v>30706694.740000002</v>
      </c>
      <c r="D28" s="98">
        <f t="shared" si="0"/>
        <v>1539342.91</v>
      </c>
      <c r="E28" s="100">
        <f t="shared" si="1"/>
        <v>5.0130530916268838E-2</v>
      </c>
      <c r="F28" s="98">
        <v>1539342.91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4694044062.539999</v>
      </c>
      <c r="D29" s="98">
        <f t="shared" si="0"/>
        <v>728101.09000000008</v>
      </c>
      <c r="E29" s="100">
        <f t="shared" si="1"/>
        <v>1.5511168627718773E-4</v>
      </c>
      <c r="F29" s="82">
        <v>240000</v>
      </c>
      <c r="G29" s="83">
        <v>0</v>
      </c>
      <c r="H29" s="83">
        <v>0</v>
      </c>
      <c r="I29" s="82">
        <v>488101.09</v>
      </c>
    </row>
    <row r="30" spans="1:9" x14ac:dyDescent="0.2">
      <c r="A30" s="70">
        <v>23</v>
      </c>
      <c r="B30" s="111" t="s">
        <v>257</v>
      </c>
      <c r="C30" s="98">
        <v>250002129.38</v>
      </c>
      <c r="D30" s="98">
        <f t="shared" si="0"/>
        <v>395114.02999999997</v>
      </c>
      <c r="E30" s="100">
        <f t="shared" si="1"/>
        <v>1.5804426585480469E-3</v>
      </c>
      <c r="F30" s="98">
        <v>358136.72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3017498649.7799997</v>
      </c>
      <c r="D31" s="98">
        <f t="shared" si="0"/>
        <v>322983.76</v>
      </c>
      <c r="E31" s="100">
        <f t="shared" si="1"/>
        <v>1.07036919477511E-4</v>
      </c>
      <c r="F31" s="98">
        <v>85000</v>
      </c>
      <c r="G31" s="98">
        <v>237983.76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426614525.44</v>
      </c>
      <c r="D32" s="98">
        <f t="shared" si="0"/>
        <v>42274.58</v>
      </c>
      <c r="E32" s="100">
        <f t="shared" si="1"/>
        <v>9.9093156653301979E-5</v>
      </c>
      <c r="F32" s="94">
        <v>0</v>
      </c>
      <c r="G32" s="98">
        <v>42274.58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194764911.31</v>
      </c>
      <c r="D33" s="98">
        <f t="shared" si="0"/>
        <v>37191.89</v>
      </c>
      <c r="E33" s="100">
        <f t="shared" si="1"/>
        <v>1.90957856576142E-4</v>
      </c>
      <c r="F33" s="94">
        <v>0</v>
      </c>
      <c r="G33" s="94">
        <v>0</v>
      </c>
      <c r="H33" s="98">
        <v>37191.89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868213950.05000007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106">
        <v>131646473.06000002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70856868.890000001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111" t="s">
        <v>259</v>
      </c>
      <c r="C37" s="98">
        <v>133683454.31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169780740.21000001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23640525.079999998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425020502.23000002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2916356.9000000004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178916937.17999998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598927492.16999996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111" t="s">
        <v>267</v>
      </c>
      <c r="C46" s="98">
        <v>13779756.460000001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113341826.77000001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1491593.94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66953084.030000001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84"/>
      <c r="B51" s="84" t="s">
        <v>276</v>
      </c>
      <c r="C51" s="73">
        <v>61225835980.319984</v>
      </c>
      <c r="D51" s="99">
        <f t="shared" ref="D51" si="2">F51+G51+H51+I51</f>
        <v>1913038719.48</v>
      </c>
      <c r="E51" s="101">
        <f t="shared" si="1"/>
        <v>3.1245612066365482E-2</v>
      </c>
      <c r="F51" s="73">
        <v>490275730.44000006</v>
      </c>
      <c r="G51" s="73">
        <v>1301001371.1800001</v>
      </c>
      <c r="H51" s="73">
        <v>114895048.53999999</v>
      </c>
      <c r="I51" s="73">
        <v>6866569.3200000003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1EA9-967C-4ECC-9BEB-A87FBC9D23A6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6530692803.1400003</v>
      </c>
      <c r="D8" s="98">
        <v>598877199.25</v>
      </c>
      <c r="E8" s="100">
        <v>9.170193994763555E-2</v>
      </c>
      <c r="F8" s="98">
        <v>137080590.58000001</v>
      </c>
      <c r="G8" s="98">
        <v>461350043.38999999</v>
      </c>
      <c r="H8" s="98">
        <v>436065.62</v>
      </c>
      <c r="I8" s="98">
        <v>10499.66</v>
      </c>
    </row>
    <row r="9" spans="1:9" x14ac:dyDescent="0.2">
      <c r="A9" s="70">
        <v>2</v>
      </c>
      <c r="B9" s="63" t="s">
        <v>230</v>
      </c>
      <c r="C9" s="82">
        <v>5985421334.5600004</v>
      </c>
      <c r="D9" s="98">
        <v>356661995.82999998</v>
      </c>
      <c r="E9" s="100">
        <v>5.9588452657563643E-2</v>
      </c>
      <c r="F9" s="98">
        <v>107427291.73</v>
      </c>
      <c r="G9" s="82">
        <v>248830369.06</v>
      </c>
      <c r="H9" s="82">
        <v>4661.78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3318658014.1499996</v>
      </c>
      <c r="D10" s="98">
        <v>289213619.17000002</v>
      </c>
      <c r="E10" s="100">
        <v>8.7147762118560942E-2</v>
      </c>
      <c r="F10" s="82">
        <v>79714812.899999991</v>
      </c>
      <c r="G10" s="82">
        <v>193208282.79000002</v>
      </c>
      <c r="H10" s="82">
        <v>16290523.479999999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7721539900.4699993</v>
      </c>
      <c r="D11" s="98">
        <v>239260848.69999999</v>
      </c>
      <c r="E11" s="100">
        <v>3.0986157137572586E-2</v>
      </c>
      <c r="F11" s="98">
        <v>87304414.520000011</v>
      </c>
      <c r="G11" s="98">
        <v>144287495.81999999</v>
      </c>
      <c r="H11" s="98">
        <v>6977301.2599999998</v>
      </c>
      <c r="I11" s="98">
        <v>691637.1</v>
      </c>
    </row>
    <row r="12" spans="1:9" x14ac:dyDescent="0.2">
      <c r="A12" s="70">
        <v>5</v>
      </c>
      <c r="B12" s="111" t="s">
        <v>233</v>
      </c>
      <c r="C12" s="98">
        <v>2629956843.8600006</v>
      </c>
      <c r="D12" s="98">
        <v>108485677.95999999</v>
      </c>
      <c r="E12" s="100">
        <v>4.1249984087486022E-2</v>
      </c>
      <c r="F12" s="98">
        <v>22946636.849999998</v>
      </c>
      <c r="G12" s="98">
        <v>74312341.109999999</v>
      </c>
      <c r="H12" s="98">
        <v>10821700</v>
      </c>
      <c r="I12" s="98">
        <v>405000</v>
      </c>
    </row>
    <row r="13" spans="1:9" x14ac:dyDescent="0.2">
      <c r="A13" s="70">
        <v>6</v>
      </c>
      <c r="B13" s="63" t="s">
        <v>235</v>
      </c>
      <c r="C13" s="98">
        <v>325100910.54999995</v>
      </c>
      <c r="D13" s="98">
        <v>69479879.460000008</v>
      </c>
      <c r="E13" s="100">
        <v>0.21371788637089689</v>
      </c>
      <c r="F13" s="98">
        <v>20493258.810000002</v>
      </c>
      <c r="G13" s="98">
        <v>48968331.089999996</v>
      </c>
      <c r="H13" s="98">
        <v>18289.560000000001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794112830.68999994</v>
      </c>
      <c r="D14" s="98">
        <v>56008005.540000007</v>
      </c>
      <c r="E14" s="100">
        <v>7.0529027331462435E-2</v>
      </c>
      <c r="F14" s="98">
        <v>12178714.280000001</v>
      </c>
      <c r="G14" s="98">
        <v>27372624.57</v>
      </c>
      <c r="H14" s="98">
        <v>16456666.690000001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10445752021.66</v>
      </c>
      <c r="D15" s="98">
        <v>50563760.189999998</v>
      </c>
      <c r="E15" s="100">
        <v>4.8406050694246323E-3</v>
      </c>
      <c r="F15" s="82">
        <v>17289052.32</v>
      </c>
      <c r="G15" s="82">
        <v>31627672.979999997</v>
      </c>
      <c r="H15" s="82">
        <v>207381.19999999998</v>
      </c>
      <c r="I15" s="82">
        <v>1439653.69</v>
      </c>
    </row>
    <row r="16" spans="1:9" x14ac:dyDescent="0.2">
      <c r="A16" s="70">
        <v>9</v>
      </c>
      <c r="B16" s="111" t="s">
        <v>238</v>
      </c>
      <c r="C16" s="98">
        <v>4538346774.7900009</v>
      </c>
      <c r="D16" s="98">
        <v>42028157.390000001</v>
      </c>
      <c r="E16" s="100">
        <v>9.2606756326910986E-3</v>
      </c>
      <c r="F16" s="98">
        <v>8125240.5500000007</v>
      </c>
      <c r="G16" s="98">
        <v>30075981.809999999</v>
      </c>
      <c r="H16" s="98">
        <v>3826935.03</v>
      </c>
      <c r="I16" s="94">
        <v>0</v>
      </c>
    </row>
    <row r="17" spans="1:9" x14ac:dyDescent="0.2">
      <c r="A17" s="70">
        <v>10</v>
      </c>
      <c r="B17" s="63" t="s">
        <v>237</v>
      </c>
      <c r="C17" s="106">
        <v>315650893.69999999</v>
      </c>
      <c r="D17" s="98">
        <v>23692298.25</v>
      </c>
      <c r="E17" s="100">
        <v>7.5058549564942983E-2</v>
      </c>
      <c r="F17" s="82">
        <v>1877496.99</v>
      </c>
      <c r="G17" s="82">
        <v>9151332.4700000007</v>
      </c>
      <c r="H17" s="82">
        <v>12352996.98</v>
      </c>
      <c r="I17" s="82">
        <v>310471.81</v>
      </c>
    </row>
    <row r="18" spans="1:9" x14ac:dyDescent="0.2">
      <c r="A18" s="70">
        <v>11</v>
      </c>
      <c r="B18" s="63" t="s">
        <v>252</v>
      </c>
      <c r="C18" s="82">
        <v>90209328.859999999</v>
      </c>
      <c r="D18" s="98">
        <v>17900330.170000002</v>
      </c>
      <c r="E18" s="100">
        <v>0.19843103142669807</v>
      </c>
      <c r="F18" s="83">
        <v>0</v>
      </c>
      <c r="G18" s="83">
        <v>0</v>
      </c>
      <c r="H18" s="82">
        <v>17900330.170000002</v>
      </c>
      <c r="I18" s="83">
        <v>0</v>
      </c>
    </row>
    <row r="19" spans="1:9" x14ac:dyDescent="0.2">
      <c r="A19" s="70">
        <v>12</v>
      </c>
      <c r="B19" s="63" t="s">
        <v>242</v>
      </c>
      <c r="C19" s="82">
        <v>1742384377.99</v>
      </c>
      <c r="D19" s="98">
        <v>15812869.08</v>
      </c>
      <c r="E19" s="100">
        <v>9.0754194537956048E-3</v>
      </c>
      <c r="F19" s="82">
        <v>5094662.41</v>
      </c>
      <c r="G19" s="82">
        <v>10574331.859999999</v>
      </c>
      <c r="H19" s="83">
        <v>0</v>
      </c>
      <c r="I19" s="82">
        <v>143874.81</v>
      </c>
    </row>
    <row r="20" spans="1:9" x14ac:dyDescent="0.2">
      <c r="A20" s="70">
        <v>13</v>
      </c>
      <c r="B20" s="111" t="s">
        <v>246</v>
      </c>
      <c r="C20" s="98">
        <v>1852764810.6400003</v>
      </c>
      <c r="D20" s="98">
        <v>15691648.870000001</v>
      </c>
      <c r="E20" s="100">
        <v>8.4693150365801884E-3</v>
      </c>
      <c r="F20" s="98">
        <v>2476694.2400000002</v>
      </c>
      <c r="G20" s="98">
        <v>7027007.1699999999</v>
      </c>
      <c r="H20" s="98">
        <v>6187947.46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358125142.26000005</v>
      </c>
      <c r="D21" s="98">
        <v>12385285.16</v>
      </c>
      <c r="E21" s="100">
        <v>3.4583679553579744E-2</v>
      </c>
      <c r="F21" s="98">
        <v>4210242.66</v>
      </c>
      <c r="G21" s="98">
        <v>3920074.99</v>
      </c>
      <c r="H21" s="98">
        <v>4254967.51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761336098.67999995</v>
      </c>
      <c r="D22" s="98">
        <v>10992728.41</v>
      </c>
      <c r="E22" s="100">
        <v>1.4438732682003557E-2</v>
      </c>
      <c r="F22" s="98">
        <v>8970748.5</v>
      </c>
      <c r="G22" s="98">
        <v>2021979.9100000001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204896331.61000001</v>
      </c>
      <c r="D23" s="98">
        <v>9424944.1600000001</v>
      </c>
      <c r="E23" s="100">
        <v>4.5998598832601129E-2</v>
      </c>
      <c r="F23" s="98">
        <v>6514413.75</v>
      </c>
      <c r="G23" s="98">
        <v>2700255.83</v>
      </c>
      <c r="H23" s="98">
        <v>210274.58000000002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517017608.75000006</v>
      </c>
      <c r="D24" s="98">
        <v>8000000</v>
      </c>
      <c r="E24" s="100">
        <v>1.5473360799725371E-2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1270337251.53</v>
      </c>
      <c r="D25" s="98">
        <v>5361157.0200000005</v>
      </c>
      <c r="E25" s="100">
        <v>4.2202627794650583E-3</v>
      </c>
      <c r="F25" s="98">
        <v>2641856.27</v>
      </c>
      <c r="G25" s="98">
        <v>2658920.06</v>
      </c>
      <c r="H25" s="94">
        <v>0</v>
      </c>
      <c r="I25" s="98">
        <v>60380.69</v>
      </c>
    </row>
    <row r="26" spans="1:9" x14ac:dyDescent="0.2">
      <c r="A26" s="70">
        <v>19</v>
      </c>
      <c r="B26" s="111" t="s">
        <v>248</v>
      </c>
      <c r="C26" s="98">
        <v>81694767.150000006</v>
      </c>
      <c r="D26" s="98">
        <v>4297959.3200000012</v>
      </c>
      <c r="E26" s="100">
        <v>5.2609970870086516E-2</v>
      </c>
      <c r="F26" s="94">
        <v>0</v>
      </c>
      <c r="G26" s="98">
        <v>4297384.7200000016</v>
      </c>
      <c r="H26" s="94">
        <v>0</v>
      </c>
      <c r="I26" s="98">
        <v>574.6</v>
      </c>
    </row>
    <row r="27" spans="1:9" x14ac:dyDescent="0.2">
      <c r="A27" s="70">
        <v>20</v>
      </c>
      <c r="B27" s="111" t="s">
        <v>247</v>
      </c>
      <c r="C27" s="98">
        <v>448258287.80000001</v>
      </c>
      <c r="D27" s="98">
        <v>3752691.8058900009</v>
      </c>
      <c r="E27" s="100">
        <v>8.3717176191159329E-3</v>
      </c>
      <c r="F27" s="98">
        <v>3752691.7700000009</v>
      </c>
      <c r="G27" s="94">
        <v>0</v>
      </c>
      <c r="H27" s="113">
        <v>3.5889999999999998E-2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30517967.710000008</v>
      </c>
      <c r="D28" s="98">
        <v>1538642.91</v>
      </c>
      <c r="E28" s="100">
        <v>5.0417607247674731E-2</v>
      </c>
      <c r="F28" s="98">
        <v>1538642.91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4651521594.3699999</v>
      </c>
      <c r="D29" s="98">
        <v>886212.25</v>
      </c>
      <c r="E29" s="100">
        <v>1.9052093643349584E-4</v>
      </c>
      <c r="F29" s="98">
        <v>400000</v>
      </c>
      <c r="G29" s="94">
        <v>0</v>
      </c>
      <c r="H29" s="94">
        <v>0</v>
      </c>
      <c r="I29" s="98">
        <v>486212.25</v>
      </c>
    </row>
    <row r="30" spans="1:9" x14ac:dyDescent="0.2">
      <c r="A30" s="70">
        <v>23</v>
      </c>
      <c r="B30" s="111" t="s">
        <v>257</v>
      </c>
      <c r="C30" s="98">
        <v>312764583.15999997</v>
      </c>
      <c r="D30" s="98">
        <v>393501.3</v>
      </c>
      <c r="E30" s="100">
        <v>1.2581389363983638E-3</v>
      </c>
      <c r="F30" s="98">
        <v>356523.99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3011054011.1999998</v>
      </c>
      <c r="D31" s="98">
        <v>322502.70999999996</v>
      </c>
      <c r="E31" s="100">
        <v>1.0710625209657812E-4</v>
      </c>
      <c r="F31" s="98">
        <v>85000</v>
      </c>
      <c r="G31" s="98">
        <v>237502.71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428627826.24000001</v>
      </c>
      <c r="D32" s="98">
        <v>43056.44</v>
      </c>
      <c r="E32" s="100">
        <v>1.0045180775522392E-4</v>
      </c>
      <c r="F32" s="94">
        <v>0</v>
      </c>
      <c r="G32" s="98">
        <v>43056.44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198984767.56000003</v>
      </c>
      <c r="D33" s="98">
        <v>42023.51</v>
      </c>
      <c r="E33" s="100">
        <v>2.1118958257610658E-4</v>
      </c>
      <c r="F33" s="94">
        <v>0</v>
      </c>
      <c r="G33" s="94">
        <v>0</v>
      </c>
      <c r="H33" s="98">
        <v>42023.51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784302799.24000001</v>
      </c>
      <c r="D34" s="94">
        <v>0</v>
      </c>
      <c r="E34" s="100"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144049083.56000003</v>
      </c>
      <c r="D35" s="94">
        <v>0</v>
      </c>
      <c r="E35" s="100"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70678108.680000007</v>
      </c>
      <c r="D36" s="94">
        <v>0</v>
      </c>
      <c r="E36" s="100"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111" t="s">
        <v>259</v>
      </c>
      <c r="C37" s="98">
        <v>117763731.09999999</v>
      </c>
      <c r="D37" s="94">
        <v>0</v>
      </c>
      <c r="E37" s="100"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150713720.90000001</v>
      </c>
      <c r="D38" s="94">
        <v>0</v>
      </c>
      <c r="E38" s="100"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82">
        <v>23915237.260000002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427902035.47999996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2914469.8200000003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111" t="s">
        <v>255</v>
      </c>
      <c r="C42" s="98">
        <v>185846914.23999998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s="78" customFormat="1" ht="10.5" x14ac:dyDescent="0.25">
      <c r="A43" s="70">
        <v>36</v>
      </c>
      <c r="B43" s="111" t="s">
        <v>264</v>
      </c>
      <c r="C43" s="98">
        <v>600434331.94000006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x14ac:dyDescent="0.2">
      <c r="A45" s="70">
        <v>38</v>
      </c>
      <c r="B45" s="63" t="s">
        <v>266</v>
      </c>
      <c r="C45" s="98">
        <v>77780747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17499205.430000003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140253743.45000002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1490583.53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68016343.75</v>
      </c>
      <c r="D50" s="94">
        <v>0</v>
      </c>
      <c r="E50" s="100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61380438427.410011</v>
      </c>
      <c r="D51" s="99">
        <v>1941117030.71</v>
      </c>
      <c r="E51" s="101">
        <v>3.1624359167874171E-2</v>
      </c>
      <c r="F51" s="73">
        <v>530478986.03000015</v>
      </c>
      <c r="G51" s="73">
        <v>1302701966.0899999</v>
      </c>
      <c r="H51" s="73">
        <v>103988100.72000003</v>
      </c>
      <c r="I51" s="73">
        <v>3947977.8700000006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A7A3-F9D8-4327-BA98-7E808EADD61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6759560302.3399982</v>
      </c>
      <c r="D8" s="98">
        <f t="shared" ref="D8:D50" si="0">F8+G8+H8+I8</f>
        <v>599953623.21999991</v>
      </c>
      <c r="E8" s="100">
        <f>D8/C8</f>
        <v>8.8756309047544155E-2</v>
      </c>
      <c r="F8" s="98">
        <v>137487084.27000001</v>
      </c>
      <c r="G8" s="98">
        <v>462020755.40999997</v>
      </c>
      <c r="H8" s="98">
        <v>435765.8</v>
      </c>
      <c r="I8" s="98">
        <v>10017.74</v>
      </c>
    </row>
    <row r="9" spans="1:9" x14ac:dyDescent="0.2">
      <c r="A9" s="70">
        <v>2</v>
      </c>
      <c r="B9" s="111" t="s">
        <v>230</v>
      </c>
      <c r="C9" s="98">
        <v>5927835302.7600002</v>
      </c>
      <c r="D9" s="98">
        <f t="shared" si="0"/>
        <v>354382097.06999999</v>
      </c>
      <c r="E9" s="100">
        <f t="shared" ref="E9:E51" si="1">D9/C9</f>
        <v>5.978271645047218E-2</v>
      </c>
      <c r="F9" s="98">
        <v>108518244.08</v>
      </c>
      <c r="G9" s="98">
        <v>245464179.72999999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3338306836.6499996</v>
      </c>
      <c r="D10" s="98">
        <f t="shared" si="0"/>
        <v>292464507.94</v>
      </c>
      <c r="E10" s="100">
        <f t="shared" si="1"/>
        <v>8.7608635829739656E-2</v>
      </c>
      <c r="F10" s="82">
        <v>78560423.659999996</v>
      </c>
      <c r="G10" s="82">
        <v>196065280.10000002</v>
      </c>
      <c r="H10" s="82">
        <v>17838804.180000003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7686865750.3400002</v>
      </c>
      <c r="D11" s="98">
        <f t="shared" si="0"/>
        <v>242248321.53999999</v>
      </c>
      <c r="E11" s="100">
        <f t="shared" si="1"/>
        <v>3.1514576864996639E-2</v>
      </c>
      <c r="F11" s="98">
        <v>90538065.320000008</v>
      </c>
      <c r="G11" s="98">
        <v>144781109.74000001</v>
      </c>
      <c r="H11" s="98">
        <v>6238786.2599999998</v>
      </c>
      <c r="I11" s="98">
        <v>690360.22</v>
      </c>
    </row>
    <row r="12" spans="1:9" x14ac:dyDescent="0.2">
      <c r="A12" s="70">
        <v>5</v>
      </c>
      <c r="B12" s="111" t="s">
        <v>233</v>
      </c>
      <c r="C12" s="98">
        <v>2630860559.46</v>
      </c>
      <c r="D12" s="98">
        <f t="shared" si="0"/>
        <v>107063355.28999999</v>
      </c>
      <c r="E12" s="100">
        <f t="shared" si="1"/>
        <v>4.0695184282961538E-2</v>
      </c>
      <c r="F12" s="98">
        <v>22240759.740000002</v>
      </c>
      <c r="G12" s="98">
        <v>74125795.549999997</v>
      </c>
      <c r="H12" s="98">
        <v>10696800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326843919.89999998</v>
      </c>
      <c r="D13" s="98">
        <f t="shared" si="0"/>
        <v>73121772.860000014</v>
      </c>
      <c r="E13" s="100">
        <f t="shared" si="1"/>
        <v>0.22372076825651857</v>
      </c>
      <c r="F13" s="98">
        <v>21817896.630000003</v>
      </c>
      <c r="G13" s="98">
        <v>51285423.570000008</v>
      </c>
      <c r="H13" s="98">
        <v>18452.66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796524530.83000004</v>
      </c>
      <c r="D14" s="98">
        <f t="shared" si="0"/>
        <v>54016877.969999999</v>
      </c>
      <c r="E14" s="100">
        <f t="shared" si="1"/>
        <v>6.7815711731706432E-2</v>
      </c>
      <c r="F14" s="98">
        <v>10673000.880000001</v>
      </c>
      <c r="G14" s="98">
        <v>27220543.399999999</v>
      </c>
      <c r="H14" s="98">
        <v>16123333.690000001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10479602743.830002</v>
      </c>
      <c r="D15" s="98">
        <f t="shared" si="0"/>
        <v>50029628.660000004</v>
      </c>
      <c r="E15" s="100">
        <f t="shared" si="1"/>
        <v>4.7740004924762608E-3</v>
      </c>
      <c r="F15" s="82">
        <v>16440498.18</v>
      </c>
      <c r="G15" s="82">
        <v>31861581.5</v>
      </c>
      <c r="H15" s="82">
        <v>202667.09000000003</v>
      </c>
      <c r="I15" s="98">
        <v>1524881.8900000001</v>
      </c>
    </row>
    <row r="16" spans="1:9" x14ac:dyDescent="0.2">
      <c r="A16" s="70">
        <v>9</v>
      </c>
      <c r="B16" s="111" t="s">
        <v>238</v>
      </c>
      <c r="C16" s="98">
        <v>4537460164.5599995</v>
      </c>
      <c r="D16" s="98">
        <f t="shared" si="0"/>
        <v>43035364.159999996</v>
      </c>
      <c r="E16" s="100">
        <f t="shared" si="1"/>
        <v>9.484461041912676E-3</v>
      </c>
      <c r="F16" s="98">
        <v>8486850.9100000001</v>
      </c>
      <c r="G16" s="98">
        <v>30837561.189999998</v>
      </c>
      <c r="H16" s="98">
        <v>3710952.06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315255696.26999998</v>
      </c>
      <c r="D17" s="98">
        <f t="shared" si="0"/>
        <v>23647016.830000002</v>
      </c>
      <c r="E17" s="100">
        <f t="shared" si="1"/>
        <v>7.5009007322575302E-2</v>
      </c>
      <c r="F17" s="98">
        <v>1974304.7500000002</v>
      </c>
      <c r="G17" s="98">
        <v>9061638.1400000006</v>
      </c>
      <c r="H17" s="98">
        <v>12305570.17</v>
      </c>
      <c r="I17" s="98">
        <v>305503.76999999996</v>
      </c>
    </row>
    <row r="18" spans="1:9" x14ac:dyDescent="0.2">
      <c r="A18" s="70">
        <v>11</v>
      </c>
      <c r="B18" s="63" t="s">
        <v>242</v>
      </c>
      <c r="C18" s="106">
        <v>1793455874.5599999</v>
      </c>
      <c r="D18" s="98">
        <f t="shared" si="0"/>
        <v>15770307.430000002</v>
      </c>
      <c r="E18" s="100">
        <f t="shared" si="1"/>
        <v>8.7932508704007192E-3</v>
      </c>
      <c r="F18" s="82">
        <v>5085632.9399999995</v>
      </c>
      <c r="G18" s="82">
        <v>10537555.420000002</v>
      </c>
      <c r="H18" s="83">
        <v>0</v>
      </c>
      <c r="I18" s="98">
        <v>147119.07</v>
      </c>
    </row>
    <row r="19" spans="1:9" x14ac:dyDescent="0.2">
      <c r="A19" s="70">
        <v>12</v>
      </c>
      <c r="B19" s="111" t="s">
        <v>252</v>
      </c>
      <c r="C19" s="98">
        <v>85766380.88000001</v>
      </c>
      <c r="D19" s="98">
        <f t="shared" si="0"/>
        <v>15750333.890000001</v>
      </c>
      <c r="E19" s="100">
        <f t="shared" si="1"/>
        <v>0.18364228184044601</v>
      </c>
      <c r="F19" s="94">
        <v>0</v>
      </c>
      <c r="G19" s="94">
        <v>0</v>
      </c>
      <c r="H19" s="98">
        <v>15750333.890000001</v>
      </c>
      <c r="I19" s="94">
        <v>0</v>
      </c>
    </row>
    <row r="20" spans="1:9" x14ac:dyDescent="0.2">
      <c r="A20" s="70">
        <v>13</v>
      </c>
      <c r="B20" s="111" t="s">
        <v>246</v>
      </c>
      <c r="C20" s="98">
        <v>1846798831.6199996</v>
      </c>
      <c r="D20" s="98">
        <f t="shared" si="0"/>
        <v>15566849.9</v>
      </c>
      <c r="E20" s="100">
        <f t="shared" si="1"/>
        <v>8.4290988457821712E-3</v>
      </c>
      <c r="F20" s="98">
        <v>2370098.8199999998</v>
      </c>
      <c r="G20" s="98">
        <v>7068775.9699999997</v>
      </c>
      <c r="H20" s="98">
        <v>6127975.1100000013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357652524.19</v>
      </c>
      <c r="D21" s="98">
        <f t="shared" si="0"/>
        <v>12162592.83</v>
      </c>
      <c r="E21" s="100">
        <f t="shared" si="1"/>
        <v>3.4006730016922018E-2</v>
      </c>
      <c r="F21" s="98">
        <v>4191098.4099999997</v>
      </c>
      <c r="G21" s="98">
        <v>3640935.77</v>
      </c>
      <c r="H21" s="98">
        <v>4330558.6500000004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786583777.45000005</v>
      </c>
      <c r="D22" s="98">
        <f t="shared" si="0"/>
        <v>11662686.439999999</v>
      </c>
      <c r="E22" s="100">
        <f t="shared" si="1"/>
        <v>1.4827011151703226E-2</v>
      </c>
      <c r="F22" s="98">
        <v>8700188.9499999993</v>
      </c>
      <c r="G22" s="98">
        <v>2962497.49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205996336.44999999</v>
      </c>
      <c r="D23" s="98">
        <f t="shared" si="0"/>
        <v>9298803.0300000012</v>
      </c>
      <c r="E23" s="100">
        <f t="shared" si="1"/>
        <v>4.5140623324905746E-2</v>
      </c>
      <c r="F23" s="98">
        <v>6433653.5300000003</v>
      </c>
      <c r="G23" s="98">
        <v>2656786.6</v>
      </c>
      <c r="H23" s="98">
        <v>208362.9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530176753.90000004</v>
      </c>
      <c r="D24" s="98">
        <f t="shared" si="0"/>
        <v>8000000</v>
      </c>
      <c r="E24" s="100">
        <f t="shared" si="1"/>
        <v>1.5089307369951061E-2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1270960838.6900001</v>
      </c>
      <c r="D25" s="98">
        <f t="shared" si="0"/>
        <v>5472741.8700000001</v>
      </c>
      <c r="E25" s="100">
        <f t="shared" si="1"/>
        <v>4.3059878034014364E-3</v>
      </c>
      <c r="F25" s="98">
        <v>2881230.51</v>
      </c>
      <c r="G25" s="98">
        <v>2531723.67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79592952.789999992</v>
      </c>
      <c r="D26" s="98">
        <f t="shared" si="0"/>
        <v>4554249.4600000009</v>
      </c>
      <c r="E26" s="100">
        <f t="shared" si="1"/>
        <v>5.7219254976204302E-2</v>
      </c>
      <c r="F26" s="94">
        <v>0</v>
      </c>
      <c r="G26" s="98">
        <v>4553118.9700000007</v>
      </c>
      <c r="H26" s="94">
        <v>0</v>
      </c>
      <c r="I26" s="98">
        <v>1130.49</v>
      </c>
    </row>
    <row r="27" spans="1:9" x14ac:dyDescent="0.2">
      <c r="A27" s="70">
        <v>20</v>
      </c>
      <c r="B27" s="111" t="s">
        <v>247</v>
      </c>
      <c r="C27" s="98">
        <v>444197592.33000004</v>
      </c>
      <c r="D27" s="98">
        <f t="shared" si="0"/>
        <v>3461253.84</v>
      </c>
      <c r="E27" s="100">
        <f t="shared" si="1"/>
        <v>7.7921490340465199E-3</v>
      </c>
      <c r="F27" s="98">
        <v>3461253.84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29645473.080000002</v>
      </c>
      <c r="D28" s="98">
        <f t="shared" si="0"/>
        <v>1537942.91</v>
      </c>
      <c r="E28" s="100">
        <f t="shared" si="1"/>
        <v>5.1877833281653934E-2</v>
      </c>
      <c r="F28" s="98">
        <v>1537942.91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4659367451.8699999</v>
      </c>
      <c r="D29" s="98">
        <f t="shared" si="0"/>
        <v>884489.1</v>
      </c>
      <c r="E29" s="100">
        <f t="shared" si="1"/>
        <v>1.8983029545030139E-4</v>
      </c>
      <c r="F29" s="98">
        <v>400000</v>
      </c>
      <c r="G29" s="83">
        <v>0</v>
      </c>
      <c r="H29" s="83">
        <v>0</v>
      </c>
      <c r="I29" s="98">
        <v>484489.1</v>
      </c>
    </row>
    <row r="30" spans="1:9" x14ac:dyDescent="0.2">
      <c r="A30" s="70">
        <v>23</v>
      </c>
      <c r="B30" s="111" t="s">
        <v>250</v>
      </c>
      <c r="C30" s="98">
        <v>3016978462.2499995</v>
      </c>
      <c r="D30" s="98">
        <f t="shared" si="0"/>
        <v>430045.53</v>
      </c>
      <c r="E30" s="100">
        <f t="shared" si="1"/>
        <v>1.4254179649637972E-4</v>
      </c>
      <c r="F30" s="98">
        <v>193000</v>
      </c>
      <c r="G30" s="98">
        <v>237045.53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203823387.35999998</v>
      </c>
      <c r="D31" s="98">
        <f t="shared" si="0"/>
        <v>391889.73</v>
      </c>
      <c r="E31" s="100">
        <f t="shared" si="1"/>
        <v>1.9226926560092471E-3</v>
      </c>
      <c r="F31" s="98">
        <v>354912.42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82">
        <v>429896911.38000005</v>
      </c>
      <c r="D32" s="98">
        <f t="shared" si="0"/>
        <v>43052.27</v>
      </c>
      <c r="E32" s="100">
        <f t="shared" si="1"/>
        <v>1.0014556713561656E-4</v>
      </c>
      <c r="F32" s="83">
        <v>0</v>
      </c>
      <c r="G32" s="82">
        <v>43052.27</v>
      </c>
      <c r="H32" s="83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213127552.76000002</v>
      </c>
      <c r="D33" s="98">
        <f t="shared" si="0"/>
        <v>998.19</v>
      </c>
      <c r="E33" s="100">
        <f t="shared" si="1"/>
        <v>4.6835333445790935E-6</v>
      </c>
      <c r="F33" s="94">
        <v>0</v>
      </c>
      <c r="G33" s="94">
        <v>0</v>
      </c>
      <c r="H33" s="98">
        <v>998.19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2915891.4000000004</v>
      </c>
      <c r="D34" s="98">
        <f t="shared" si="0"/>
        <v>636.64</v>
      </c>
      <c r="E34" s="100">
        <f t="shared" si="1"/>
        <v>2.1833460601447635E-4</v>
      </c>
      <c r="F34" s="83">
        <v>0</v>
      </c>
      <c r="G34" s="83">
        <v>0</v>
      </c>
      <c r="H34" s="82">
        <v>636.64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791345262.06999993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111" t="s">
        <v>258</v>
      </c>
      <c r="C36" s="98">
        <v>137066267.98000002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251</v>
      </c>
      <c r="C37" s="106">
        <v>70494314.550000012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82">
        <v>117817570.54999998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111" t="s">
        <v>260</v>
      </c>
      <c r="C39" s="98">
        <v>152263685.25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23770063.629999999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262</v>
      </c>
      <c r="C41" s="98">
        <v>429715706.94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s="78" customFormat="1" ht="10.5" x14ac:dyDescent="0.25">
      <c r="A42" s="70">
        <v>35</v>
      </c>
      <c r="B42" s="111" t="s">
        <v>255</v>
      </c>
      <c r="C42" s="98">
        <v>177831525.64000002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  <c r="J42" s="62"/>
    </row>
    <row r="43" spans="1:10" s="78" customFormat="1" ht="10.5" x14ac:dyDescent="0.25">
      <c r="A43" s="70">
        <v>36</v>
      </c>
      <c r="B43" s="63" t="s">
        <v>264</v>
      </c>
      <c r="C43" s="82">
        <v>600959010.43999994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16826558.890000001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160049537.40000001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1489552.14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69500000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61584112891.330009</v>
      </c>
      <c r="D51" s="99">
        <f t="shared" ref="D51" si="2">F51+G51+H51+I51</f>
        <v>1944951438.5999999</v>
      </c>
      <c r="E51" s="101">
        <f t="shared" si="1"/>
        <v>3.1582032236658487E-2</v>
      </c>
      <c r="F51" s="73">
        <v>532346140.75</v>
      </c>
      <c r="G51" s="73">
        <v>1306992337.3299999</v>
      </c>
      <c r="H51" s="73">
        <v>101989997.29000001</v>
      </c>
      <c r="I51" s="99">
        <v>3622963.23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2520-823E-4C65-A488-5C75322DAFF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6785610815.4100008</v>
      </c>
      <c r="D8" s="98">
        <f t="shared" ref="D8:D50" si="0">F8+G8+H8+I8</f>
        <v>607145063.33000004</v>
      </c>
      <c r="E8" s="100">
        <f>D8/C8</f>
        <v>8.9475373676189102E-2</v>
      </c>
      <c r="F8" s="98">
        <v>141583218.18000001</v>
      </c>
      <c r="G8" s="98">
        <v>465117501.70999998</v>
      </c>
      <c r="H8" s="98">
        <v>435290.95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5929595577.0100012</v>
      </c>
      <c r="D9" s="98">
        <f t="shared" si="0"/>
        <v>355690915.38999999</v>
      </c>
      <c r="E9" s="100">
        <f t="shared" ref="E9:E51" si="1">D9/C9</f>
        <v>5.9985695612879746E-2</v>
      </c>
      <c r="F9" s="98">
        <v>110574580.63</v>
      </c>
      <c r="G9" s="98">
        <v>244716661.5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3334685960.8299999</v>
      </c>
      <c r="D10" s="98">
        <f t="shared" si="0"/>
        <v>280255426.03000003</v>
      </c>
      <c r="E10" s="100">
        <f t="shared" si="1"/>
        <v>8.4042524340206454E-2</v>
      </c>
      <c r="F10" s="82">
        <v>76868179.840000004</v>
      </c>
      <c r="G10" s="82">
        <v>188635506.36000004</v>
      </c>
      <c r="H10" s="82">
        <v>14751739.829999998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7789621373.4800005</v>
      </c>
      <c r="D11" s="98">
        <f t="shared" si="0"/>
        <v>244251754.27000001</v>
      </c>
      <c r="E11" s="100">
        <f t="shared" si="1"/>
        <v>3.1356049615140789E-2</v>
      </c>
      <c r="F11" s="98">
        <v>89828607.020000011</v>
      </c>
      <c r="G11" s="98">
        <v>149240236.42000002</v>
      </c>
      <c r="H11" s="98">
        <v>4492911.5999999996</v>
      </c>
      <c r="I11" s="98">
        <v>689999.23</v>
      </c>
    </row>
    <row r="12" spans="1:9" x14ac:dyDescent="0.2">
      <c r="A12" s="70">
        <v>5</v>
      </c>
      <c r="B12" s="111" t="s">
        <v>233</v>
      </c>
      <c r="C12" s="98">
        <v>2649305106.2300005</v>
      </c>
      <c r="D12" s="98">
        <f t="shared" si="0"/>
        <v>105554480.08000001</v>
      </c>
      <c r="E12" s="100">
        <f t="shared" si="1"/>
        <v>3.9842326892354639E-2</v>
      </c>
      <c r="F12" s="98">
        <v>21562788.039999999</v>
      </c>
      <c r="G12" s="98">
        <v>73419792.040000007</v>
      </c>
      <c r="H12" s="98">
        <v>10571900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323320033.05000001</v>
      </c>
      <c r="D13" s="98">
        <f t="shared" si="0"/>
        <v>71873527.620000005</v>
      </c>
      <c r="E13" s="100">
        <f t="shared" si="1"/>
        <v>0.22229840490238068</v>
      </c>
      <c r="F13" s="98">
        <v>21756163.560000002</v>
      </c>
      <c r="G13" s="98">
        <v>50098751.130000003</v>
      </c>
      <c r="H13" s="98">
        <v>18612.93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10550302007.449999</v>
      </c>
      <c r="D14" s="98">
        <f t="shared" si="0"/>
        <v>51256117.450000003</v>
      </c>
      <c r="E14" s="100">
        <f t="shared" si="1"/>
        <v>4.858260684272921E-3</v>
      </c>
      <c r="F14" s="82">
        <v>16812619.509999998</v>
      </c>
      <c r="G14" s="82">
        <v>32558080.180000003</v>
      </c>
      <c r="H14" s="82">
        <v>202913.6</v>
      </c>
      <c r="I14" s="98">
        <v>1682504.1600000001</v>
      </c>
    </row>
    <row r="15" spans="1:9" x14ac:dyDescent="0.2">
      <c r="A15" s="70">
        <v>8</v>
      </c>
      <c r="B15" s="111" t="s">
        <v>236</v>
      </c>
      <c r="C15" s="98">
        <v>789013637.54000008</v>
      </c>
      <c r="D15" s="98">
        <f t="shared" si="0"/>
        <v>50262488.280000001</v>
      </c>
      <c r="E15" s="100">
        <f t="shared" si="1"/>
        <v>6.3702939833472624E-2</v>
      </c>
      <c r="F15" s="98">
        <v>7023963.0300000003</v>
      </c>
      <c r="G15" s="98">
        <v>27135191.560000002</v>
      </c>
      <c r="H15" s="98">
        <v>16103333.690000001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4560481296.75</v>
      </c>
      <c r="D16" s="98">
        <f t="shared" si="0"/>
        <v>43599998.439999998</v>
      </c>
      <c r="E16" s="100">
        <f t="shared" si="1"/>
        <v>9.560394090656895E-3</v>
      </c>
      <c r="F16" s="98">
        <v>8483801.8100000005</v>
      </c>
      <c r="G16" s="98">
        <v>31467788.739999998</v>
      </c>
      <c r="H16" s="98">
        <v>3648407.89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314745796.21999997</v>
      </c>
      <c r="D17" s="98">
        <f t="shared" si="0"/>
        <v>23556342.329999998</v>
      </c>
      <c r="E17" s="100">
        <f t="shared" si="1"/>
        <v>7.4842436699407627E-2</v>
      </c>
      <c r="F17" s="98">
        <v>2040196.01</v>
      </c>
      <c r="G17" s="98">
        <v>8960963.540000001</v>
      </c>
      <c r="H17" s="98">
        <v>12254355.029999999</v>
      </c>
      <c r="I17" s="98">
        <v>300827.75</v>
      </c>
    </row>
    <row r="18" spans="1:9" x14ac:dyDescent="0.2">
      <c r="A18" s="70">
        <v>11</v>
      </c>
      <c r="B18" s="63" t="s">
        <v>246</v>
      </c>
      <c r="C18" s="106">
        <v>1874623993.76</v>
      </c>
      <c r="D18" s="98">
        <f t="shared" si="0"/>
        <v>16594379.199999997</v>
      </c>
      <c r="E18" s="100">
        <f t="shared" si="1"/>
        <v>8.8521107460681012E-3</v>
      </c>
      <c r="F18" s="82">
        <v>2632012.3999999994</v>
      </c>
      <c r="G18" s="82">
        <v>7930106.9499999993</v>
      </c>
      <c r="H18" s="82">
        <v>6032259.8499999996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1802511584.4400001</v>
      </c>
      <c r="D19" s="98">
        <f t="shared" si="0"/>
        <v>15925767.870000001</v>
      </c>
      <c r="E19" s="100">
        <f t="shared" si="1"/>
        <v>8.8353206755937604E-3</v>
      </c>
      <c r="F19" s="98">
        <v>5132492.290000001</v>
      </c>
      <c r="G19" s="98">
        <v>10652408.460000001</v>
      </c>
      <c r="H19" s="94">
        <v>0</v>
      </c>
      <c r="I19" s="98">
        <v>140867.12</v>
      </c>
    </row>
    <row r="20" spans="1:9" x14ac:dyDescent="0.2">
      <c r="A20" s="70">
        <v>13</v>
      </c>
      <c r="B20" s="63" t="s">
        <v>252</v>
      </c>
      <c r="C20" s="82">
        <v>85984366.75999999</v>
      </c>
      <c r="D20" s="98">
        <f t="shared" si="0"/>
        <v>14785624.470000001</v>
      </c>
      <c r="E20" s="100">
        <f t="shared" si="1"/>
        <v>0.17195712461626556</v>
      </c>
      <c r="F20" s="94">
        <v>0</v>
      </c>
      <c r="G20" s="83">
        <v>0</v>
      </c>
      <c r="H20" s="82">
        <v>14785624.470000001</v>
      </c>
      <c r="I20" s="94">
        <v>0</v>
      </c>
    </row>
    <row r="21" spans="1:9" x14ac:dyDescent="0.2">
      <c r="A21" s="70">
        <v>14</v>
      </c>
      <c r="B21" s="111" t="s">
        <v>243</v>
      </c>
      <c r="C21" s="98">
        <v>779769592.48000002</v>
      </c>
      <c r="D21" s="98">
        <f t="shared" si="0"/>
        <v>13105378.050000001</v>
      </c>
      <c r="E21" s="100">
        <f t="shared" si="1"/>
        <v>1.6806731342676889E-2</v>
      </c>
      <c r="F21" s="98">
        <v>7044268.1099999994</v>
      </c>
      <c r="G21" s="98">
        <v>6061109.9400000004</v>
      </c>
      <c r="H21" s="94">
        <v>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361401317.41999996</v>
      </c>
      <c r="D22" s="98">
        <f t="shared" si="0"/>
        <v>12028233.380000001</v>
      </c>
      <c r="E22" s="100">
        <f t="shared" si="1"/>
        <v>3.3282206788475745E-2</v>
      </c>
      <c r="F22" s="98">
        <v>4402208.9400000004</v>
      </c>
      <c r="G22" s="98">
        <v>3519008.66</v>
      </c>
      <c r="H22" s="98">
        <v>4107015.78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207888338.34</v>
      </c>
      <c r="D23" s="98">
        <f t="shared" si="0"/>
        <v>9270987.370000001</v>
      </c>
      <c r="E23" s="100">
        <f t="shared" si="1"/>
        <v>4.4595995350337363E-2</v>
      </c>
      <c r="F23" s="98">
        <v>6563525.9700000016</v>
      </c>
      <c r="G23" s="98">
        <v>2504628.0499999998</v>
      </c>
      <c r="H23" s="98">
        <v>202833.35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552931619.51999998</v>
      </c>
      <c r="D24" s="98">
        <f t="shared" si="0"/>
        <v>8439380.120000001</v>
      </c>
      <c r="E24" s="100">
        <f t="shared" si="1"/>
        <v>1.5262972530538637E-2</v>
      </c>
      <c r="F24" s="98">
        <v>0</v>
      </c>
      <c r="G24" s="98">
        <v>450000</v>
      </c>
      <c r="H24" s="98">
        <v>7989380.1200000001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1264119468.55</v>
      </c>
      <c r="D25" s="98">
        <f t="shared" si="0"/>
        <v>5412797.1599999992</v>
      </c>
      <c r="E25" s="100">
        <f t="shared" si="1"/>
        <v>4.2818715277035593E-3</v>
      </c>
      <c r="F25" s="98">
        <v>2856263.3699999996</v>
      </c>
      <c r="G25" s="98">
        <v>2496746.0999999996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92325202.279999971</v>
      </c>
      <c r="D26" s="98">
        <f t="shared" si="0"/>
        <v>4574383.47</v>
      </c>
      <c r="E26" s="100">
        <f t="shared" si="1"/>
        <v>4.9546422396422193E-2</v>
      </c>
      <c r="F26" s="94">
        <v>0</v>
      </c>
      <c r="G26" s="98">
        <v>4573180.58</v>
      </c>
      <c r="H26" s="94">
        <v>0</v>
      </c>
      <c r="I26" s="98">
        <v>1202.8900000000001</v>
      </c>
    </row>
    <row r="27" spans="1:9" x14ac:dyDescent="0.2">
      <c r="A27" s="70">
        <v>20</v>
      </c>
      <c r="B27" s="111" t="s">
        <v>247</v>
      </c>
      <c r="C27" s="98">
        <v>443166173.78000003</v>
      </c>
      <c r="D27" s="98">
        <f t="shared" si="0"/>
        <v>3457326.15</v>
      </c>
      <c r="E27" s="100">
        <f t="shared" si="1"/>
        <v>7.8014215762692947E-3</v>
      </c>
      <c r="F27" s="98">
        <v>3457326.15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29670216.059999999</v>
      </c>
      <c r="D28" s="98">
        <f t="shared" si="0"/>
        <v>1537242.91</v>
      </c>
      <c r="E28" s="100">
        <f t="shared" si="1"/>
        <v>5.1810977948099239E-2</v>
      </c>
      <c r="F28" s="98">
        <v>1537242.91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4663098248</v>
      </c>
      <c r="D29" s="98">
        <f t="shared" si="0"/>
        <v>882668.83000000007</v>
      </c>
      <c r="E29" s="100">
        <f t="shared" si="1"/>
        <v>1.8928806194005803E-4</v>
      </c>
      <c r="F29" s="98">
        <v>400000</v>
      </c>
      <c r="G29" s="94">
        <v>0</v>
      </c>
      <c r="H29" s="94">
        <v>0</v>
      </c>
      <c r="I29" s="98">
        <v>482668.83</v>
      </c>
    </row>
    <row r="30" spans="1:9" x14ac:dyDescent="0.2">
      <c r="A30" s="70">
        <v>23</v>
      </c>
      <c r="B30" s="111" t="s">
        <v>257</v>
      </c>
      <c r="C30" s="98">
        <v>235940807.53000003</v>
      </c>
      <c r="D30" s="98">
        <f t="shared" si="0"/>
        <v>390247.24</v>
      </c>
      <c r="E30" s="100">
        <f t="shared" si="1"/>
        <v>1.6540048501375913E-3</v>
      </c>
      <c r="F30" s="98">
        <v>353269.93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2973622353.9699998</v>
      </c>
      <c r="D31" s="98">
        <f t="shared" si="0"/>
        <v>385045.53</v>
      </c>
      <c r="E31" s="100">
        <f t="shared" si="1"/>
        <v>1.2948703102326915E-4</v>
      </c>
      <c r="F31" s="98">
        <v>148000</v>
      </c>
      <c r="G31" s="98">
        <v>237045.53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425594616.85999995</v>
      </c>
      <c r="D32" s="98">
        <f t="shared" si="0"/>
        <v>42461.89</v>
      </c>
      <c r="E32" s="100">
        <f t="shared" si="1"/>
        <v>9.977074031922708E-5</v>
      </c>
      <c r="F32" s="94">
        <v>0</v>
      </c>
      <c r="G32" s="98">
        <v>42461.89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82">
        <v>215739338.12000003</v>
      </c>
      <c r="D33" s="98">
        <f t="shared" si="0"/>
        <v>5424.66</v>
      </c>
      <c r="E33" s="100">
        <f t="shared" si="1"/>
        <v>2.5144510256088103E-5</v>
      </c>
      <c r="F33" s="83">
        <v>0</v>
      </c>
      <c r="G33" s="83">
        <v>0</v>
      </c>
      <c r="H33" s="82">
        <v>5424.66</v>
      </c>
      <c r="I33" s="94">
        <v>0</v>
      </c>
    </row>
    <row r="34" spans="1:10" x14ac:dyDescent="0.2">
      <c r="A34" s="70">
        <v>27</v>
      </c>
      <c r="B34" s="63" t="s">
        <v>239</v>
      </c>
      <c r="C34" s="98">
        <v>713794391.09000003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141616288.15000004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80430914.739999995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106">
        <v>117289994.17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168057894.90000001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23717731.100000001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63" t="s">
        <v>262</v>
      </c>
      <c r="C40" s="82">
        <v>433514964.88999999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263</v>
      </c>
      <c r="C41" s="98">
        <v>3261767.74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s="78" customFormat="1" ht="10.5" x14ac:dyDescent="0.25">
      <c r="A42" s="70">
        <v>35</v>
      </c>
      <c r="B42" s="63" t="s">
        <v>255</v>
      </c>
      <c r="C42" s="106">
        <v>176496799.87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  <c r="J42" s="62"/>
    </row>
    <row r="43" spans="1:10" x14ac:dyDescent="0.2">
      <c r="A43" s="70">
        <v>36</v>
      </c>
      <c r="B43" s="111" t="s">
        <v>264</v>
      </c>
      <c r="C43" s="98">
        <v>601672257.83000004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63" t="s">
        <v>266</v>
      </c>
      <c r="C45" s="82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16454510.890000001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111" t="s">
        <v>268</v>
      </c>
      <c r="C47" s="98">
        <v>191348686.53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1488690.13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61859144769.82</v>
      </c>
      <c r="D51" s="99">
        <f t="shared" ref="D51" si="2">F51+G51+H51+I51</f>
        <v>1940283461.5200002</v>
      </c>
      <c r="E51" s="101">
        <f t="shared" si="1"/>
        <v>3.1366154005844429E-2</v>
      </c>
      <c r="F51" s="73">
        <v>531060727.70000005</v>
      </c>
      <c r="G51" s="73">
        <v>1309854146.6500001</v>
      </c>
      <c r="H51" s="73">
        <v>95602003.750000015</v>
      </c>
      <c r="I51" s="73">
        <v>3766583.42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4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4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4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8466-F975-4874-91F9-80A59961A87B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7557748471.0199986</v>
      </c>
      <c r="D8" s="98">
        <f t="shared" ref="D8:D50" si="0">F8+G8+H8+I8</f>
        <v>613595255.62</v>
      </c>
      <c r="E8" s="100">
        <f>D8/C8</f>
        <v>8.118757298854494E-2</v>
      </c>
      <c r="F8" s="98">
        <v>143245599.30000001</v>
      </c>
      <c r="G8" s="98">
        <v>469920708.34999996</v>
      </c>
      <c r="H8" s="98">
        <v>419895.48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5926730532.8400002</v>
      </c>
      <c r="D9" s="98">
        <f t="shared" si="0"/>
        <v>350199739.52069998</v>
      </c>
      <c r="E9" s="100">
        <f t="shared" ref="E9:E51" si="1">D9/C9</f>
        <v>5.9088183203242335E-2</v>
      </c>
      <c r="F9" s="98">
        <v>110061723.94999997</v>
      </c>
      <c r="G9" s="98">
        <v>239738342.31000003</v>
      </c>
      <c r="H9" s="114">
        <v>6.9999999999999999E-4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3362987158.1400003</v>
      </c>
      <c r="D10" s="98">
        <f t="shared" si="0"/>
        <v>282561919.77000004</v>
      </c>
      <c r="E10" s="100">
        <f t="shared" si="1"/>
        <v>8.4021111732784398E-2</v>
      </c>
      <c r="F10" s="82">
        <v>77757723.830000013</v>
      </c>
      <c r="G10" s="82">
        <v>190074597.24000001</v>
      </c>
      <c r="H10" s="82">
        <v>14729598.699999999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7811530791.8499994</v>
      </c>
      <c r="D11" s="98">
        <f t="shared" si="0"/>
        <v>244260409.75999999</v>
      </c>
      <c r="E11" s="100">
        <f t="shared" si="1"/>
        <v>3.1269211665253129E-2</v>
      </c>
      <c r="F11" s="98">
        <v>92761873.030000001</v>
      </c>
      <c r="G11" s="98">
        <v>145285981.31</v>
      </c>
      <c r="H11" s="98">
        <v>5523434.3499999996</v>
      </c>
      <c r="I11" s="98">
        <v>689121.07</v>
      </c>
    </row>
    <row r="12" spans="1:9" x14ac:dyDescent="0.2">
      <c r="A12" s="70">
        <v>5</v>
      </c>
      <c r="B12" s="111" t="s">
        <v>233</v>
      </c>
      <c r="C12" s="98">
        <v>2657628973.8600006</v>
      </c>
      <c r="D12" s="98">
        <f t="shared" si="0"/>
        <v>104548739.77</v>
      </c>
      <c r="E12" s="100">
        <f t="shared" si="1"/>
        <v>3.9339102936611588E-2</v>
      </c>
      <c r="F12" s="98">
        <v>21546091.52</v>
      </c>
      <c r="G12" s="98">
        <v>72527148.25</v>
      </c>
      <c r="H12" s="98">
        <v>10447000</v>
      </c>
      <c r="I12" s="98">
        <v>28500</v>
      </c>
    </row>
    <row r="13" spans="1:9" x14ac:dyDescent="0.2">
      <c r="A13" s="70">
        <v>6</v>
      </c>
      <c r="B13" s="111" t="s">
        <v>235</v>
      </c>
      <c r="C13" s="98">
        <v>321948012.94</v>
      </c>
      <c r="D13" s="98">
        <f t="shared" si="0"/>
        <v>71946480.590000004</v>
      </c>
      <c r="E13" s="100">
        <f t="shared" si="1"/>
        <v>0.22347235484695582</v>
      </c>
      <c r="F13" s="98">
        <v>21977667.990000002</v>
      </c>
      <c r="G13" s="98">
        <v>49950544.450000003</v>
      </c>
      <c r="H13" s="98">
        <v>18268.150000000001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10639986694.629999</v>
      </c>
      <c r="D14" s="98">
        <f t="shared" si="0"/>
        <v>51687762.559999995</v>
      </c>
      <c r="E14" s="100">
        <f t="shared" si="1"/>
        <v>4.8578784958525191E-3</v>
      </c>
      <c r="F14" s="82">
        <v>17387071.299999997</v>
      </c>
      <c r="G14" s="82">
        <v>32400357.91</v>
      </c>
      <c r="H14" s="82">
        <v>199511.2</v>
      </c>
      <c r="I14" s="98">
        <v>1700822.15</v>
      </c>
    </row>
    <row r="15" spans="1:9" x14ac:dyDescent="0.2">
      <c r="A15" s="70">
        <v>8</v>
      </c>
      <c r="B15" s="111" t="s">
        <v>236</v>
      </c>
      <c r="C15" s="98">
        <v>777556326.95999992</v>
      </c>
      <c r="D15" s="98">
        <f t="shared" si="0"/>
        <v>49929923.230000004</v>
      </c>
      <c r="E15" s="100">
        <f t="shared" si="1"/>
        <v>6.4213898721923152E-2</v>
      </c>
      <c r="F15" s="98">
        <v>6999536.9299999997</v>
      </c>
      <c r="G15" s="98">
        <v>27077052.609999999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4587335666.2000008</v>
      </c>
      <c r="D16" s="98">
        <f t="shared" si="0"/>
        <v>44319306.960000001</v>
      </c>
      <c r="E16" s="100">
        <f t="shared" si="1"/>
        <v>9.6612304363401132E-3</v>
      </c>
      <c r="F16" s="98">
        <v>8728412.1199999992</v>
      </c>
      <c r="G16" s="98">
        <v>31957637.989999998</v>
      </c>
      <c r="H16" s="98">
        <v>3633256.85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309367222.04000002</v>
      </c>
      <c r="D17" s="98">
        <f t="shared" si="0"/>
        <v>23514336.719999999</v>
      </c>
      <c r="E17" s="100">
        <f t="shared" si="1"/>
        <v>7.6007847776968701E-2</v>
      </c>
      <c r="F17" s="98">
        <v>2002883.6899999997</v>
      </c>
      <c r="G17" s="98">
        <v>8861072.7599999998</v>
      </c>
      <c r="H17" s="98">
        <v>12354575.359999999</v>
      </c>
      <c r="I17" s="98">
        <v>295804.90999999997</v>
      </c>
    </row>
    <row r="18" spans="1:9" x14ac:dyDescent="0.2">
      <c r="A18" s="70">
        <v>11</v>
      </c>
      <c r="B18" s="63" t="s">
        <v>246</v>
      </c>
      <c r="C18" s="98">
        <v>1929279360.0599999</v>
      </c>
      <c r="D18" s="98">
        <f t="shared" si="0"/>
        <v>16856964.82</v>
      </c>
      <c r="E18" s="100">
        <f t="shared" si="1"/>
        <v>8.7374411238586806E-3</v>
      </c>
      <c r="F18" s="98">
        <v>2999230.58</v>
      </c>
      <c r="G18" s="98">
        <v>7893976.9000000004</v>
      </c>
      <c r="H18" s="98">
        <v>5963757.3399999999</v>
      </c>
      <c r="I18" s="94">
        <v>0</v>
      </c>
    </row>
    <row r="19" spans="1:9" x14ac:dyDescent="0.2">
      <c r="A19" s="70">
        <v>12</v>
      </c>
      <c r="B19" s="63" t="s">
        <v>242</v>
      </c>
      <c r="C19" s="98">
        <v>1835713991.5799999</v>
      </c>
      <c r="D19" s="98">
        <f t="shared" si="0"/>
        <v>15402033.18</v>
      </c>
      <c r="E19" s="100">
        <f t="shared" si="1"/>
        <v>8.3902139715912177E-3</v>
      </c>
      <c r="F19" s="98">
        <v>5124739.01</v>
      </c>
      <c r="G19" s="98">
        <v>10131491.91</v>
      </c>
      <c r="H19" s="94">
        <v>0</v>
      </c>
      <c r="I19" s="98">
        <v>145802.26</v>
      </c>
    </row>
    <row r="20" spans="1:9" x14ac:dyDescent="0.2">
      <c r="A20" s="70">
        <v>13</v>
      </c>
      <c r="B20" s="111" t="s">
        <v>243</v>
      </c>
      <c r="C20" s="98">
        <v>780657419.07999992</v>
      </c>
      <c r="D20" s="98">
        <f t="shared" si="0"/>
        <v>14554353.289999999</v>
      </c>
      <c r="E20" s="100">
        <f t="shared" si="1"/>
        <v>1.8643713534615757E-2</v>
      </c>
      <c r="F20" s="98">
        <v>9493243.3499999996</v>
      </c>
      <c r="G20" s="98">
        <v>5061109.9400000004</v>
      </c>
      <c r="H20" s="94">
        <v>0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79842900.719999999</v>
      </c>
      <c r="D21" s="98">
        <f t="shared" si="0"/>
        <v>12444681.73</v>
      </c>
      <c r="E21" s="100">
        <f t="shared" si="1"/>
        <v>0.15586459932915123</v>
      </c>
      <c r="F21" s="94">
        <v>0</v>
      </c>
      <c r="G21" s="94">
        <v>0</v>
      </c>
      <c r="H21" s="98">
        <v>12444681.73</v>
      </c>
      <c r="I21" s="94">
        <v>0</v>
      </c>
    </row>
    <row r="22" spans="1:9" x14ac:dyDescent="0.2">
      <c r="A22" s="70">
        <v>15</v>
      </c>
      <c r="B22" s="63" t="s">
        <v>240</v>
      </c>
      <c r="C22" s="82">
        <v>365416336.59000003</v>
      </c>
      <c r="D22" s="98">
        <f t="shared" si="0"/>
        <v>12084796.780000001</v>
      </c>
      <c r="E22" s="100">
        <f t="shared" si="1"/>
        <v>3.3071309544540801E-2</v>
      </c>
      <c r="F22" s="82">
        <v>4342766.1000000006</v>
      </c>
      <c r="G22" s="82">
        <v>3543584.89</v>
      </c>
      <c r="H22" s="82">
        <v>4198445.79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209455853.21999997</v>
      </c>
      <c r="D23" s="98">
        <f t="shared" si="0"/>
        <v>9117490.8500000015</v>
      </c>
      <c r="E23" s="100">
        <f t="shared" si="1"/>
        <v>4.3529415434495074E-2</v>
      </c>
      <c r="F23" s="98">
        <v>6365303.5600000015</v>
      </c>
      <c r="G23" s="98">
        <v>2551648.63</v>
      </c>
      <c r="H23" s="98">
        <v>200538.66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570587735.35000002</v>
      </c>
      <c r="D24" s="98">
        <f t="shared" si="0"/>
        <v>8428459.25</v>
      </c>
      <c r="E24" s="100">
        <f t="shared" si="1"/>
        <v>1.4771539463304378E-2</v>
      </c>
      <c r="F24" s="94">
        <v>0</v>
      </c>
      <c r="G24" s="98">
        <v>450000</v>
      </c>
      <c r="H24" s="98">
        <v>7978459.25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1253037350.3000002</v>
      </c>
      <c r="D25" s="98">
        <f t="shared" si="0"/>
        <v>5270561.28</v>
      </c>
      <c r="E25" s="100">
        <f t="shared" si="1"/>
        <v>4.2062283927435454E-3</v>
      </c>
      <c r="F25" s="98">
        <v>2696705.76</v>
      </c>
      <c r="G25" s="98">
        <v>2514067.8299999996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86931376.549999997</v>
      </c>
      <c r="D26" s="98">
        <f t="shared" si="0"/>
        <v>4555970.1700000009</v>
      </c>
      <c r="E26" s="100">
        <f t="shared" si="1"/>
        <v>5.2408811994131492E-2</v>
      </c>
      <c r="F26" s="94">
        <v>0</v>
      </c>
      <c r="G26" s="98">
        <v>4548841.6700000009</v>
      </c>
      <c r="H26" s="94">
        <v>0</v>
      </c>
      <c r="I26" s="98">
        <v>7128.5</v>
      </c>
    </row>
    <row r="27" spans="1:9" x14ac:dyDescent="0.2">
      <c r="A27" s="70">
        <v>20</v>
      </c>
      <c r="B27" s="111" t="s">
        <v>247</v>
      </c>
      <c r="C27" s="98">
        <v>438684647.38</v>
      </c>
      <c r="D27" s="98">
        <f t="shared" si="0"/>
        <v>3457324.31</v>
      </c>
      <c r="E27" s="100">
        <f t="shared" si="1"/>
        <v>7.8811153539302594E-3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29507102.34</v>
      </c>
      <c r="D28" s="98">
        <f t="shared" si="0"/>
        <v>1536542.91</v>
      </c>
      <c r="E28" s="100">
        <f t="shared" si="1"/>
        <v>5.20736632250417E-2</v>
      </c>
      <c r="F28" s="98">
        <v>1536542.91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4653452996.1100006</v>
      </c>
      <c r="D29" s="98">
        <f t="shared" si="0"/>
        <v>880925.84000000008</v>
      </c>
      <c r="E29" s="100">
        <f t="shared" si="1"/>
        <v>1.8930584250800422E-4</v>
      </c>
      <c r="F29" s="98">
        <v>400000</v>
      </c>
      <c r="G29" s="94">
        <v>0</v>
      </c>
      <c r="H29" s="94">
        <v>0</v>
      </c>
      <c r="I29" s="98">
        <v>480925.84</v>
      </c>
    </row>
    <row r="30" spans="1:9" x14ac:dyDescent="0.2">
      <c r="A30" s="70">
        <v>23</v>
      </c>
      <c r="B30" s="111" t="s">
        <v>250</v>
      </c>
      <c r="C30" s="98">
        <v>2941422619.1400003</v>
      </c>
      <c r="D30" s="98">
        <f t="shared" si="0"/>
        <v>423262.78</v>
      </c>
      <c r="E30" s="100">
        <f t="shared" si="1"/>
        <v>1.4389730236172307E-4</v>
      </c>
      <c r="F30" s="98">
        <v>186537.96000000002</v>
      </c>
      <c r="G30" s="98">
        <v>236724.82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235952254.71000001</v>
      </c>
      <c r="D31" s="98">
        <f t="shared" si="0"/>
        <v>388605.68</v>
      </c>
      <c r="E31" s="100">
        <f t="shared" si="1"/>
        <v>1.6469674361773764E-3</v>
      </c>
      <c r="F31" s="98">
        <v>351628.37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423615334.02000004</v>
      </c>
      <c r="D32" s="98">
        <f t="shared" si="0"/>
        <v>42415.74</v>
      </c>
      <c r="E32" s="100">
        <f t="shared" si="1"/>
        <v>1.0012796184095978E-4</v>
      </c>
      <c r="F32" s="94">
        <v>0</v>
      </c>
      <c r="G32" s="98">
        <v>42415.74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239781243.55000001</v>
      </c>
      <c r="D33" s="98">
        <f t="shared" si="0"/>
        <v>40429.97</v>
      </c>
      <c r="E33" s="100">
        <f t="shared" si="1"/>
        <v>1.6861189558210545E-4</v>
      </c>
      <c r="F33" s="98">
        <v>36000</v>
      </c>
      <c r="G33" s="94">
        <v>0</v>
      </c>
      <c r="H33" s="98">
        <v>4429.97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3261155.61</v>
      </c>
      <c r="D34" s="94">
        <f t="shared" si="0"/>
        <v>0.24906</v>
      </c>
      <c r="E34" s="100">
        <f t="shared" si="1"/>
        <v>7.6371700643870838E-8</v>
      </c>
      <c r="F34" s="83">
        <v>0</v>
      </c>
      <c r="G34" s="83">
        <v>0</v>
      </c>
      <c r="H34" s="81">
        <v>0.24906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632732157.58999991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258</v>
      </c>
      <c r="C36" s="106">
        <v>179908289.63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111" t="s">
        <v>251</v>
      </c>
      <c r="C37" s="98">
        <v>79808447.900000006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106">
        <v>123991486.77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63" t="s">
        <v>260</v>
      </c>
      <c r="C39" s="82">
        <v>157112832.19999999</v>
      </c>
      <c r="D39" s="94">
        <f t="shared" si="0"/>
        <v>0</v>
      </c>
      <c r="E39" s="100">
        <f t="shared" si="1"/>
        <v>0</v>
      </c>
      <c r="F39" s="94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23980249.440000001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262</v>
      </c>
      <c r="C41" s="98">
        <v>436085091.22000003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63" t="s">
        <v>255</v>
      </c>
      <c r="C42" s="106">
        <v>187024276.64000002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111" t="s">
        <v>264</v>
      </c>
      <c r="C43" s="98">
        <v>603105281.52999997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38566811.789999999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82">
        <v>237010073.98000002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1487805.02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62885163366.449989</v>
      </c>
      <c r="D51" s="99">
        <f t="shared" ref="D51" si="2">F51+G51+H51+I51</f>
        <v>1942048942.8399999</v>
      </c>
      <c r="E51" s="101">
        <f t="shared" si="1"/>
        <v>3.0882466370058075E-2</v>
      </c>
      <c r="F51" s="73">
        <v>539458605.57000005</v>
      </c>
      <c r="G51" s="73">
        <v>1304804282.8199999</v>
      </c>
      <c r="H51" s="73">
        <v>93969436.280000016</v>
      </c>
      <c r="I51" s="73">
        <v>3816618.1700000004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5D2B-B8CA-490C-A203-9762BBF29BE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7482422260.6000004</v>
      </c>
      <c r="D8" s="98">
        <f t="shared" ref="D8:D50" si="0">F8+G8+H8+I8</f>
        <v>619621834.5</v>
      </c>
      <c r="E8" s="100">
        <f>D8/C8</f>
        <v>8.2810327046460186E-2</v>
      </c>
      <c r="F8" s="98">
        <v>144503722.31999999</v>
      </c>
      <c r="G8" s="98">
        <v>474690286.94000006</v>
      </c>
      <c r="H8" s="98">
        <v>419742.07</v>
      </c>
      <c r="I8" s="98">
        <v>8083.17</v>
      </c>
    </row>
    <row r="9" spans="1:9" x14ac:dyDescent="0.2">
      <c r="A9" s="70">
        <v>2</v>
      </c>
      <c r="B9" s="111" t="s">
        <v>230</v>
      </c>
      <c r="C9" s="98">
        <v>5945418116.5200005</v>
      </c>
      <c r="D9" s="98">
        <f t="shared" si="0"/>
        <v>353172552.35999995</v>
      </c>
      <c r="E9" s="100">
        <f t="shared" ref="E9:E51" si="1">D9/C9</f>
        <v>5.9402475223512212E-2</v>
      </c>
      <c r="F9" s="98">
        <v>112086317.07999998</v>
      </c>
      <c r="G9" s="98">
        <v>240686562.01999998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3375112293.1700001</v>
      </c>
      <c r="D10" s="98">
        <f t="shared" si="0"/>
        <v>281551726.33999997</v>
      </c>
      <c r="E10" s="100">
        <f t="shared" si="1"/>
        <v>8.3419958177319994E-2</v>
      </c>
      <c r="F10" s="82">
        <v>77565761.099999994</v>
      </c>
      <c r="G10" s="82">
        <v>188351773.00999999</v>
      </c>
      <c r="H10" s="82">
        <v>15634192.229999999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7720929855.9099989</v>
      </c>
      <c r="D11" s="98">
        <f t="shared" si="0"/>
        <v>239865019.45000002</v>
      </c>
      <c r="E11" s="100">
        <f t="shared" si="1"/>
        <v>3.1066856444291479E-2</v>
      </c>
      <c r="F11" s="98">
        <v>92198292.460000008</v>
      </c>
      <c r="G11" s="98">
        <v>141918679.65000001</v>
      </c>
      <c r="H11" s="98">
        <v>5059313.4799999995</v>
      </c>
      <c r="I11" s="98">
        <v>688733.86</v>
      </c>
    </row>
    <row r="12" spans="1:9" x14ac:dyDescent="0.2">
      <c r="A12" s="70">
        <v>5</v>
      </c>
      <c r="B12" s="111" t="s">
        <v>233</v>
      </c>
      <c r="C12" s="98">
        <v>2667939024.3099999</v>
      </c>
      <c r="D12" s="98">
        <f t="shared" si="0"/>
        <v>102602723.91000001</v>
      </c>
      <c r="E12" s="100">
        <f t="shared" si="1"/>
        <v>3.8457671998907775E-2</v>
      </c>
      <c r="F12" s="98">
        <v>21080446.590000004</v>
      </c>
      <c r="G12" s="98">
        <v>71171677.320000008</v>
      </c>
      <c r="H12" s="98">
        <v>10322100</v>
      </c>
      <c r="I12" s="98">
        <v>28500</v>
      </c>
    </row>
    <row r="13" spans="1:9" x14ac:dyDescent="0.2">
      <c r="A13" s="70">
        <v>6</v>
      </c>
      <c r="B13" s="63" t="s">
        <v>235</v>
      </c>
      <c r="C13" s="82">
        <v>334307755.02999997</v>
      </c>
      <c r="D13" s="98">
        <f t="shared" si="0"/>
        <v>71026930.289999992</v>
      </c>
      <c r="E13" s="100">
        <f t="shared" si="1"/>
        <v>0.21245971480268594</v>
      </c>
      <c r="F13" s="98">
        <v>21490340.559999999</v>
      </c>
      <c r="G13" s="98">
        <v>49518164.410000004</v>
      </c>
      <c r="H13" s="98">
        <v>18425.32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10663430945.330002</v>
      </c>
      <c r="D14" s="98">
        <f t="shared" si="0"/>
        <v>54281019.519999996</v>
      </c>
      <c r="E14" s="100">
        <f t="shared" si="1"/>
        <v>5.0903897440037447E-3</v>
      </c>
      <c r="F14" s="82">
        <v>18406367.43</v>
      </c>
      <c r="G14" s="82">
        <v>33995374.880000003</v>
      </c>
      <c r="H14" s="82">
        <v>190764.55</v>
      </c>
      <c r="I14" s="98">
        <v>1688512.66</v>
      </c>
    </row>
    <row r="15" spans="1:9" x14ac:dyDescent="0.2">
      <c r="A15" s="70">
        <v>8</v>
      </c>
      <c r="B15" s="111" t="s">
        <v>236</v>
      </c>
      <c r="C15" s="98">
        <v>781069240.05000007</v>
      </c>
      <c r="D15" s="98">
        <f t="shared" si="0"/>
        <v>48215612.600000001</v>
      </c>
      <c r="E15" s="100">
        <f t="shared" si="1"/>
        <v>6.1730266828730167E-2</v>
      </c>
      <c r="F15" s="98">
        <v>6918384.4300000006</v>
      </c>
      <c r="G15" s="98">
        <v>25443894.48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4632266305.2299995</v>
      </c>
      <c r="D16" s="98">
        <f t="shared" si="0"/>
        <v>42904307.670000002</v>
      </c>
      <c r="E16" s="100">
        <f t="shared" si="1"/>
        <v>9.2620555129914392E-3</v>
      </c>
      <c r="F16" s="98">
        <v>7303193.5000000009</v>
      </c>
      <c r="G16" s="98">
        <v>31979716.18</v>
      </c>
      <c r="H16" s="98">
        <v>3621397.99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293264622.93000001</v>
      </c>
      <c r="D17" s="98">
        <f t="shared" si="0"/>
        <v>22991265.23</v>
      </c>
      <c r="E17" s="100">
        <f t="shared" si="1"/>
        <v>7.8397677156879023E-2</v>
      </c>
      <c r="F17" s="98">
        <v>1926496.36</v>
      </c>
      <c r="G17" s="98">
        <v>8469527.1600000001</v>
      </c>
      <c r="H17" s="98">
        <v>12304070.870000001</v>
      </c>
      <c r="I17" s="98">
        <v>291170.84000000003</v>
      </c>
    </row>
    <row r="18" spans="1:9" x14ac:dyDescent="0.2">
      <c r="A18" s="70">
        <v>11</v>
      </c>
      <c r="B18" s="63" t="s">
        <v>246</v>
      </c>
      <c r="C18" s="106">
        <v>1954050179.9899995</v>
      </c>
      <c r="D18" s="98">
        <f t="shared" si="0"/>
        <v>16471681.670000002</v>
      </c>
      <c r="E18" s="100">
        <f t="shared" si="1"/>
        <v>8.4295080232199057E-3</v>
      </c>
      <c r="F18" s="82">
        <v>2697018.66</v>
      </c>
      <c r="G18" s="82">
        <v>7875874.21</v>
      </c>
      <c r="H18" s="82">
        <v>5898788.7999999998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1866788010.6400001</v>
      </c>
      <c r="D19" s="98">
        <f t="shared" si="0"/>
        <v>15390810.319999998</v>
      </c>
      <c r="E19" s="100">
        <f t="shared" si="1"/>
        <v>8.2445410149829985E-3</v>
      </c>
      <c r="F19" s="98">
        <v>5119716.34</v>
      </c>
      <c r="G19" s="98">
        <v>10123809.649999999</v>
      </c>
      <c r="H19" s="94">
        <v>0</v>
      </c>
      <c r="I19" s="98">
        <v>147284.32999999999</v>
      </c>
    </row>
    <row r="20" spans="1:9" x14ac:dyDescent="0.2">
      <c r="A20" s="70">
        <v>13</v>
      </c>
      <c r="B20" s="111" t="s">
        <v>252</v>
      </c>
      <c r="C20" s="98">
        <v>80190082.890000001</v>
      </c>
      <c r="D20" s="98">
        <f t="shared" si="0"/>
        <v>12440350.620000001</v>
      </c>
      <c r="E20" s="100">
        <f t="shared" si="1"/>
        <v>0.15513577454540028</v>
      </c>
      <c r="F20" s="94">
        <v>0</v>
      </c>
      <c r="G20" s="94">
        <v>0</v>
      </c>
      <c r="H20" s="98">
        <v>12440350.620000001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368265609.77999997</v>
      </c>
      <c r="D21" s="98">
        <f t="shared" si="0"/>
        <v>11811725.52</v>
      </c>
      <c r="E21" s="100">
        <f t="shared" si="1"/>
        <v>3.2073930354388144E-2</v>
      </c>
      <c r="F21" s="98">
        <v>4313534.8599999994</v>
      </c>
      <c r="G21" s="98">
        <v>3539320.5</v>
      </c>
      <c r="H21" s="98">
        <v>3958870.16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792453194.93999982</v>
      </c>
      <c r="D22" s="98">
        <f t="shared" si="0"/>
        <v>11765103.490000002</v>
      </c>
      <c r="E22" s="100">
        <f t="shared" si="1"/>
        <v>1.4846433284795818E-2</v>
      </c>
      <c r="F22" s="98">
        <v>7819669.5500000007</v>
      </c>
      <c r="G22" s="98">
        <v>3945433.9400000004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270</v>
      </c>
      <c r="C23" s="98">
        <v>616075914.73000002</v>
      </c>
      <c r="D23" s="98">
        <f t="shared" si="0"/>
        <v>8717457.3900000006</v>
      </c>
      <c r="E23" s="100">
        <f t="shared" si="1"/>
        <v>1.4149972725066672E-2</v>
      </c>
      <c r="F23" s="94">
        <v>0</v>
      </c>
      <c r="G23" s="98">
        <v>750000</v>
      </c>
      <c r="H23" s="98">
        <v>7967457.3900000006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209744193.10000002</v>
      </c>
      <c r="D24" s="98">
        <f t="shared" si="0"/>
        <v>8603350.3500000015</v>
      </c>
      <c r="E24" s="100">
        <f t="shared" si="1"/>
        <v>4.101830054431195E-2</v>
      </c>
      <c r="F24" s="98">
        <v>6204477.8100000015</v>
      </c>
      <c r="G24" s="98">
        <v>2209282.77</v>
      </c>
      <c r="H24" s="98">
        <v>189589.77</v>
      </c>
      <c r="I24" s="94">
        <v>0</v>
      </c>
    </row>
    <row r="25" spans="1:9" x14ac:dyDescent="0.2">
      <c r="A25" s="70">
        <v>18</v>
      </c>
      <c r="B25" s="63" t="s">
        <v>245</v>
      </c>
      <c r="C25" s="82">
        <v>1255849165.6099999</v>
      </c>
      <c r="D25" s="98">
        <f t="shared" si="0"/>
        <v>5237956.6100000003</v>
      </c>
      <c r="E25" s="100">
        <f t="shared" si="1"/>
        <v>4.1708485011062481E-3</v>
      </c>
      <c r="F25" s="82">
        <v>2722634.74</v>
      </c>
      <c r="G25" s="82">
        <v>2455534.1800000002</v>
      </c>
      <c r="H25" s="83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78274636.460000008</v>
      </c>
      <c r="D26" s="98">
        <f t="shared" si="0"/>
        <v>4560132.51609</v>
      </c>
      <c r="E26" s="100">
        <f t="shared" si="1"/>
        <v>5.8258111724611129E-2</v>
      </c>
      <c r="F26" s="94">
        <v>0</v>
      </c>
      <c r="G26" s="98">
        <v>4560132.28</v>
      </c>
      <c r="H26" s="94">
        <v>0</v>
      </c>
      <c r="I26" s="114">
        <v>0.23608999999999999</v>
      </c>
    </row>
    <row r="27" spans="1:9" x14ac:dyDescent="0.2">
      <c r="A27" s="70">
        <v>20</v>
      </c>
      <c r="B27" s="111" t="s">
        <v>247</v>
      </c>
      <c r="C27" s="98">
        <v>445810529.82000005</v>
      </c>
      <c r="D27" s="98">
        <f t="shared" si="0"/>
        <v>3457324.3236199999</v>
      </c>
      <c r="E27" s="100">
        <f t="shared" si="1"/>
        <v>7.7551428070035157E-3</v>
      </c>
      <c r="F27" s="98">
        <v>3457324.31</v>
      </c>
      <c r="G27" s="94">
        <v>0</v>
      </c>
      <c r="H27" s="113">
        <v>1.362E-2</v>
      </c>
      <c r="I27" s="94">
        <v>0</v>
      </c>
    </row>
    <row r="28" spans="1:9" x14ac:dyDescent="0.2">
      <c r="A28" s="70">
        <v>21</v>
      </c>
      <c r="B28" s="111" t="s">
        <v>268</v>
      </c>
      <c r="C28" s="98">
        <v>253722232.18000001</v>
      </c>
      <c r="D28" s="98">
        <f t="shared" si="0"/>
        <v>1793087.37</v>
      </c>
      <c r="E28" s="100">
        <f t="shared" si="1"/>
        <v>7.0671275220687679E-3</v>
      </c>
      <c r="F28" s="98">
        <v>1793087.37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4656196075.0999994</v>
      </c>
      <c r="D29" s="98">
        <f t="shared" si="0"/>
        <v>479086.26</v>
      </c>
      <c r="E29" s="100">
        <f t="shared" si="1"/>
        <v>1.0289220047283143E-4</v>
      </c>
      <c r="F29" s="94">
        <v>0</v>
      </c>
      <c r="G29" s="94">
        <v>0</v>
      </c>
      <c r="H29" s="94">
        <v>0</v>
      </c>
      <c r="I29" s="98">
        <v>479086.26</v>
      </c>
    </row>
    <row r="30" spans="1:9" x14ac:dyDescent="0.2">
      <c r="A30" s="70">
        <v>23</v>
      </c>
      <c r="B30" s="63" t="s">
        <v>250</v>
      </c>
      <c r="C30" s="98">
        <v>2884368518.8699999</v>
      </c>
      <c r="D30" s="98">
        <f t="shared" si="0"/>
        <v>421656.76</v>
      </c>
      <c r="E30" s="100">
        <f t="shared" si="1"/>
        <v>1.4618685415592844E-4</v>
      </c>
      <c r="F30" s="98">
        <v>186537.96000000002</v>
      </c>
      <c r="G30" s="98">
        <v>235118.80000000002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211024898.30999997</v>
      </c>
      <c r="D31" s="98">
        <f t="shared" si="0"/>
        <v>386939.52999999997</v>
      </c>
      <c r="E31" s="100">
        <f t="shared" si="1"/>
        <v>1.8336202651858537E-3</v>
      </c>
      <c r="F31" s="98">
        <v>349962.22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249</v>
      </c>
      <c r="C32" s="98">
        <v>28118764.27</v>
      </c>
      <c r="D32" s="98">
        <f t="shared" si="0"/>
        <v>114511.59</v>
      </c>
      <c r="E32" s="100">
        <f t="shared" si="1"/>
        <v>4.0724261173231135E-3</v>
      </c>
      <c r="F32" s="98">
        <v>114511.59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106">
        <v>239576374.14999995</v>
      </c>
      <c r="D33" s="98">
        <f t="shared" si="0"/>
        <v>69485</v>
      </c>
      <c r="E33" s="100">
        <f t="shared" si="1"/>
        <v>2.9003277241559347E-4</v>
      </c>
      <c r="F33" s="82">
        <v>35362.15</v>
      </c>
      <c r="G33" s="83">
        <v>0</v>
      </c>
      <c r="H33" s="82">
        <v>34122.85</v>
      </c>
      <c r="I33" s="94">
        <v>0</v>
      </c>
    </row>
    <row r="34" spans="1:10" x14ac:dyDescent="0.2">
      <c r="A34" s="70">
        <v>27</v>
      </c>
      <c r="B34" s="63" t="s">
        <v>254</v>
      </c>
      <c r="C34" s="98">
        <v>421382173.43000001</v>
      </c>
      <c r="D34" s="98">
        <f t="shared" si="0"/>
        <v>33149.35</v>
      </c>
      <c r="E34" s="100">
        <f t="shared" si="1"/>
        <v>7.8668135697740343E-5</v>
      </c>
      <c r="F34" s="94">
        <v>0</v>
      </c>
      <c r="G34" s="98">
        <v>33149.35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263</v>
      </c>
      <c r="C35" s="106">
        <v>1621337.8800000001</v>
      </c>
      <c r="D35" s="98">
        <f t="shared" si="0"/>
        <v>7316.39</v>
      </c>
      <c r="E35" s="100">
        <f t="shared" si="1"/>
        <v>4.5125634146042405E-3</v>
      </c>
      <c r="F35" s="83">
        <v>0</v>
      </c>
      <c r="G35" s="83">
        <v>0</v>
      </c>
      <c r="H35" s="82">
        <v>7316.39</v>
      </c>
      <c r="I35" s="94">
        <v>0</v>
      </c>
    </row>
    <row r="36" spans="1:10" x14ac:dyDescent="0.2">
      <c r="A36" s="70">
        <v>29</v>
      </c>
      <c r="B36" s="111" t="s">
        <v>239</v>
      </c>
      <c r="C36" s="98">
        <v>593642686.12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258</v>
      </c>
      <c r="C37" s="106">
        <v>178400032.49000001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251</v>
      </c>
      <c r="C38" s="98">
        <v>79662356.069999993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259</v>
      </c>
      <c r="C39" s="98">
        <v>122757000.69000001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260</v>
      </c>
      <c r="C40" s="98">
        <v>156571042.66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261</v>
      </c>
      <c r="C41" s="98">
        <v>23934813.780000001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111" t="s">
        <v>262</v>
      </c>
      <c r="C42" s="98">
        <v>437307502.53999996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111" t="s">
        <v>255</v>
      </c>
      <c r="C43" s="98">
        <v>177505720.16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264</v>
      </c>
      <c r="C44" s="82">
        <v>603801664.89999998</v>
      </c>
      <c r="D44" s="94">
        <f t="shared" si="0"/>
        <v>0</v>
      </c>
      <c r="E44" s="100">
        <f t="shared" si="1"/>
        <v>0</v>
      </c>
      <c r="F44" s="94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63" t="s">
        <v>265</v>
      </c>
      <c r="C45" s="106">
        <v>3397.36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111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267</v>
      </c>
      <c r="C47" s="106">
        <v>55753022.919999994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1561796.28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62845500985.789986</v>
      </c>
      <c r="D51" s="99">
        <f t="shared" ref="D51" si="2">F51+G51+H51+I51</f>
        <v>1937994366.3900001</v>
      </c>
      <c r="E51" s="101">
        <f t="shared" si="1"/>
        <v>3.0837440007490759E-2</v>
      </c>
      <c r="F51" s="73">
        <v>538293159.3900001</v>
      </c>
      <c r="G51" s="73">
        <v>1301990289.04</v>
      </c>
      <c r="H51" s="73">
        <v>93919849.800000012</v>
      </c>
      <c r="I51" s="73">
        <v>3791068.1599999997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EFB4-EFA0-45FA-A7B1-CB055719D2BA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7507226487.3100004</v>
      </c>
      <c r="D8" s="98">
        <f t="shared" ref="D8:D50" si="0">F8+G8+H8+I8</f>
        <v>622650878.68000007</v>
      </c>
      <c r="E8" s="100">
        <f>D8/C8</f>
        <v>8.2940201648706247E-2</v>
      </c>
      <c r="F8" s="98">
        <v>148411125.84999999</v>
      </c>
      <c r="G8" s="98">
        <v>473812563.34000003</v>
      </c>
      <c r="H8" s="98">
        <v>419592.39999999997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5951488629.5100002</v>
      </c>
      <c r="D9" s="98">
        <f t="shared" si="0"/>
        <v>348820673.05000001</v>
      </c>
      <c r="E9" s="100">
        <f t="shared" ref="E9:E51" si="1">D9/C9</f>
        <v>5.8610659410554773E-2</v>
      </c>
      <c r="F9" s="98">
        <v>111680363.3</v>
      </c>
      <c r="G9" s="98">
        <v>236740636.49000004</v>
      </c>
      <c r="H9" s="94">
        <v>0</v>
      </c>
      <c r="I9" s="98">
        <v>399673.26</v>
      </c>
    </row>
    <row r="10" spans="1:9" x14ac:dyDescent="0.2">
      <c r="A10" s="70">
        <v>3</v>
      </c>
      <c r="B10" s="93" t="s">
        <v>231</v>
      </c>
      <c r="C10" s="106">
        <v>3409183738.5500002</v>
      </c>
      <c r="D10" s="98">
        <f t="shared" si="0"/>
        <v>283789318.57000005</v>
      </c>
      <c r="E10" s="100">
        <f t="shared" si="1"/>
        <v>8.3242600086641791E-2</v>
      </c>
      <c r="F10" s="82">
        <v>77736451.680000007</v>
      </c>
      <c r="G10" s="82">
        <v>190435666.20000002</v>
      </c>
      <c r="H10" s="82">
        <v>15617200.689999999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7750895278.0199986</v>
      </c>
      <c r="D11" s="98">
        <f t="shared" si="0"/>
        <v>239170517.72999999</v>
      </c>
      <c r="E11" s="100">
        <f t="shared" si="1"/>
        <v>3.0857147355382305E-2</v>
      </c>
      <c r="F11" s="98">
        <v>89432684.120000005</v>
      </c>
      <c r="G11" s="98">
        <v>144342003.16</v>
      </c>
      <c r="H11" s="98">
        <v>4707362.5999999996</v>
      </c>
      <c r="I11" s="98">
        <v>688467.85</v>
      </c>
    </row>
    <row r="12" spans="1:9" x14ac:dyDescent="0.2">
      <c r="A12" s="70">
        <v>5</v>
      </c>
      <c r="B12" s="93" t="s">
        <v>233</v>
      </c>
      <c r="C12" s="98">
        <v>2696201337.3099999</v>
      </c>
      <c r="D12" s="98">
        <f t="shared" si="0"/>
        <v>99669201.900000006</v>
      </c>
      <c r="E12" s="100">
        <f t="shared" si="1"/>
        <v>3.69665278778624E-2</v>
      </c>
      <c r="F12" s="98">
        <v>20975001.02</v>
      </c>
      <c r="G12" s="98">
        <v>68568500.88000001</v>
      </c>
      <c r="H12" s="98">
        <v>10097200</v>
      </c>
      <c r="I12" s="98">
        <v>28500</v>
      </c>
    </row>
    <row r="13" spans="1:9" x14ac:dyDescent="0.2">
      <c r="A13" s="70">
        <v>6</v>
      </c>
      <c r="B13" s="93" t="s">
        <v>235</v>
      </c>
      <c r="C13" s="106">
        <v>342126027.05000001</v>
      </c>
      <c r="D13" s="98">
        <f t="shared" si="0"/>
        <v>73175530.689999998</v>
      </c>
      <c r="E13" s="100">
        <f t="shared" si="1"/>
        <v>0.21388472347736864</v>
      </c>
      <c r="F13" s="82">
        <v>23904200.609999999</v>
      </c>
      <c r="G13" s="82">
        <v>49252745.110000007</v>
      </c>
      <c r="H13" s="82">
        <v>18584.97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10705870485.950001</v>
      </c>
      <c r="D14" s="98">
        <f t="shared" si="0"/>
        <v>56373671.520000003</v>
      </c>
      <c r="E14" s="100">
        <f t="shared" si="1"/>
        <v>5.2656784512742595E-3</v>
      </c>
      <c r="F14" s="82">
        <v>18745798.240000002</v>
      </c>
      <c r="G14" s="82">
        <v>35752143.609999999</v>
      </c>
      <c r="H14" s="82">
        <v>189478.67</v>
      </c>
      <c r="I14" s="82">
        <v>1686251</v>
      </c>
    </row>
    <row r="15" spans="1:9" x14ac:dyDescent="0.2">
      <c r="A15" s="70">
        <v>8</v>
      </c>
      <c r="B15" s="93" t="s">
        <v>236</v>
      </c>
      <c r="C15" s="98">
        <v>775868770.89999998</v>
      </c>
      <c r="D15" s="98">
        <f t="shared" si="0"/>
        <v>45774450.939999998</v>
      </c>
      <c r="E15" s="100">
        <f t="shared" si="1"/>
        <v>5.899767158678406E-2</v>
      </c>
      <c r="F15" s="98">
        <v>6888095.4400000004</v>
      </c>
      <c r="G15" s="98">
        <v>23386355.5</v>
      </c>
      <c r="H15" s="98">
        <v>15500000</v>
      </c>
      <c r="I15" s="94">
        <v>0</v>
      </c>
    </row>
    <row r="16" spans="1:9" x14ac:dyDescent="0.2">
      <c r="A16" s="70">
        <v>9</v>
      </c>
      <c r="B16" s="93" t="s">
        <v>237</v>
      </c>
      <c r="C16" s="106">
        <v>295992208.48000002</v>
      </c>
      <c r="D16" s="98">
        <f t="shared" si="0"/>
        <v>22873947.27</v>
      </c>
      <c r="E16" s="100">
        <f t="shared" si="1"/>
        <v>7.7278883074199486E-2</v>
      </c>
      <c r="F16" s="82">
        <v>1965643.2499999998</v>
      </c>
      <c r="G16" s="82">
        <v>8373531.4799999995</v>
      </c>
      <c r="H16" s="82">
        <v>12248370.1</v>
      </c>
      <c r="I16" s="98">
        <v>286402.44</v>
      </c>
    </row>
    <row r="17" spans="1:9" x14ac:dyDescent="0.2">
      <c r="A17" s="70">
        <v>10</v>
      </c>
      <c r="B17" s="93" t="s">
        <v>246</v>
      </c>
      <c r="C17" s="98">
        <v>1950752050.1799998</v>
      </c>
      <c r="D17" s="98">
        <f t="shared" si="0"/>
        <v>16410936.16</v>
      </c>
      <c r="E17" s="100">
        <f t="shared" si="1"/>
        <v>8.4126202294575216E-3</v>
      </c>
      <c r="F17" s="98">
        <v>2637652.1399999997</v>
      </c>
      <c r="G17" s="98">
        <v>7943497.1099999994</v>
      </c>
      <c r="H17" s="98">
        <v>5829786.9100000001</v>
      </c>
      <c r="I17" s="94">
        <v>0</v>
      </c>
    </row>
    <row r="18" spans="1:9" x14ac:dyDescent="0.2">
      <c r="A18" s="70">
        <v>11</v>
      </c>
      <c r="B18" s="93" t="s">
        <v>238</v>
      </c>
      <c r="C18" s="98">
        <v>4606090047.8400002</v>
      </c>
      <c r="D18" s="98">
        <f t="shared" si="0"/>
        <v>15040461.799999999</v>
      </c>
      <c r="E18" s="100">
        <f t="shared" si="1"/>
        <v>3.265342545149142E-3</v>
      </c>
      <c r="F18" s="98">
        <v>3616157.2899999996</v>
      </c>
      <c r="G18" s="98">
        <v>7389690.9800000004</v>
      </c>
      <c r="H18" s="98">
        <v>4034613.53</v>
      </c>
      <c r="I18" s="94">
        <v>0</v>
      </c>
    </row>
    <row r="19" spans="1:9" x14ac:dyDescent="0.2">
      <c r="A19" s="70">
        <v>12</v>
      </c>
      <c r="B19" s="93" t="s">
        <v>243</v>
      </c>
      <c r="C19" s="98">
        <v>808320532.48000014</v>
      </c>
      <c r="D19" s="98">
        <f t="shared" si="0"/>
        <v>12433769.420000002</v>
      </c>
      <c r="E19" s="100">
        <f t="shared" si="1"/>
        <v>1.5382226382215083E-2</v>
      </c>
      <c r="F19" s="98">
        <v>7356384.4500000002</v>
      </c>
      <c r="G19" s="98">
        <v>5077384.9700000016</v>
      </c>
      <c r="H19" s="94">
        <v>0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79785489.299999997</v>
      </c>
      <c r="D20" s="98">
        <f t="shared" si="0"/>
        <v>12414955.27</v>
      </c>
      <c r="E20" s="100">
        <f t="shared" si="1"/>
        <v>0.15560417538230226</v>
      </c>
      <c r="F20" s="94">
        <v>0</v>
      </c>
      <c r="G20" s="94">
        <v>0</v>
      </c>
      <c r="H20" s="98">
        <v>12414955.27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1862920660.4400001</v>
      </c>
      <c r="D21" s="98">
        <f t="shared" si="0"/>
        <v>12394322.530000001</v>
      </c>
      <c r="E21" s="100">
        <f t="shared" si="1"/>
        <v>6.6531671440439163E-3</v>
      </c>
      <c r="F21" s="98">
        <v>2115794.0699999998</v>
      </c>
      <c r="G21" s="98">
        <v>10136846.5</v>
      </c>
      <c r="H21" s="94">
        <v>0</v>
      </c>
      <c r="I21" s="98">
        <v>141681.96</v>
      </c>
    </row>
    <row r="22" spans="1:9" x14ac:dyDescent="0.2">
      <c r="A22" s="70">
        <v>15</v>
      </c>
      <c r="B22" s="93" t="s">
        <v>240</v>
      </c>
      <c r="C22" s="98">
        <v>377366460.66000003</v>
      </c>
      <c r="D22" s="98">
        <f t="shared" si="0"/>
        <v>12051879.690000001</v>
      </c>
      <c r="E22" s="100">
        <f t="shared" si="1"/>
        <v>3.1936806649222903E-2</v>
      </c>
      <c r="F22" s="98">
        <v>4279806.040000001</v>
      </c>
      <c r="G22" s="98">
        <v>4064781.35</v>
      </c>
      <c r="H22" s="98">
        <v>3707292.3</v>
      </c>
      <c r="I22" s="94">
        <v>0</v>
      </c>
    </row>
    <row r="23" spans="1:9" x14ac:dyDescent="0.2">
      <c r="A23" s="70">
        <v>16</v>
      </c>
      <c r="B23" s="93" t="s">
        <v>270</v>
      </c>
      <c r="C23" s="98">
        <v>654243050</v>
      </c>
      <c r="D23" s="98">
        <f t="shared" si="0"/>
        <v>8706373.9299999997</v>
      </c>
      <c r="E23" s="100">
        <f t="shared" si="1"/>
        <v>1.330755279708359E-2</v>
      </c>
      <c r="F23" s="94">
        <v>0</v>
      </c>
      <c r="G23" s="98">
        <v>750000</v>
      </c>
      <c r="H23" s="98">
        <v>7956373.9299999997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210859027.72999999</v>
      </c>
      <c r="D24" s="98">
        <f t="shared" si="0"/>
        <v>8260627.2299999995</v>
      </c>
      <c r="E24" s="100">
        <f t="shared" si="1"/>
        <v>3.9176066203708088E-2</v>
      </c>
      <c r="F24" s="98">
        <v>5906670.4999999991</v>
      </c>
      <c r="G24" s="98">
        <v>2168357.41</v>
      </c>
      <c r="H24" s="98">
        <v>185599.32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1284605861.27</v>
      </c>
      <c r="D25" s="98">
        <f t="shared" si="0"/>
        <v>5217308.1500000004</v>
      </c>
      <c r="E25" s="100">
        <f t="shared" si="1"/>
        <v>4.0614077105658019E-3</v>
      </c>
      <c r="F25" s="98">
        <v>2749269.51</v>
      </c>
      <c r="G25" s="98">
        <v>2408250.9500000002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248</v>
      </c>
      <c r="C26" s="82">
        <v>79025959.760000005</v>
      </c>
      <c r="D26" s="98">
        <f t="shared" si="0"/>
        <v>4563127.0019800002</v>
      </c>
      <c r="E26" s="100">
        <f t="shared" si="1"/>
        <v>5.774212696483675E-2</v>
      </c>
      <c r="F26" s="83">
        <v>0</v>
      </c>
      <c r="G26" s="82">
        <v>4563126.71</v>
      </c>
      <c r="H26" s="83">
        <v>0</v>
      </c>
      <c r="I26" s="114">
        <v>0.29198000000000002</v>
      </c>
    </row>
    <row r="27" spans="1:9" x14ac:dyDescent="0.2">
      <c r="A27" s="70">
        <v>20</v>
      </c>
      <c r="B27" s="93" t="s">
        <v>247</v>
      </c>
      <c r="C27" s="98">
        <v>451449008.07999998</v>
      </c>
      <c r="D27" s="98">
        <f t="shared" si="0"/>
        <v>3457324.31</v>
      </c>
      <c r="E27" s="100">
        <f t="shared" si="1"/>
        <v>7.6582831020138992E-3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268</v>
      </c>
      <c r="C28" s="106">
        <v>232688769.75999999</v>
      </c>
      <c r="D28" s="98">
        <f t="shared" si="0"/>
        <v>993087.37</v>
      </c>
      <c r="E28" s="100">
        <f t="shared" si="1"/>
        <v>4.2678783811710844E-3</v>
      </c>
      <c r="F28" s="82">
        <v>993087.37</v>
      </c>
      <c r="G28" s="83">
        <v>0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4668293109.8800001</v>
      </c>
      <c r="D29" s="98">
        <f t="shared" si="0"/>
        <v>477323.22</v>
      </c>
      <c r="E29" s="100">
        <f t="shared" si="1"/>
        <v>1.0224791133825565E-4</v>
      </c>
      <c r="F29" s="94">
        <v>0</v>
      </c>
      <c r="G29" s="94">
        <v>0</v>
      </c>
      <c r="H29" s="94">
        <v>0</v>
      </c>
      <c r="I29" s="98">
        <v>477323.22</v>
      </c>
    </row>
    <row r="30" spans="1:9" x14ac:dyDescent="0.2">
      <c r="A30" s="70">
        <v>23</v>
      </c>
      <c r="B30" s="93" t="s">
        <v>250</v>
      </c>
      <c r="C30" s="98">
        <v>2863905097.7999997</v>
      </c>
      <c r="D30" s="98">
        <f t="shared" si="0"/>
        <v>420134.72</v>
      </c>
      <c r="E30" s="100">
        <f t="shared" si="1"/>
        <v>1.466999448839069E-4</v>
      </c>
      <c r="F30" s="98">
        <v>184518.28999999998</v>
      </c>
      <c r="G30" s="98">
        <v>235616.43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200048900.41</v>
      </c>
      <c r="D31" s="98">
        <f t="shared" si="0"/>
        <v>385274.13</v>
      </c>
      <c r="E31" s="100">
        <f t="shared" si="1"/>
        <v>1.9258997635597153E-3</v>
      </c>
      <c r="F31" s="98">
        <v>348296.82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249</v>
      </c>
      <c r="C32" s="98">
        <v>28152870.410000004</v>
      </c>
      <c r="D32" s="98">
        <f t="shared" si="0"/>
        <v>113811.59</v>
      </c>
      <c r="E32" s="100">
        <f t="shared" si="1"/>
        <v>4.0426282770645548E-3</v>
      </c>
      <c r="F32" s="98">
        <v>113811.59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93" t="s">
        <v>256</v>
      </c>
      <c r="C33" s="98">
        <v>249654581.84999999</v>
      </c>
      <c r="D33" s="98">
        <f t="shared" si="0"/>
        <v>70837.97</v>
      </c>
      <c r="E33" s="100">
        <f t="shared" si="1"/>
        <v>2.8374392120134045E-4</v>
      </c>
      <c r="F33" s="98">
        <v>34719.910000000003</v>
      </c>
      <c r="G33" s="94">
        <v>0</v>
      </c>
      <c r="H33" s="98">
        <v>36118.06</v>
      </c>
      <c r="I33" s="94">
        <v>0</v>
      </c>
    </row>
    <row r="34" spans="1:10" x14ac:dyDescent="0.2">
      <c r="A34" s="70">
        <v>27</v>
      </c>
      <c r="B34" s="93" t="s">
        <v>254</v>
      </c>
      <c r="C34" s="98">
        <v>411866501.28000003</v>
      </c>
      <c r="D34" s="98">
        <f t="shared" si="0"/>
        <v>32591.5</v>
      </c>
      <c r="E34" s="100">
        <f t="shared" si="1"/>
        <v>7.9131223099504404E-5</v>
      </c>
      <c r="F34" s="94">
        <v>0</v>
      </c>
      <c r="G34" s="98">
        <v>32591.5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263</v>
      </c>
      <c r="C35" s="98">
        <v>1626434.28</v>
      </c>
      <c r="D35" s="98">
        <f t="shared" si="0"/>
        <v>8149.59</v>
      </c>
      <c r="E35" s="100">
        <f t="shared" si="1"/>
        <v>5.0107096857304311E-3</v>
      </c>
      <c r="F35" s="94">
        <v>0</v>
      </c>
      <c r="G35" s="94">
        <v>0</v>
      </c>
      <c r="H35" s="98">
        <v>8149.59</v>
      </c>
      <c r="I35" s="94">
        <v>0</v>
      </c>
    </row>
    <row r="36" spans="1:10" x14ac:dyDescent="0.2">
      <c r="A36" s="70">
        <v>29</v>
      </c>
      <c r="B36" s="93" t="s">
        <v>239</v>
      </c>
      <c r="C36" s="82">
        <v>616173368.8499999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93" t="s">
        <v>258</v>
      </c>
      <c r="C37" s="106">
        <v>155401918.33000001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93" t="s">
        <v>251</v>
      </c>
      <c r="C38" s="98">
        <v>82231128.88000001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259</v>
      </c>
      <c r="C39" s="106">
        <v>122413569.68000001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93" t="s">
        <v>260</v>
      </c>
      <c r="C40" s="98">
        <v>156299274.78999999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261</v>
      </c>
      <c r="C41" s="98">
        <v>23851551.32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262</v>
      </c>
      <c r="C42" s="98">
        <v>440714536.23000002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255</v>
      </c>
      <c r="C43" s="106">
        <v>175711491.37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264</v>
      </c>
      <c r="C44" s="98">
        <v>605473262.38999999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93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267</v>
      </c>
      <c r="C47" s="82">
        <v>87842231.100000009</v>
      </c>
      <c r="D47" s="94">
        <f t="shared" si="0"/>
        <v>0</v>
      </c>
      <c r="E47" s="100">
        <f t="shared" si="1"/>
        <v>0</v>
      </c>
      <c r="F47" s="94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1467165.96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122" t="s">
        <v>276</v>
      </c>
      <c r="C51" s="73">
        <v>63079017911.340027</v>
      </c>
      <c r="D51" s="99">
        <f t="shared" ref="D51" si="2">F51+G51+H51+I51</f>
        <v>1905750777.6200001</v>
      </c>
      <c r="E51" s="101">
        <f t="shared" si="1"/>
        <v>3.0212118715903374E-2</v>
      </c>
      <c r="F51" s="73">
        <v>533532855.80000001</v>
      </c>
      <c r="G51" s="73">
        <v>1275471266.9900002</v>
      </c>
      <c r="H51" s="73">
        <v>92970678.340000004</v>
      </c>
      <c r="I51" s="73">
        <v>3775976.4899999998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C95B3-FD79-4F71-B5B5-38307F3CCF1B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8015535485.4099998</v>
      </c>
      <c r="D8" s="98">
        <f t="shared" ref="D8:D50" si="0">F8+G8+H8+I8</f>
        <v>626001179.44000018</v>
      </c>
      <c r="E8" s="100">
        <f>D8/C8</f>
        <v>7.8098485195338116E-2</v>
      </c>
      <c r="F8" s="98">
        <v>149052429.56999999</v>
      </c>
      <c r="G8" s="98">
        <v>476525228.06000006</v>
      </c>
      <c r="H8" s="98">
        <v>415924.72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5901672156.9400005</v>
      </c>
      <c r="D9" s="98">
        <f t="shared" si="0"/>
        <v>346825776.17000002</v>
      </c>
      <c r="E9" s="100">
        <f t="shared" ref="E9:E51" si="1">D9/C9</f>
        <v>5.8767374219890277E-2</v>
      </c>
      <c r="F9" s="98">
        <v>111110261.81</v>
      </c>
      <c r="G9" s="98">
        <v>235231613.52000001</v>
      </c>
      <c r="H9" s="98">
        <v>84247.58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3440795150.2099996</v>
      </c>
      <c r="D10" s="98">
        <f t="shared" si="0"/>
        <v>278263715.49000001</v>
      </c>
      <c r="E10" s="100">
        <f t="shared" si="1"/>
        <v>8.0871921559473522E-2</v>
      </c>
      <c r="F10" s="82">
        <v>77748799.719999999</v>
      </c>
      <c r="G10" s="82">
        <v>187876734.52000001</v>
      </c>
      <c r="H10" s="82">
        <v>12638181.249999998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7732293992.2200003</v>
      </c>
      <c r="D11" s="98">
        <f t="shared" si="0"/>
        <v>238332906.79999998</v>
      </c>
      <c r="E11" s="100">
        <f t="shared" si="1"/>
        <v>3.0823052905102073E-2</v>
      </c>
      <c r="F11" s="82">
        <v>89200749.599999994</v>
      </c>
      <c r="G11" s="82">
        <v>143090835.19</v>
      </c>
      <c r="H11" s="82">
        <v>5352649.07</v>
      </c>
      <c r="I11" s="98">
        <v>688672.94000000006</v>
      </c>
    </row>
    <row r="12" spans="1:9" x14ac:dyDescent="0.2">
      <c r="A12" s="70">
        <v>5</v>
      </c>
      <c r="B12" s="93" t="s">
        <v>233</v>
      </c>
      <c r="C12" s="98">
        <v>2716082475.3900003</v>
      </c>
      <c r="D12" s="98">
        <f t="shared" si="0"/>
        <v>97340654.579999983</v>
      </c>
      <c r="E12" s="100">
        <f t="shared" si="1"/>
        <v>3.5838622524164296E-2</v>
      </c>
      <c r="F12" s="98">
        <v>20025967.82</v>
      </c>
      <c r="G12" s="98">
        <v>68308886.75999999</v>
      </c>
      <c r="H12" s="98">
        <v>8977300</v>
      </c>
      <c r="I12" s="98">
        <v>28500</v>
      </c>
    </row>
    <row r="13" spans="1:9" x14ac:dyDescent="0.2">
      <c r="A13" s="70">
        <v>6</v>
      </c>
      <c r="B13" s="93" t="s">
        <v>235</v>
      </c>
      <c r="C13" s="82">
        <v>343230771.10000002</v>
      </c>
      <c r="D13" s="98">
        <f t="shared" si="0"/>
        <v>74624447.579999998</v>
      </c>
      <c r="E13" s="100">
        <f t="shared" si="1"/>
        <v>0.21741770803602636</v>
      </c>
      <c r="F13" s="98">
        <v>24974812.890000001</v>
      </c>
      <c r="G13" s="82">
        <v>49630892.219999999</v>
      </c>
      <c r="H13" s="82">
        <v>18742.47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10853928795.119997</v>
      </c>
      <c r="D14" s="98">
        <f t="shared" si="0"/>
        <v>55212325.309999995</v>
      </c>
      <c r="E14" s="100">
        <f t="shared" si="1"/>
        <v>5.0868516232411478E-3</v>
      </c>
      <c r="F14" s="82">
        <v>18105312.800000001</v>
      </c>
      <c r="G14" s="82">
        <v>35189924.529999994</v>
      </c>
      <c r="H14" s="82">
        <v>234424.61000000002</v>
      </c>
      <c r="I14" s="82">
        <v>1682663.3699999999</v>
      </c>
    </row>
    <row r="15" spans="1:9" x14ac:dyDescent="0.2">
      <c r="A15" s="70">
        <v>8</v>
      </c>
      <c r="B15" s="93" t="s">
        <v>236</v>
      </c>
      <c r="C15" s="98">
        <v>783298294.53999996</v>
      </c>
      <c r="D15" s="98">
        <f t="shared" si="0"/>
        <v>47875848.230000004</v>
      </c>
      <c r="E15" s="100">
        <f t="shared" si="1"/>
        <v>6.1120838081379449E-2</v>
      </c>
      <c r="F15" s="98">
        <v>8425506.8000000007</v>
      </c>
      <c r="G15" s="98">
        <v>24200341.43</v>
      </c>
      <c r="H15" s="98">
        <v>15250000</v>
      </c>
      <c r="I15" s="94">
        <v>0</v>
      </c>
    </row>
    <row r="16" spans="1:9" x14ac:dyDescent="0.2">
      <c r="A16" s="70">
        <v>9</v>
      </c>
      <c r="B16" s="93" t="s">
        <v>237</v>
      </c>
      <c r="C16" s="98">
        <v>299230281.48000002</v>
      </c>
      <c r="D16" s="98">
        <f t="shared" si="0"/>
        <v>23494683.41</v>
      </c>
      <c r="E16" s="100">
        <f t="shared" si="1"/>
        <v>7.8517064829785085E-2</v>
      </c>
      <c r="F16" s="98">
        <v>1962012.9700000002</v>
      </c>
      <c r="G16" s="98">
        <v>9051006.4299999997</v>
      </c>
      <c r="H16" s="98">
        <v>12199529.01</v>
      </c>
      <c r="I16" s="98">
        <v>282135</v>
      </c>
    </row>
    <row r="17" spans="1:9" x14ac:dyDescent="0.2">
      <c r="A17" s="70">
        <v>10</v>
      </c>
      <c r="B17" s="93" t="s">
        <v>238</v>
      </c>
      <c r="C17" s="98">
        <v>4685918511.4200001</v>
      </c>
      <c r="D17" s="98">
        <f t="shared" si="0"/>
        <v>20066169.009999998</v>
      </c>
      <c r="E17" s="100">
        <f t="shared" si="1"/>
        <v>4.282227478155448E-3</v>
      </c>
      <c r="F17" s="98">
        <v>3663107.0200000005</v>
      </c>
      <c r="G17" s="98">
        <v>6315848.6099999994</v>
      </c>
      <c r="H17" s="98">
        <v>10087213.379999999</v>
      </c>
      <c r="I17" s="94">
        <v>0</v>
      </c>
    </row>
    <row r="18" spans="1:9" x14ac:dyDescent="0.2">
      <c r="A18" s="70">
        <v>11</v>
      </c>
      <c r="B18" s="93" t="s">
        <v>270</v>
      </c>
      <c r="C18" s="98">
        <v>681671262.77999997</v>
      </c>
      <c r="D18" s="98">
        <f t="shared" si="0"/>
        <v>18584744.5</v>
      </c>
      <c r="E18" s="100">
        <f t="shared" si="1"/>
        <v>2.726350003989822E-2</v>
      </c>
      <c r="F18" s="98">
        <v>10000000</v>
      </c>
      <c r="G18" s="98">
        <v>639536.24</v>
      </c>
      <c r="H18" s="98">
        <v>7945208.2599999998</v>
      </c>
      <c r="I18" s="94">
        <v>0</v>
      </c>
    </row>
    <row r="19" spans="1:9" x14ac:dyDescent="0.2">
      <c r="A19" s="70">
        <v>12</v>
      </c>
      <c r="B19" s="93" t="s">
        <v>246</v>
      </c>
      <c r="C19" s="98">
        <v>1954510519.6799998</v>
      </c>
      <c r="D19" s="98">
        <f t="shared" si="0"/>
        <v>18183512.649999999</v>
      </c>
      <c r="E19" s="100">
        <f t="shared" si="1"/>
        <v>9.3033588036032042E-3</v>
      </c>
      <c r="F19" s="98">
        <v>2647306.33</v>
      </c>
      <c r="G19" s="98">
        <v>9770760.0999999996</v>
      </c>
      <c r="H19" s="98">
        <v>5765446.2199999997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77876234.339999989</v>
      </c>
      <c r="D20" s="98">
        <f t="shared" si="0"/>
        <v>13917858.85</v>
      </c>
      <c r="E20" s="100">
        <f t="shared" si="1"/>
        <v>0.17871766615262874</v>
      </c>
      <c r="F20" s="94">
        <v>0</v>
      </c>
      <c r="G20" s="94">
        <v>0</v>
      </c>
      <c r="H20" s="98">
        <v>13917858.85</v>
      </c>
      <c r="I20" s="94">
        <v>0</v>
      </c>
    </row>
    <row r="21" spans="1:9" x14ac:dyDescent="0.2">
      <c r="A21" s="70">
        <v>14</v>
      </c>
      <c r="B21" s="93" t="s">
        <v>243</v>
      </c>
      <c r="C21" s="98">
        <v>824052642.57000005</v>
      </c>
      <c r="D21" s="98">
        <f t="shared" si="0"/>
        <v>12535422.572710002</v>
      </c>
      <c r="E21" s="100">
        <f t="shared" si="1"/>
        <v>1.5211919633696419E-2</v>
      </c>
      <c r="F21" s="98">
        <v>6350995.7100000009</v>
      </c>
      <c r="G21" s="98">
        <v>6184426.8100000005</v>
      </c>
      <c r="H21" s="114">
        <v>5.271E-2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1852506530.3800001</v>
      </c>
      <c r="D22" s="98">
        <f t="shared" si="0"/>
        <v>12384433.389999999</v>
      </c>
      <c r="E22" s="100">
        <f t="shared" si="1"/>
        <v>6.6852306250491924E-3</v>
      </c>
      <c r="F22" s="98">
        <v>2114012.12</v>
      </c>
      <c r="G22" s="98">
        <v>10128857.58</v>
      </c>
      <c r="H22" s="94">
        <v>0</v>
      </c>
      <c r="I22" s="98">
        <v>141563.69</v>
      </c>
    </row>
    <row r="23" spans="1:9" x14ac:dyDescent="0.2">
      <c r="A23" s="70">
        <v>16</v>
      </c>
      <c r="B23" s="93" t="s">
        <v>240</v>
      </c>
      <c r="C23" s="98">
        <v>387430602.03000003</v>
      </c>
      <c r="D23" s="98">
        <f t="shared" si="0"/>
        <v>11787030.060000001</v>
      </c>
      <c r="E23" s="100">
        <f t="shared" si="1"/>
        <v>3.0423590697895599E-2</v>
      </c>
      <c r="F23" s="98">
        <v>4217930.72</v>
      </c>
      <c r="G23" s="98">
        <v>4626980.26</v>
      </c>
      <c r="H23" s="98">
        <v>2942119.08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208391385.51999998</v>
      </c>
      <c r="D24" s="98">
        <f t="shared" si="0"/>
        <v>8151296.2200000016</v>
      </c>
      <c r="E24" s="100">
        <f t="shared" si="1"/>
        <v>3.9115322352025417E-2</v>
      </c>
      <c r="F24" s="98">
        <v>5927214.1300000008</v>
      </c>
      <c r="G24" s="98">
        <v>2036165.65</v>
      </c>
      <c r="H24" s="98">
        <v>187916.44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1292595395.29</v>
      </c>
      <c r="D25" s="98">
        <f t="shared" si="0"/>
        <v>5773933.6399999997</v>
      </c>
      <c r="E25" s="100">
        <f t="shared" si="1"/>
        <v>4.4669303797918837E-3</v>
      </c>
      <c r="F25" s="98">
        <v>2470113.6599999997</v>
      </c>
      <c r="G25" s="98">
        <v>3244032.29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201862836.5</v>
      </c>
      <c r="D26" s="98">
        <f t="shared" si="0"/>
        <v>5383596.7299999995</v>
      </c>
      <c r="E26" s="100">
        <f t="shared" si="1"/>
        <v>2.6669578330234152E-2</v>
      </c>
      <c r="F26" s="98">
        <v>5346619.42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91494797.069999993</v>
      </c>
      <c r="D27" s="98">
        <f t="shared" si="0"/>
        <v>4512174.6500000004</v>
      </c>
      <c r="E27" s="100">
        <f t="shared" si="1"/>
        <v>4.9316188400831878E-2</v>
      </c>
      <c r="F27" s="94">
        <v>0</v>
      </c>
      <c r="G27" s="98">
        <v>4511231.5200000005</v>
      </c>
      <c r="H27" s="94">
        <v>0</v>
      </c>
      <c r="I27" s="98">
        <v>943.13</v>
      </c>
    </row>
    <row r="28" spans="1:9" x14ac:dyDescent="0.2">
      <c r="A28" s="70">
        <v>21</v>
      </c>
      <c r="B28" s="93" t="s">
        <v>247</v>
      </c>
      <c r="C28" s="98">
        <v>453790189.27999997</v>
      </c>
      <c r="D28" s="98">
        <f t="shared" si="0"/>
        <v>3457324.31</v>
      </c>
      <c r="E28" s="100">
        <f t="shared" si="1"/>
        <v>7.6187727096646068E-3</v>
      </c>
      <c r="F28" s="98">
        <v>3457324.31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4703102376.6000004</v>
      </c>
      <c r="D29" s="98">
        <f t="shared" si="0"/>
        <v>475550.31</v>
      </c>
      <c r="E29" s="100">
        <f t="shared" si="1"/>
        <v>1.0111417356468181E-4</v>
      </c>
      <c r="F29" s="94">
        <v>0</v>
      </c>
      <c r="G29" s="94">
        <v>0</v>
      </c>
      <c r="H29" s="94">
        <v>0</v>
      </c>
      <c r="I29" s="98">
        <v>475550.31</v>
      </c>
    </row>
    <row r="30" spans="1:9" x14ac:dyDescent="0.2">
      <c r="A30" s="70">
        <v>23</v>
      </c>
      <c r="B30" s="93" t="s">
        <v>250</v>
      </c>
      <c r="C30" s="106">
        <v>2870200333.9200001</v>
      </c>
      <c r="D30" s="98">
        <f t="shared" si="0"/>
        <v>416781.86</v>
      </c>
      <c r="E30" s="100">
        <f t="shared" si="1"/>
        <v>1.4521002421833624E-4</v>
      </c>
      <c r="F30" s="82">
        <v>183724.35</v>
      </c>
      <c r="G30" s="82">
        <v>233057.51</v>
      </c>
      <c r="H30" s="83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28124482.510000002</v>
      </c>
      <c r="D31" s="98">
        <f t="shared" si="0"/>
        <v>113111.59</v>
      </c>
      <c r="E31" s="100">
        <f t="shared" si="1"/>
        <v>4.021819422269611E-3</v>
      </c>
      <c r="F31" s="98">
        <v>113111.59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254932431.18000001</v>
      </c>
      <c r="D32" s="98">
        <f t="shared" si="0"/>
        <v>49051.649999999994</v>
      </c>
      <c r="E32" s="100">
        <f t="shared" si="1"/>
        <v>1.924103958564853E-4</v>
      </c>
      <c r="F32" s="98">
        <v>34073.24</v>
      </c>
      <c r="G32" s="94">
        <v>0</v>
      </c>
      <c r="H32" s="98">
        <v>14978.41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410596135.62</v>
      </c>
      <c r="D33" s="98">
        <f t="shared" si="0"/>
        <v>32664.99</v>
      </c>
      <c r="E33" s="100">
        <f t="shared" si="1"/>
        <v>7.955503514585173E-5</v>
      </c>
      <c r="F33" s="94">
        <v>0</v>
      </c>
      <c r="G33" s="98">
        <v>32664.99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82">
        <v>2019937.8199999998</v>
      </c>
      <c r="D34" s="98">
        <f t="shared" si="0"/>
        <v>3081.71</v>
      </c>
      <c r="E34" s="100">
        <f t="shared" si="1"/>
        <v>1.5256459726072163E-3</v>
      </c>
      <c r="F34" s="94">
        <v>0</v>
      </c>
      <c r="G34" s="94">
        <v>0</v>
      </c>
      <c r="H34" s="98">
        <v>3081.71</v>
      </c>
      <c r="I34" s="94">
        <v>0</v>
      </c>
    </row>
    <row r="35" spans="1:10" x14ac:dyDescent="0.2">
      <c r="A35" s="70">
        <v>28</v>
      </c>
      <c r="B35" s="93" t="s">
        <v>239</v>
      </c>
      <c r="C35" s="106">
        <v>666303690.90999997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172682583.04999998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82357145.929999992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122198671.2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156003140.93000001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23950875.359999999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425749846.30000001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106">
        <v>175018970.48999998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106">
        <v>607228120.15999997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88041375.400000021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98">
        <v>92515112.76000002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1666279.44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f>SUM(C8:C50)</f>
        <v>63835790854.800003</v>
      </c>
      <c r="D51" s="99">
        <f t="shared" ref="D51" si="2">F51+G51+H51+I51</f>
        <v>1923799328.3599997</v>
      </c>
      <c r="E51" s="101">
        <f t="shared" si="1"/>
        <v>3.0136688252767899E-2</v>
      </c>
      <c r="F51" s="73">
        <v>547131386.58000004</v>
      </c>
      <c r="G51" s="73">
        <v>1276866001.5299997</v>
      </c>
      <c r="H51" s="73">
        <v>96034873.769999996</v>
      </c>
      <c r="I51" s="73">
        <v>3767066.48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ABA9-5CD9-40D6-85BB-91E64F2E4AD3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7938742585.9899998</v>
      </c>
      <c r="D8" s="98">
        <f t="shared" ref="D8:D50" si="0">F8+G8+H8+I8</f>
        <v>631862633.83000016</v>
      </c>
      <c r="E8" s="100">
        <f>D8/C8</f>
        <v>7.9592281395430051E-2</v>
      </c>
      <c r="F8" s="98">
        <v>149232802.12</v>
      </c>
      <c r="G8" s="98">
        <v>482195484.51000005</v>
      </c>
      <c r="H8" s="98">
        <v>427724.37</v>
      </c>
      <c r="I8" s="98">
        <v>6622.83</v>
      </c>
    </row>
    <row r="9" spans="1:9" x14ac:dyDescent="0.2">
      <c r="A9" s="70">
        <v>2</v>
      </c>
      <c r="B9" s="93" t="s">
        <v>230</v>
      </c>
      <c r="C9" s="98">
        <v>5894004579.75</v>
      </c>
      <c r="D9" s="98">
        <f t="shared" si="0"/>
        <v>344209121.134</v>
      </c>
      <c r="E9" s="100">
        <f t="shared" ref="E9:E51" si="1">D9/C9</f>
        <v>5.8399873375836429E-2</v>
      </c>
      <c r="F9" s="98">
        <v>110682973.69</v>
      </c>
      <c r="G9" s="98">
        <v>233126494.17999998</v>
      </c>
      <c r="H9" s="114">
        <v>4.0000000000000001E-3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3469585578.04</v>
      </c>
      <c r="D10" s="98">
        <f t="shared" si="0"/>
        <v>282709751.90000004</v>
      </c>
      <c r="E10" s="100">
        <f t="shared" si="1"/>
        <v>8.1482282405527323E-2</v>
      </c>
      <c r="F10" s="82">
        <v>78477607.239999995</v>
      </c>
      <c r="G10" s="82">
        <v>193122177.86000001</v>
      </c>
      <c r="H10" s="82">
        <v>11109966.799999999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7726632327.21</v>
      </c>
      <c r="D11" s="98">
        <f t="shared" si="0"/>
        <v>243225200.79000002</v>
      </c>
      <c r="E11" s="100">
        <f t="shared" si="1"/>
        <v>3.1478811271174578E-2</v>
      </c>
      <c r="F11" s="98">
        <v>92856226.429999992</v>
      </c>
      <c r="G11" s="98">
        <v>145367216.49000001</v>
      </c>
      <c r="H11" s="98">
        <v>4338842.38</v>
      </c>
      <c r="I11" s="98">
        <v>662915.49</v>
      </c>
    </row>
    <row r="12" spans="1:9" x14ac:dyDescent="0.2">
      <c r="A12" s="70">
        <v>5</v>
      </c>
      <c r="B12" s="93" t="s">
        <v>233</v>
      </c>
      <c r="C12" s="98">
        <v>2728033623.1800003</v>
      </c>
      <c r="D12" s="98">
        <f t="shared" si="0"/>
        <v>90903854.890000001</v>
      </c>
      <c r="E12" s="100">
        <f t="shared" si="1"/>
        <v>3.3322116750172479E-2</v>
      </c>
      <c r="F12" s="98">
        <v>20818666.389999997</v>
      </c>
      <c r="G12" s="98">
        <v>62193314.109999999</v>
      </c>
      <c r="H12" s="98">
        <v>7862374.3899999997</v>
      </c>
      <c r="I12" s="98">
        <v>29500</v>
      </c>
    </row>
    <row r="13" spans="1:9" x14ac:dyDescent="0.2">
      <c r="A13" s="70">
        <v>6</v>
      </c>
      <c r="B13" s="93" t="s">
        <v>235</v>
      </c>
      <c r="C13" s="98">
        <v>347239958.60000002</v>
      </c>
      <c r="D13" s="98">
        <f t="shared" si="0"/>
        <v>75556575.780000001</v>
      </c>
      <c r="E13" s="100">
        <f t="shared" si="1"/>
        <v>0.21759182348894565</v>
      </c>
      <c r="F13" s="98">
        <v>26301036.400000002</v>
      </c>
      <c r="G13" s="98">
        <v>49236630.75</v>
      </c>
      <c r="H13" s="98">
        <v>18908.63</v>
      </c>
      <c r="I13" s="94">
        <v>0</v>
      </c>
    </row>
    <row r="14" spans="1:9" x14ac:dyDescent="0.2">
      <c r="A14" s="70">
        <v>7</v>
      </c>
      <c r="B14" s="93" t="s">
        <v>238</v>
      </c>
      <c r="C14" s="98">
        <v>4759863079.2399998</v>
      </c>
      <c r="D14" s="98">
        <f t="shared" si="0"/>
        <v>69976745.230000004</v>
      </c>
      <c r="E14" s="100">
        <f t="shared" si="1"/>
        <v>1.4701419781422176E-2</v>
      </c>
      <c r="F14" s="98">
        <v>27563823.739999998</v>
      </c>
      <c r="G14" s="98">
        <v>32576817.440000001</v>
      </c>
      <c r="H14" s="98">
        <v>9836104.0500000007</v>
      </c>
      <c r="I14" s="94">
        <v>0</v>
      </c>
    </row>
    <row r="15" spans="1:9" x14ac:dyDescent="0.2">
      <c r="A15" s="70">
        <v>8</v>
      </c>
      <c r="B15" s="93" t="s">
        <v>234</v>
      </c>
      <c r="C15" s="106">
        <v>10918579425.629999</v>
      </c>
      <c r="D15" s="98">
        <f t="shared" si="0"/>
        <v>56546778.990000002</v>
      </c>
      <c r="E15" s="100">
        <f t="shared" si="1"/>
        <v>5.178950189917886E-3</v>
      </c>
      <c r="F15" s="82">
        <v>18911497.98</v>
      </c>
      <c r="G15" s="82">
        <v>35713789.520000003</v>
      </c>
      <c r="H15" s="82">
        <v>233220.28</v>
      </c>
      <c r="I15" s="82">
        <v>1688271.21</v>
      </c>
    </row>
    <row r="16" spans="1:9" x14ac:dyDescent="0.2">
      <c r="A16" s="70">
        <v>9</v>
      </c>
      <c r="B16" s="93" t="s">
        <v>236</v>
      </c>
      <c r="C16" s="98">
        <v>786291968.78000009</v>
      </c>
      <c r="D16" s="98">
        <f t="shared" si="0"/>
        <v>49031829.810000002</v>
      </c>
      <c r="E16" s="100">
        <f t="shared" si="1"/>
        <v>6.2358299152002181E-2</v>
      </c>
      <c r="F16" s="98">
        <v>8404646.3099999987</v>
      </c>
      <c r="G16" s="98">
        <v>25377183.5</v>
      </c>
      <c r="H16" s="98">
        <v>15250000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735516513.80999982</v>
      </c>
      <c r="D17" s="98">
        <f t="shared" si="0"/>
        <v>29232898.159999996</v>
      </c>
      <c r="E17" s="100">
        <f t="shared" si="1"/>
        <v>3.9744720357905522E-2</v>
      </c>
      <c r="F17" s="98">
        <v>13159718.859999999</v>
      </c>
      <c r="G17" s="98">
        <v>8139219.5199999996</v>
      </c>
      <c r="H17" s="98">
        <v>7933959.7799999993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289175304.16000003</v>
      </c>
      <c r="D18" s="98">
        <f t="shared" si="0"/>
        <v>23361583.419999998</v>
      </c>
      <c r="E18" s="100">
        <f t="shared" si="1"/>
        <v>8.0786924346326922E-2</v>
      </c>
      <c r="F18" s="82">
        <v>1964795.56</v>
      </c>
      <c r="G18" s="82">
        <v>9137183.4299999997</v>
      </c>
      <c r="H18" s="82">
        <v>11977622.699999999</v>
      </c>
      <c r="I18" s="98">
        <v>281981.73</v>
      </c>
    </row>
    <row r="19" spans="1:9" x14ac:dyDescent="0.2">
      <c r="A19" s="70">
        <v>12</v>
      </c>
      <c r="B19" s="93" t="s">
        <v>246</v>
      </c>
      <c r="C19" s="82">
        <v>1950483675.72</v>
      </c>
      <c r="D19" s="98">
        <f t="shared" si="0"/>
        <v>18278972.789999999</v>
      </c>
      <c r="E19" s="100">
        <f t="shared" si="1"/>
        <v>9.3715077021870041E-3</v>
      </c>
      <c r="F19" s="98">
        <v>2685448.59</v>
      </c>
      <c r="G19" s="98">
        <v>9889335.8300000001</v>
      </c>
      <c r="H19" s="98">
        <v>5704188.3700000001</v>
      </c>
      <c r="I19" s="94">
        <v>0</v>
      </c>
    </row>
    <row r="20" spans="1:9" x14ac:dyDescent="0.2">
      <c r="A20" s="70">
        <v>13</v>
      </c>
      <c r="B20" s="93" t="s">
        <v>243</v>
      </c>
      <c r="C20" s="82">
        <v>805137353.82999992</v>
      </c>
      <c r="D20" s="98">
        <f t="shared" si="0"/>
        <v>13229971.5</v>
      </c>
      <c r="E20" s="100">
        <f t="shared" si="1"/>
        <v>1.643194349022022E-2</v>
      </c>
      <c r="F20" s="82">
        <v>6213611.3800000008</v>
      </c>
      <c r="G20" s="82">
        <v>7016360.1200000001</v>
      </c>
      <c r="H20" s="83">
        <v>0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1889010759.28</v>
      </c>
      <c r="D21" s="98">
        <f t="shared" si="0"/>
        <v>12410914.190000001</v>
      </c>
      <c r="E21" s="100">
        <f t="shared" si="1"/>
        <v>6.5700600851688346E-3</v>
      </c>
      <c r="F21" s="98">
        <v>2104961.15</v>
      </c>
      <c r="G21" s="98">
        <v>10162317.83</v>
      </c>
      <c r="H21" s="94">
        <v>0</v>
      </c>
      <c r="I21" s="98">
        <v>143635.21</v>
      </c>
    </row>
    <row r="22" spans="1:9" x14ac:dyDescent="0.2">
      <c r="A22" s="70">
        <v>15</v>
      </c>
      <c r="B22" s="93" t="s">
        <v>240</v>
      </c>
      <c r="C22" s="106">
        <v>383982321.44</v>
      </c>
      <c r="D22" s="98">
        <f t="shared" si="0"/>
        <v>12049329.799999999</v>
      </c>
      <c r="E22" s="100">
        <f t="shared" si="1"/>
        <v>3.1379907686408408E-2</v>
      </c>
      <c r="F22" s="82">
        <v>4119298.6899999995</v>
      </c>
      <c r="G22" s="82">
        <v>4651477.2699999996</v>
      </c>
      <c r="H22" s="82">
        <v>3278553.84</v>
      </c>
      <c r="I22" s="94">
        <v>0</v>
      </c>
    </row>
    <row r="23" spans="1:9" x14ac:dyDescent="0.2">
      <c r="A23" s="70">
        <v>16</v>
      </c>
      <c r="B23" s="93" t="s">
        <v>252</v>
      </c>
      <c r="C23" s="98">
        <v>66402803.68</v>
      </c>
      <c r="D23" s="98">
        <f t="shared" si="0"/>
        <v>10328140.93</v>
      </c>
      <c r="E23" s="100">
        <f t="shared" si="1"/>
        <v>0.15553772367462179</v>
      </c>
      <c r="F23" s="94">
        <v>0</v>
      </c>
      <c r="G23" s="94">
        <v>0</v>
      </c>
      <c r="H23" s="98">
        <v>10328140.93</v>
      </c>
      <c r="I23" s="94">
        <v>0</v>
      </c>
    </row>
    <row r="24" spans="1:9" x14ac:dyDescent="0.2">
      <c r="A24" s="70">
        <v>17</v>
      </c>
      <c r="B24" s="93" t="s">
        <v>244</v>
      </c>
      <c r="C24" s="106">
        <v>208647640.44</v>
      </c>
      <c r="D24" s="98">
        <f t="shared" si="0"/>
        <v>8399651.9500000011</v>
      </c>
      <c r="E24" s="100">
        <f t="shared" si="1"/>
        <v>4.0257593770467087E-2</v>
      </c>
      <c r="F24" s="82">
        <v>6362251.7999999998</v>
      </c>
      <c r="G24" s="82">
        <v>1841020.1800000002</v>
      </c>
      <c r="H24" s="82">
        <v>196379.97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1314737952.71</v>
      </c>
      <c r="D25" s="98">
        <f t="shared" si="0"/>
        <v>5808850.3099999996</v>
      </c>
      <c r="E25" s="100">
        <f t="shared" si="1"/>
        <v>4.4182571120172827E-3</v>
      </c>
      <c r="F25" s="98">
        <v>2497320.2199999997</v>
      </c>
      <c r="G25" s="98">
        <v>3251742.4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217446282.02000001</v>
      </c>
      <c r="D26" s="98">
        <f t="shared" si="0"/>
        <v>5403281.6399999997</v>
      </c>
      <c r="E26" s="100">
        <f t="shared" si="1"/>
        <v>2.4848811346900947E-2</v>
      </c>
      <c r="F26" s="98">
        <v>5366304.33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82917191.120000005</v>
      </c>
      <c r="D27" s="98">
        <f t="shared" si="0"/>
        <v>4501087.4400000004</v>
      </c>
      <c r="E27" s="100">
        <f t="shared" si="1"/>
        <v>5.4284128287533338E-2</v>
      </c>
      <c r="F27" s="94">
        <v>0</v>
      </c>
      <c r="G27" s="98">
        <v>4500843.8600000003</v>
      </c>
      <c r="H27" s="94">
        <v>0</v>
      </c>
      <c r="I27" s="94">
        <v>243.57999999999998</v>
      </c>
    </row>
    <row r="28" spans="1:9" x14ac:dyDescent="0.2">
      <c r="A28" s="70">
        <v>21</v>
      </c>
      <c r="B28" s="93" t="s">
        <v>247</v>
      </c>
      <c r="C28" s="98">
        <v>458010938.31999999</v>
      </c>
      <c r="D28" s="98">
        <f t="shared" si="0"/>
        <v>3165865.34</v>
      </c>
      <c r="E28" s="100">
        <f t="shared" si="1"/>
        <v>6.9122046552261476E-3</v>
      </c>
      <c r="F28" s="98">
        <v>3165865.34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4737782078.2000008</v>
      </c>
      <c r="D29" s="98">
        <f t="shared" si="0"/>
        <v>473681.62</v>
      </c>
      <c r="E29" s="100">
        <f t="shared" si="1"/>
        <v>9.9979613283514128E-5</v>
      </c>
      <c r="F29" s="94">
        <v>0</v>
      </c>
      <c r="G29" s="94">
        <v>0</v>
      </c>
      <c r="H29" s="94">
        <v>0</v>
      </c>
      <c r="I29" s="98">
        <v>473681.62</v>
      </c>
    </row>
    <row r="30" spans="1:9" x14ac:dyDescent="0.2">
      <c r="A30" s="70">
        <v>23</v>
      </c>
      <c r="B30" s="93" t="s">
        <v>250</v>
      </c>
      <c r="C30" s="98">
        <v>2889900396.2999997</v>
      </c>
      <c r="D30" s="98">
        <f t="shared" si="0"/>
        <v>308762.56000000006</v>
      </c>
      <c r="E30" s="100">
        <f t="shared" si="1"/>
        <v>1.068419383572234E-4</v>
      </c>
      <c r="F30" s="98">
        <v>75724.350000000006</v>
      </c>
      <c r="G30" s="98">
        <v>233038.21000000002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28160939.25</v>
      </c>
      <c r="D31" s="98">
        <f t="shared" si="0"/>
        <v>112828.51</v>
      </c>
      <c r="E31" s="100">
        <f t="shared" si="1"/>
        <v>4.0065606121429346E-3</v>
      </c>
      <c r="F31" s="98">
        <v>112828.51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264545162.42999998</v>
      </c>
      <c r="D32" s="98">
        <f t="shared" si="0"/>
        <v>60458.47</v>
      </c>
      <c r="E32" s="100">
        <f t="shared" si="1"/>
        <v>2.2853742417609934E-4</v>
      </c>
      <c r="F32" s="98">
        <v>33414.54</v>
      </c>
      <c r="G32" s="94">
        <v>0</v>
      </c>
      <c r="H32" s="98">
        <v>27043.93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413929858.58999997</v>
      </c>
      <c r="D33" s="98">
        <f t="shared" si="0"/>
        <v>33218.339999999997</v>
      </c>
      <c r="E33" s="100">
        <f t="shared" si="1"/>
        <v>8.0251132675362194E-5</v>
      </c>
      <c r="F33" s="94">
        <v>0</v>
      </c>
      <c r="G33" s="98">
        <v>33218.339999999997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106">
        <v>2114517.0199999996</v>
      </c>
      <c r="D34" s="98">
        <f t="shared" si="0"/>
        <v>4699.8</v>
      </c>
      <c r="E34" s="100">
        <f t="shared" si="1"/>
        <v>2.2226352190818505E-3</v>
      </c>
      <c r="F34" s="83">
        <v>0</v>
      </c>
      <c r="G34" s="83">
        <v>0</v>
      </c>
      <c r="H34" s="82">
        <v>4699.8</v>
      </c>
      <c r="I34" s="83">
        <v>0</v>
      </c>
    </row>
    <row r="35" spans="1:10" x14ac:dyDescent="0.2">
      <c r="A35" s="70">
        <v>28</v>
      </c>
      <c r="B35" s="93" t="s">
        <v>239</v>
      </c>
      <c r="C35" s="82">
        <v>663800746.9799999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167306178.36999997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77252075.519999996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121038511.18000001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155739474.46000001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98">
        <v>23921152.02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436491598.48000002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98">
        <v>173919854.58000001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610372191.04999995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87577250.270000026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106">
        <v>98386166.249999985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1649521.31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64079260571.159996</v>
      </c>
      <c r="D51" s="99">
        <f t="shared" ref="D51" si="2">F51+G51+H51+I51</f>
        <v>1991186689.5199995</v>
      </c>
      <c r="E51" s="101">
        <f t="shared" si="1"/>
        <v>3.1073808776379174E-2</v>
      </c>
      <c r="F51" s="73">
        <v>581110823.61999989</v>
      </c>
      <c r="G51" s="73">
        <v>1317801842.6599998</v>
      </c>
      <c r="H51" s="73">
        <v>88527730.619999975</v>
      </c>
      <c r="I51" s="73">
        <v>3746292.6200000006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7744-8857-4C8B-82A0-05659278D25B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7852327218.2000008</v>
      </c>
      <c r="D8" s="98">
        <f t="shared" ref="D8:D49" si="0">F8+G8+H8+I8</f>
        <v>632070053.50999999</v>
      </c>
      <c r="E8" s="100">
        <f>D8/C8</f>
        <v>8.0494614646852453E-2</v>
      </c>
      <c r="F8" s="98">
        <v>147888716.44</v>
      </c>
      <c r="G8" s="98">
        <v>483747673.31999993</v>
      </c>
      <c r="H8" s="98">
        <v>427529.88</v>
      </c>
      <c r="I8" s="98">
        <v>6133.87</v>
      </c>
    </row>
    <row r="9" spans="1:9" x14ac:dyDescent="0.2">
      <c r="A9" s="70">
        <v>2</v>
      </c>
      <c r="B9" s="93" t="s">
        <v>230</v>
      </c>
      <c r="C9" s="98">
        <v>5897498366.4399996</v>
      </c>
      <c r="D9" s="98">
        <f t="shared" si="0"/>
        <v>340364974.5999999</v>
      </c>
      <c r="E9" s="100">
        <f t="shared" ref="E9:E50" si="1">D9/C9</f>
        <v>5.7713449576665132E-2</v>
      </c>
      <c r="F9" s="98">
        <v>106919769.79999998</v>
      </c>
      <c r="G9" s="98">
        <v>233045551.53999996</v>
      </c>
      <c r="H9" s="94">
        <v>0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3484292166.9399996</v>
      </c>
      <c r="D10" s="98">
        <f t="shared" si="0"/>
        <v>282574519.77000004</v>
      </c>
      <c r="E10" s="100">
        <f t="shared" si="1"/>
        <v>8.109954798026156E-2</v>
      </c>
      <c r="F10" s="82">
        <v>78944054.900000006</v>
      </c>
      <c r="G10" s="82">
        <v>192259455.92000002</v>
      </c>
      <c r="H10" s="82">
        <v>11371008.949999999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7645561728.1800013</v>
      </c>
      <c r="D11" s="98">
        <f t="shared" si="0"/>
        <v>238433176.59</v>
      </c>
      <c r="E11" s="100">
        <f t="shared" si="1"/>
        <v>3.1185828467146282E-2</v>
      </c>
      <c r="F11" s="98">
        <v>91907759.519999996</v>
      </c>
      <c r="G11" s="98">
        <v>141451829.73000002</v>
      </c>
      <c r="H11" s="98">
        <v>4386346.62</v>
      </c>
      <c r="I11" s="98">
        <v>687240.72</v>
      </c>
    </row>
    <row r="12" spans="1:9" x14ac:dyDescent="0.2">
      <c r="A12" s="70">
        <v>5</v>
      </c>
      <c r="B12" s="93" t="s">
        <v>233</v>
      </c>
      <c r="C12" s="98">
        <v>2724994972.8599997</v>
      </c>
      <c r="D12" s="98">
        <f t="shared" si="0"/>
        <v>89719813.00999999</v>
      </c>
      <c r="E12" s="100">
        <f t="shared" si="1"/>
        <v>3.2924762762345641E-2</v>
      </c>
      <c r="F12" s="98">
        <v>20518748.710000001</v>
      </c>
      <c r="G12" s="98">
        <v>60581075.199999996</v>
      </c>
      <c r="H12" s="98">
        <v>7737589.0999999996</v>
      </c>
      <c r="I12" s="98">
        <v>882400</v>
      </c>
    </row>
    <row r="13" spans="1:9" x14ac:dyDescent="0.2">
      <c r="A13" s="70">
        <v>6</v>
      </c>
      <c r="B13" s="93" t="s">
        <v>235</v>
      </c>
      <c r="C13" s="106">
        <v>361156480.97000003</v>
      </c>
      <c r="D13" s="98">
        <f t="shared" si="0"/>
        <v>76592073.550000012</v>
      </c>
      <c r="E13" s="100">
        <f t="shared" si="1"/>
        <v>0.21207448179882515</v>
      </c>
      <c r="F13" s="82">
        <v>26977720.16</v>
      </c>
      <c r="G13" s="82">
        <v>49381280.660000011</v>
      </c>
      <c r="H13" s="82">
        <v>19072.73</v>
      </c>
      <c r="I13" s="98">
        <v>214000</v>
      </c>
    </row>
    <row r="14" spans="1:9" x14ac:dyDescent="0.2">
      <c r="A14" s="70">
        <v>7</v>
      </c>
      <c r="B14" s="93" t="s">
        <v>238</v>
      </c>
      <c r="C14" s="106">
        <v>4913401037.1300001</v>
      </c>
      <c r="D14" s="98">
        <f t="shared" si="0"/>
        <v>74789043.219999999</v>
      </c>
      <c r="E14" s="100">
        <f t="shared" si="1"/>
        <v>1.5221440842061925E-2</v>
      </c>
      <c r="F14" s="82">
        <v>31596746.039999999</v>
      </c>
      <c r="G14" s="82">
        <v>33381840.030000001</v>
      </c>
      <c r="H14" s="82">
        <v>9810457.1500000004</v>
      </c>
      <c r="I14" s="94">
        <v>0</v>
      </c>
    </row>
    <row r="15" spans="1:9" x14ac:dyDescent="0.2">
      <c r="A15" s="70">
        <v>8</v>
      </c>
      <c r="B15" s="93" t="s">
        <v>236</v>
      </c>
      <c r="C15" s="98">
        <v>785729772.47000003</v>
      </c>
      <c r="D15" s="98">
        <f t="shared" si="0"/>
        <v>55982737.879999995</v>
      </c>
      <c r="E15" s="100">
        <f t="shared" si="1"/>
        <v>7.1249352947405933E-2</v>
      </c>
      <c r="F15" s="98">
        <v>15438705.99</v>
      </c>
      <c r="G15" s="98">
        <v>25627365.219999999</v>
      </c>
      <c r="H15" s="98">
        <v>14916666.669999998</v>
      </c>
      <c r="I15" s="94">
        <v>0</v>
      </c>
    </row>
    <row r="16" spans="1:9" x14ac:dyDescent="0.2">
      <c r="A16" s="70">
        <v>9</v>
      </c>
      <c r="B16" s="93" t="s">
        <v>234</v>
      </c>
      <c r="C16" s="106">
        <v>10957771927.09</v>
      </c>
      <c r="D16" s="98">
        <f t="shared" si="0"/>
        <v>55773041.129999995</v>
      </c>
      <c r="E16" s="100">
        <f t="shared" si="1"/>
        <v>5.0898158404006277E-3</v>
      </c>
      <c r="F16" s="82">
        <v>18759718.199999996</v>
      </c>
      <c r="G16" s="82">
        <v>35199011.879999995</v>
      </c>
      <c r="H16" s="82">
        <v>230475.33999999997</v>
      </c>
      <c r="I16" s="82">
        <v>1583835.71</v>
      </c>
    </row>
    <row r="17" spans="1:9" x14ac:dyDescent="0.2">
      <c r="A17" s="70">
        <v>10</v>
      </c>
      <c r="B17" s="93" t="s">
        <v>270</v>
      </c>
      <c r="C17" s="98">
        <v>766971264.94999993</v>
      </c>
      <c r="D17" s="98">
        <f t="shared" si="0"/>
        <v>36056287.329999998</v>
      </c>
      <c r="E17" s="100">
        <f t="shared" si="1"/>
        <v>4.7011262321999203E-2</v>
      </c>
      <c r="F17" s="98">
        <v>19947216.649999999</v>
      </c>
      <c r="G17" s="98">
        <v>8186442.8099999996</v>
      </c>
      <c r="H17" s="98">
        <v>7922627.8700000001</v>
      </c>
      <c r="I17" s="94">
        <v>0</v>
      </c>
    </row>
    <row r="18" spans="1:9" x14ac:dyDescent="0.2">
      <c r="A18" s="70">
        <v>11</v>
      </c>
      <c r="B18" s="93" t="s">
        <v>237</v>
      </c>
      <c r="C18" s="82">
        <v>289708247.31999999</v>
      </c>
      <c r="D18" s="98">
        <f t="shared" si="0"/>
        <v>22830644.16</v>
      </c>
      <c r="E18" s="100">
        <f t="shared" si="1"/>
        <v>7.8805641093062137E-2</v>
      </c>
      <c r="F18" s="98">
        <v>1987202.77</v>
      </c>
      <c r="G18" s="82">
        <v>8642809.6099999994</v>
      </c>
      <c r="H18" s="82">
        <v>11919151.02</v>
      </c>
      <c r="I18" s="98">
        <v>281480.76</v>
      </c>
    </row>
    <row r="19" spans="1:9" x14ac:dyDescent="0.2">
      <c r="A19" s="70">
        <v>12</v>
      </c>
      <c r="B19" s="93" t="s">
        <v>246</v>
      </c>
      <c r="C19" s="106">
        <v>1983904523.9399998</v>
      </c>
      <c r="D19" s="98">
        <f t="shared" si="0"/>
        <v>18007958.689999998</v>
      </c>
      <c r="E19" s="100">
        <f t="shared" si="1"/>
        <v>9.0770288956428732E-3</v>
      </c>
      <c r="F19" s="82">
        <v>2470861.38</v>
      </c>
      <c r="G19" s="82">
        <v>9893682.8399999999</v>
      </c>
      <c r="H19" s="82">
        <v>5643414.4699999997</v>
      </c>
      <c r="I19" s="83">
        <v>0</v>
      </c>
    </row>
    <row r="20" spans="1:9" x14ac:dyDescent="0.2">
      <c r="A20" s="70">
        <v>13</v>
      </c>
      <c r="B20" s="93" t="s">
        <v>243</v>
      </c>
      <c r="C20" s="98">
        <v>812408414.17000008</v>
      </c>
      <c r="D20" s="98">
        <f t="shared" si="0"/>
        <v>13233238.696820002</v>
      </c>
      <c r="E20" s="100">
        <f t="shared" si="1"/>
        <v>1.6288899112818504E-2</v>
      </c>
      <c r="F20" s="98">
        <v>6208150.2400000002</v>
      </c>
      <c r="G20" s="98">
        <v>7025088.4500000002</v>
      </c>
      <c r="H20" s="113">
        <v>6.8199999999999997E-3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389843203.32999998</v>
      </c>
      <c r="D21" s="98">
        <f t="shared" si="0"/>
        <v>12295091.310000001</v>
      </c>
      <c r="E21" s="100">
        <f t="shared" si="1"/>
        <v>3.1538555001027625E-2</v>
      </c>
      <c r="F21" s="98">
        <v>4104428.7199999997</v>
      </c>
      <c r="G21" s="98">
        <v>4806400.37</v>
      </c>
      <c r="H21" s="98">
        <v>3384262.22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1903722967.3599999</v>
      </c>
      <c r="D22" s="98">
        <f t="shared" si="0"/>
        <v>11757930.370000001</v>
      </c>
      <c r="E22" s="100">
        <f t="shared" si="1"/>
        <v>6.1762822488323427E-3</v>
      </c>
      <c r="F22" s="98">
        <v>2046865.33</v>
      </c>
      <c r="G22" s="98">
        <v>9565245.5800000001</v>
      </c>
      <c r="H22" s="94">
        <v>0</v>
      </c>
      <c r="I22" s="98">
        <v>145819.46</v>
      </c>
    </row>
    <row r="23" spans="1:9" x14ac:dyDescent="0.2">
      <c r="A23" s="70">
        <v>16</v>
      </c>
      <c r="B23" s="93" t="s">
        <v>252</v>
      </c>
      <c r="C23" s="98">
        <v>66916176.589999996</v>
      </c>
      <c r="D23" s="98">
        <f t="shared" si="0"/>
        <v>10323710.029999999</v>
      </c>
      <c r="E23" s="100">
        <f t="shared" si="1"/>
        <v>0.15427824116811215</v>
      </c>
      <c r="F23" s="94">
        <v>0</v>
      </c>
      <c r="G23" s="94">
        <v>0</v>
      </c>
      <c r="H23" s="98">
        <v>10323710.029999999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206707152.88</v>
      </c>
      <c r="D24" s="98">
        <f t="shared" si="0"/>
        <v>8339673.5199999996</v>
      </c>
      <c r="E24" s="100">
        <f t="shared" si="1"/>
        <v>4.0345355270997529E-2</v>
      </c>
      <c r="F24" s="98">
        <v>6378418.8200000003</v>
      </c>
      <c r="G24" s="98">
        <v>1768138.2199999997</v>
      </c>
      <c r="H24" s="98">
        <v>193116.47999999998</v>
      </c>
      <c r="I24" s="94">
        <v>0</v>
      </c>
    </row>
    <row r="25" spans="1:9" x14ac:dyDescent="0.2">
      <c r="A25" s="70">
        <v>18</v>
      </c>
      <c r="B25" s="93" t="s">
        <v>245</v>
      </c>
      <c r="C25" s="106">
        <v>1322333040.8900001</v>
      </c>
      <c r="D25" s="98">
        <f t="shared" si="0"/>
        <v>5938617.9100000001</v>
      </c>
      <c r="E25" s="100">
        <f t="shared" si="1"/>
        <v>4.4910152936986254E-3</v>
      </c>
      <c r="F25" s="82">
        <v>2492099.9</v>
      </c>
      <c r="G25" s="82">
        <v>3386730.32</v>
      </c>
      <c r="H25" s="83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236076819.63999999</v>
      </c>
      <c r="D26" s="98">
        <f t="shared" si="0"/>
        <v>5402909.6399999997</v>
      </c>
      <c r="E26" s="100">
        <f t="shared" si="1"/>
        <v>2.28862352866285E-2</v>
      </c>
      <c r="F26" s="98">
        <v>5365932.33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88975473.120000005</v>
      </c>
      <c r="D27" s="98">
        <f t="shared" si="0"/>
        <v>4487854.2072999999</v>
      </c>
      <c r="E27" s="100">
        <f t="shared" si="1"/>
        <v>5.043922836181261E-2</v>
      </c>
      <c r="F27" s="94">
        <v>0</v>
      </c>
      <c r="G27" s="98">
        <v>4487853.84</v>
      </c>
      <c r="H27" s="94">
        <v>0</v>
      </c>
      <c r="I27" s="114">
        <v>0.36730000000000002</v>
      </c>
    </row>
    <row r="28" spans="1:9" x14ac:dyDescent="0.2">
      <c r="A28" s="70">
        <v>21</v>
      </c>
      <c r="B28" s="93" t="s">
        <v>253</v>
      </c>
      <c r="C28" s="98">
        <v>4718107210.3999996</v>
      </c>
      <c r="D28" s="98">
        <f t="shared" si="0"/>
        <v>471888.33</v>
      </c>
      <c r="E28" s="100">
        <f t="shared" si="1"/>
        <v>1.0001644917263198E-4</v>
      </c>
      <c r="F28" s="94">
        <v>0</v>
      </c>
      <c r="G28" s="94">
        <v>0</v>
      </c>
      <c r="H28" s="94">
        <v>0</v>
      </c>
      <c r="I28" s="98">
        <v>471888.33</v>
      </c>
    </row>
    <row r="29" spans="1:9" x14ac:dyDescent="0.2">
      <c r="A29" s="70">
        <v>22</v>
      </c>
      <c r="B29" s="93" t="s">
        <v>250</v>
      </c>
      <c r="C29" s="98">
        <v>2920462002.6299992</v>
      </c>
      <c r="D29" s="98">
        <f t="shared" si="0"/>
        <v>397331.17000000004</v>
      </c>
      <c r="E29" s="100">
        <f t="shared" si="1"/>
        <v>1.3605079252604094E-4</v>
      </c>
      <c r="F29" s="98">
        <v>167262.82</v>
      </c>
      <c r="G29" s="98">
        <v>230068.35</v>
      </c>
      <c r="H29" s="94">
        <v>0</v>
      </c>
      <c r="I29" s="94">
        <v>0</v>
      </c>
    </row>
    <row r="30" spans="1:9" x14ac:dyDescent="0.2">
      <c r="A30" s="70">
        <v>23</v>
      </c>
      <c r="B30" s="93" t="s">
        <v>249</v>
      </c>
      <c r="C30" s="98">
        <v>28195150.02</v>
      </c>
      <c r="D30" s="98">
        <f t="shared" si="0"/>
        <v>112223.58</v>
      </c>
      <c r="E30" s="100">
        <f t="shared" si="1"/>
        <v>3.9802441171760076E-3</v>
      </c>
      <c r="F30" s="98">
        <v>112223.58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265265649.78999999</v>
      </c>
      <c r="D31" s="98">
        <f t="shared" si="0"/>
        <v>71088.39</v>
      </c>
      <c r="E31" s="100">
        <f t="shared" si="1"/>
        <v>2.67989428922583E-4</v>
      </c>
      <c r="F31" s="98">
        <v>32758.880000000001</v>
      </c>
      <c r="G31" s="94">
        <v>0</v>
      </c>
      <c r="H31" s="98">
        <v>38329.51</v>
      </c>
      <c r="I31" s="94">
        <v>0</v>
      </c>
    </row>
    <row r="32" spans="1:9" x14ac:dyDescent="0.2">
      <c r="A32" s="70">
        <v>25</v>
      </c>
      <c r="B32" s="93" t="s">
        <v>254</v>
      </c>
      <c r="C32" s="82">
        <v>409585508.47999996</v>
      </c>
      <c r="D32" s="98">
        <f t="shared" si="0"/>
        <v>32137.34</v>
      </c>
      <c r="E32" s="100">
        <f t="shared" si="1"/>
        <v>7.8463078733580891E-5</v>
      </c>
      <c r="F32" s="94">
        <v>0</v>
      </c>
      <c r="G32" s="98">
        <v>32137.34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239</v>
      </c>
      <c r="C33" s="98">
        <v>613952762.93000007</v>
      </c>
      <c r="D33" s="94">
        <f t="shared" si="0"/>
        <v>0</v>
      </c>
      <c r="E33" s="100">
        <f t="shared" si="1"/>
        <v>0</v>
      </c>
      <c r="F33" s="94">
        <v>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93" t="s">
        <v>258</v>
      </c>
      <c r="C34" s="98">
        <v>130452042.13999999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251</v>
      </c>
      <c r="C35" s="106">
        <v>77579731.86999999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93" t="s">
        <v>259</v>
      </c>
      <c r="C36" s="106">
        <v>120358350.48999999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260</v>
      </c>
      <c r="C37" s="82">
        <v>155549928.97999999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247</v>
      </c>
      <c r="C38" s="98">
        <v>454180970.21999997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23725185.079999998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98">
        <v>437955086.94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263</v>
      </c>
      <c r="C41" s="106">
        <v>2676155.98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178677352.56999999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613571739.53999996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106">
        <v>87977452.600000009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106">
        <v>98589993.200000003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1632756.9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600499.53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/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70"/>
      <c r="B51" s="84" t="s">
        <v>276</v>
      </c>
      <c r="C51" s="73">
        <v>64183180629.120003</v>
      </c>
      <c r="D51" s="73">
        <f>SUM(D8:D50)</f>
        <v>1996058017.9341197</v>
      </c>
      <c r="E51" s="101">
        <f>D51/C51</f>
        <v>3.1099393927955406E-2</v>
      </c>
      <c r="F51" s="73">
        <v>590265361.17999995</v>
      </c>
      <c r="G51" s="73">
        <v>1312736658.5400002</v>
      </c>
      <c r="H51" s="73">
        <v>88323764.860000014</v>
      </c>
      <c r="I51" s="73">
        <v>4732607.0999999996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E4D8-09EA-4043-A560-7C7938F4D6F1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7493934431.3600006</v>
      </c>
      <c r="D8" s="98">
        <f t="shared" ref="D8:D50" si="0">F8+G8+H8+I8</f>
        <v>638645482.50999987</v>
      </c>
      <c r="E8" s="100">
        <f>D8/C8</f>
        <v>8.5221653373086473E-2</v>
      </c>
      <c r="F8" s="98">
        <v>148368013.91</v>
      </c>
      <c r="G8" s="98">
        <v>489856107.64999992</v>
      </c>
      <c r="H8" s="98">
        <v>415716.52</v>
      </c>
      <c r="I8" s="98">
        <v>5644.43</v>
      </c>
    </row>
    <row r="9" spans="1:9" x14ac:dyDescent="0.2">
      <c r="A9" s="70">
        <v>2</v>
      </c>
      <c r="B9" s="93" t="s">
        <v>230</v>
      </c>
      <c r="C9" s="98">
        <v>5768781730.8699999</v>
      </c>
      <c r="D9" s="98">
        <f t="shared" si="0"/>
        <v>333342237.54999995</v>
      </c>
      <c r="E9" s="100">
        <f t="shared" ref="E9:E51" si="1">D9/C9</f>
        <v>5.7783818681544752E-2</v>
      </c>
      <c r="F9" s="98">
        <v>104950876.42999999</v>
      </c>
      <c r="G9" s="98">
        <v>227872576.72</v>
      </c>
      <c r="H9" s="98">
        <v>119131.14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3471470892.2800007</v>
      </c>
      <c r="D10" s="98">
        <f t="shared" si="0"/>
        <v>280469272.94000006</v>
      </c>
      <c r="E10" s="100">
        <f t="shared" si="1"/>
        <v>8.0792632760862015E-2</v>
      </c>
      <c r="F10" s="82">
        <v>79271364.430000007</v>
      </c>
      <c r="G10" s="82">
        <v>190065097.15000001</v>
      </c>
      <c r="H10" s="82">
        <v>11132811.360000001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7464293037.5200005</v>
      </c>
      <c r="D11" s="98">
        <f t="shared" si="0"/>
        <v>234001522.41999999</v>
      </c>
      <c r="E11" s="100">
        <f t="shared" si="1"/>
        <v>3.1349455500175087E-2</v>
      </c>
      <c r="F11" s="98">
        <v>90201477.75</v>
      </c>
      <c r="G11" s="98">
        <v>138364473.01999998</v>
      </c>
      <c r="H11" s="98">
        <v>4748740.0599999996</v>
      </c>
      <c r="I11" s="98">
        <v>686831.59</v>
      </c>
    </row>
    <row r="12" spans="1:9" x14ac:dyDescent="0.2">
      <c r="A12" s="70">
        <v>5</v>
      </c>
      <c r="B12" s="93" t="s">
        <v>233</v>
      </c>
      <c r="C12" s="98">
        <v>2715505318.1399999</v>
      </c>
      <c r="D12" s="98">
        <f t="shared" si="0"/>
        <v>88542431.170000002</v>
      </c>
      <c r="E12" s="100">
        <f t="shared" si="1"/>
        <v>3.2606244804060124E-2</v>
      </c>
      <c r="F12" s="98">
        <v>20098166.149999999</v>
      </c>
      <c r="G12" s="98">
        <v>59924146.290000007</v>
      </c>
      <c r="H12" s="98">
        <v>7612718.7300000004</v>
      </c>
      <c r="I12" s="98">
        <v>907400</v>
      </c>
    </row>
    <row r="13" spans="1:9" x14ac:dyDescent="0.2">
      <c r="A13" s="70">
        <v>6</v>
      </c>
      <c r="B13" s="93" t="s">
        <v>238</v>
      </c>
      <c r="C13" s="98">
        <v>4861683575.9899998</v>
      </c>
      <c r="D13" s="98">
        <f t="shared" si="0"/>
        <v>75778606.039999992</v>
      </c>
      <c r="E13" s="100">
        <f t="shared" si="1"/>
        <v>1.558690623434269E-2</v>
      </c>
      <c r="F13" s="98">
        <v>31518998.979999997</v>
      </c>
      <c r="G13" s="98">
        <v>34455371.439999998</v>
      </c>
      <c r="H13" s="98">
        <v>9804235.620000001</v>
      </c>
      <c r="I13" s="94">
        <v>0</v>
      </c>
    </row>
    <row r="14" spans="1:9" x14ac:dyDescent="0.2">
      <c r="A14" s="70">
        <v>7</v>
      </c>
      <c r="B14" s="93" t="s">
        <v>235</v>
      </c>
      <c r="C14" s="106">
        <v>344607294.19999999</v>
      </c>
      <c r="D14" s="98">
        <f t="shared" si="0"/>
        <v>74929428.309999987</v>
      </c>
      <c r="E14" s="100">
        <f t="shared" si="1"/>
        <v>0.21743424927771013</v>
      </c>
      <c r="F14" s="82">
        <v>26185323.93</v>
      </c>
      <c r="G14" s="82">
        <v>48510858.670000002</v>
      </c>
      <c r="H14" s="82">
        <v>19245.71</v>
      </c>
      <c r="I14" s="98">
        <v>214000</v>
      </c>
    </row>
    <row r="15" spans="1:9" x14ac:dyDescent="0.2">
      <c r="A15" s="70">
        <v>8</v>
      </c>
      <c r="B15" s="63" t="s">
        <v>234</v>
      </c>
      <c r="C15" s="106">
        <v>10908456034.74</v>
      </c>
      <c r="D15" s="98">
        <f t="shared" si="0"/>
        <v>57754825.300000012</v>
      </c>
      <c r="E15" s="100">
        <f t="shared" si="1"/>
        <v>5.2945004422320693E-3</v>
      </c>
      <c r="F15" s="82">
        <v>19542748.450000003</v>
      </c>
      <c r="G15" s="82">
        <v>36410135.690000005</v>
      </c>
      <c r="H15" s="82">
        <v>173632.67</v>
      </c>
      <c r="I15" s="82">
        <v>1628308.49</v>
      </c>
    </row>
    <row r="16" spans="1:9" x14ac:dyDescent="0.2">
      <c r="A16" s="70">
        <v>9</v>
      </c>
      <c r="B16" s="93" t="s">
        <v>236</v>
      </c>
      <c r="C16" s="98">
        <v>788249965.69000006</v>
      </c>
      <c r="D16" s="98">
        <f t="shared" si="0"/>
        <v>51558881.5</v>
      </c>
      <c r="E16" s="100">
        <f t="shared" si="1"/>
        <v>6.5409303830248289E-2</v>
      </c>
      <c r="F16" s="98">
        <v>12338154.85</v>
      </c>
      <c r="G16" s="98">
        <v>24554059.98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803735549.56000006</v>
      </c>
      <c r="D17" s="98">
        <f t="shared" si="0"/>
        <v>35990114.699999996</v>
      </c>
      <c r="E17" s="100">
        <f t="shared" si="1"/>
        <v>4.4778552746239181E-2</v>
      </c>
      <c r="F17" s="98">
        <v>19916121.009999998</v>
      </c>
      <c r="G17" s="98">
        <v>8162781.7700000005</v>
      </c>
      <c r="H17" s="98">
        <v>7911211.9199999999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302732829.63999999</v>
      </c>
      <c r="D18" s="98">
        <f t="shared" si="0"/>
        <v>23067134.579999998</v>
      </c>
      <c r="E18" s="100">
        <f t="shared" si="1"/>
        <v>7.6196343182966586E-2</v>
      </c>
      <c r="F18" s="82">
        <v>1942852.26</v>
      </c>
      <c r="G18" s="82">
        <v>8808185.2899999991</v>
      </c>
      <c r="H18" s="82">
        <v>12034906.08</v>
      </c>
      <c r="I18" s="82">
        <v>281190.95</v>
      </c>
    </row>
    <row r="19" spans="1:9" x14ac:dyDescent="0.2">
      <c r="A19" s="70">
        <v>12</v>
      </c>
      <c r="B19" s="93" t="s">
        <v>246</v>
      </c>
      <c r="C19" s="98">
        <v>2006560914.7900002</v>
      </c>
      <c r="D19" s="98">
        <f t="shared" si="0"/>
        <v>18204008.140000001</v>
      </c>
      <c r="E19" s="100">
        <f t="shared" si="1"/>
        <v>9.0722429634812109E-3</v>
      </c>
      <c r="F19" s="98">
        <v>2474313.37</v>
      </c>
      <c r="G19" s="98">
        <v>10158867.76</v>
      </c>
      <c r="H19" s="98">
        <v>5570827.0099999998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796852868.28999996</v>
      </c>
      <c r="D20" s="98">
        <f t="shared" si="0"/>
        <v>14242712.87717</v>
      </c>
      <c r="E20" s="100">
        <f t="shared" si="1"/>
        <v>1.7873704725106951E-2</v>
      </c>
      <c r="F20" s="98">
        <v>6305333.3300000001</v>
      </c>
      <c r="G20" s="98">
        <v>7937379.5</v>
      </c>
      <c r="H20" s="113">
        <v>4.7169999999999997E-2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390852729.31</v>
      </c>
      <c r="D21" s="98">
        <f t="shared" si="0"/>
        <v>11668262.639999999</v>
      </c>
      <c r="E21" s="100">
        <f t="shared" si="1"/>
        <v>2.9853348243464511E-2</v>
      </c>
      <c r="F21" s="98">
        <v>4056899.84</v>
      </c>
      <c r="G21" s="98">
        <v>4858821.7699999996</v>
      </c>
      <c r="H21" s="98">
        <v>2752541.03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1857876837.9800003</v>
      </c>
      <c r="D22" s="98">
        <f t="shared" si="0"/>
        <v>10906743.039999999</v>
      </c>
      <c r="E22" s="100">
        <f t="shared" si="1"/>
        <v>5.8705414788735354E-3</v>
      </c>
      <c r="F22" s="98">
        <v>2042985.86</v>
      </c>
      <c r="G22" s="98">
        <v>8717741.5199999996</v>
      </c>
      <c r="H22" s="94">
        <v>0</v>
      </c>
      <c r="I22" s="98">
        <v>146015.66</v>
      </c>
    </row>
    <row r="23" spans="1:9" x14ac:dyDescent="0.2">
      <c r="A23" s="70">
        <v>16</v>
      </c>
      <c r="B23" s="93" t="s">
        <v>252</v>
      </c>
      <c r="C23" s="98">
        <v>66665487.099999994</v>
      </c>
      <c r="D23" s="98">
        <f t="shared" si="0"/>
        <v>9813434.3300000001</v>
      </c>
      <c r="E23" s="100">
        <f t="shared" si="1"/>
        <v>0.1472041195060885</v>
      </c>
      <c r="F23" s="94">
        <v>0</v>
      </c>
      <c r="G23" s="94">
        <v>0</v>
      </c>
      <c r="H23" s="98">
        <v>9813434.3300000001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205885230.62</v>
      </c>
      <c r="D24" s="98">
        <f t="shared" si="0"/>
        <v>8267438.9500000002</v>
      </c>
      <c r="E24" s="100">
        <f t="shared" si="1"/>
        <v>4.015557077651246E-2</v>
      </c>
      <c r="F24" s="98">
        <v>6325650.9199999999</v>
      </c>
      <c r="G24" s="98">
        <v>1751012.0799999998</v>
      </c>
      <c r="H24" s="98">
        <v>190775.95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1324523228.6099999</v>
      </c>
      <c r="D25" s="98">
        <f t="shared" si="0"/>
        <v>6405020.3099999996</v>
      </c>
      <c r="E25" s="100">
        <f t="shared" si="1"/>
        <v>4.835717616460111E-3</v>
      </c>
      <c r="F25" s="98">
        <v>2444818.2499999995</v>
      </c>
      <c r="G25" s="98">
        <v>3900414.37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209050888.24000001</v>
      </c>
      <c r="D26" s="98">
        <f t="shared" si="0"/>
        <v>5247321.43</v>
      </c>
      <c r="E26" s="100">
        <f t="shared" si="1"/>
        <v>2.5100689474114236E-2</v>
      </c>
      <c r="F26" s="98">
        <v>5210344.12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106">
        <v>103592122.86</v>
      </c>
      <c r="D27" s="98">
        <f t="shared" si="0"/>
        <v>4406219.9292800017</v>
      </c>
      <c r="E27" s="100">
        <f t="shared" si="1"/>
        <v>4.2534314459747154E-2</v>
      </c>
      <c r="F27" s="83">
        <v>0</v>
      </c>
      <c r="G27" s="82">
        <v>4406219.4300000016</v>
      </c>
      <c r="H27" s="83">
        <v>0</v>
      </c>
      <c r="I27" s="114">
        <v>0.49928</v>
      </c>
    </row>
    <row r="28" spans="1:9" x14ac:dyDescent="0.2">
      <c r="A28" s="70">
        <v>21</v>
      </c>
      <c r="B28" s="93" t="s">
        <v>253</v>
      </c>
      <c r="C28" s="98">
        <v>4762801699.2200003</v>
      </c>
      <c r="D28" s="98">
        <f t="shared" si="0"/>
        <v>469999.8</v>
      </c>
      <c r="E28" s="100">
        <f t="shared" si="1"/>
        <v>9.8681370689225097E-5</v>
      </c>
      <c r="F28" s="94">
        <v>0</v>
      </c>
      <c r="G28" s="94">
        <v>0</v>
      </c>
      <c r="H28" s="94">
        <v>0</v>
      </c>
      <c r="I28" s="98">
        <v>469999.8</v>
      </c>
    </row>
    <row r="29" spans="1:9" x14ac:dyDescent="0.2">
      <c r="A29" s="70">
        <v>22</v>
      </c>
      <c r="B29" s="93" t="s">
        <v>250</v>
      </c>
      <c r="C29" s="106">
        <v>2891023636.6799994</v>
      </c>
      <c r="D29" s="98">
        <f t="shared" si="0"/>
        <v>425750.44999999995</v>
      </c>
      <c r="E29" s="100">
        <f t="shared" si="1"/>
        <v>1.4726633314175332E-4</v>
      </c>
      <c r="F29" s="82">
        <v>210196.66999999998</v>
      </c>
      <c r="G29" s="82">
        <v>215553.78</v>
      </c>
      <c r="H29" s="83">
        <v>0</v>
      </c>
      <c r="I29" s="83">
        <v>0</v>
      </c>
    </row>
    <row r="30" spans="1:9" x14ac:dyDescent="0.2">
      <c r="A30" s="70">
        <v>23</v>
      </c>
      <c r="B30" s="93" t="s">
        <v>249</v>
      </c>
      <c r="C30" s="106">
        <v>27610114.860000003</v>
      </c>
      <c r="D30" s="98">
        <f t="shared" si="0"/>
        <v>111614.11</v>
      </c>
      <c r="E30" s="100">
        <f t="shared" si="1"/>
        <v>4.0425079926668583E-3</v>
      </c>
      <c r="F30" s="82">
        <v>111614.11</v>
      </c>
      <c r="G30" s="83">
        <v>0</v>
      </c>
      <c r="H30" s="83">
        <v>0</v>
      </c>
      <c r="I30" s="83">
        <v>0</v>
      </c>
    </row>
    <row r="31" spans="1:9" x14ac:dyDescent="0.2">
      <c r="A31" s="70">
        <v>24</v>
      </c>
      <c r="B31" s="93" t="s">
        <v>256</v>
      </c>
      <c r="C31" s="98">
        <v>259445030.87</v>
      </c>
      <c r="D31" s="98">
        <f t="shared" si="0"/>
        <v>68205.19</v>
      </c>
      <c r="E31" s="100">
        <f t="shared" si="1"/>
        <v>2.6288878908679327E-4</v>
      </c>
      <c r="F31" s="98">
        <v>32091.42</v>
      </c>
      <c r="G31" s="94">
        <v>0</v>
      </c>
      <c r="H31" s="98">
        <v>36113.769999999997</v>
      </c>
      <c r="I31" s="94">
        <v>0</v>
      </c>
    </row>
    <row r="32" spans="1:9" x14ac:dyDescent="0.2">
      <c r="A32" s="70">
        <v>25</v>
      </c>
      <c r="B32" s="93" t="s">
        <v>254</v>
      </c>
      <c r="C32" s="106">
        <v>406652288.02999997</v>
      </c>
      <c r="D32" s="98">
        <f t="shared" si="0"/>
        <v>32375.18</v>
      </c>
      <c r="E32" s="100">
        <f t="shared" si="1"/>
        <v>7.9613913293933276E-5</v>
      </c>
      <c r="F32" s="83">
        <v>0</v>
      </c>
      <c r="G32" s="82">
        <v>32375.18</v>
      </c>
      <c r="H32" s="83">
        <v>0</v>
      </c>
      <c r="I32" s="83">
        <v>0</v>
      </c>
    </row>
    <row r="33" spans="1:9" x14ac:dyDescent="0.2">
      <c r="A33" s="70">
        <v>26</v>
      </c>
      <c r="B33" s="93" t="s">
        <v>263</v>
      </c>
      <c r="C33" s="106">
        <v>2641823.25</v>
      </c>
      <c r="D33" s="98">
        <f t="shared" si="0"/>
        <v>2834.6</v>
      </c>
      <c r="E33" s="100">
        <f t="shared" si="1"/>
        <v>1.0729711005458067E-3</v>
      </c>
      <c r="F33" s="83">
        <v>0</v>
      </c>
      <c r="G33" s="83">
        <v>0</v>
      </c>
      <c r="H33" s="82">
        <v>2834.6</v>
      </c>
      <c r="I33" s="94">
        <v>0</v>
      </c>
    </row>
    <row r="34" spans="1:9" x14ac:dyDescent="0.2">
      <c r="A34" s="70">
        <v>27</v>
      </c>
      <c r="B34" s="93" t="s">
        <v>247</v>
      </c>
      <c r="C34" s="98">
        <v>457956758.28999996</v>
      </c>
      <c r="D34" s="113">
        <f t="shared" si="0"/>
        <v>2.1299999999999999E-2</v>
      </c>
      <c r="E34" s="100">
        <f t="shared" si="1"/>
        <v>4.6510941512324681E-11</v>
      </c>
      <c r="F34" s="94">
        <v>0</v>
      </c>
      <c r="G34" s="113">
        <v>2.1299999999999999E-2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239</v>
      </c>
      <c r="C35" s="106">
        <v>749512527.82999992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93" t="s">
        <v>258</v>
      </c>
      <c r="C36" s="106">
        <v>162335750.53000003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251</v>
      </c>
      <c r="C37" s="98">
        <v>77166502.719999999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259</v>
      </c>
      <c r="C38" s="82">
        <v>120118406.31000002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2">
      <c r="A39" s="70">
        <v>32</v>
      </c>
      <c r="B39" s="93" t="s">
        <v>260</v>
      </c>
      <c r="C39" s="98">
        <v>155226977.66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23066525.620000001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82">
        <v>439660135.38999999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82">
        <v>177471965.91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617151790.20000005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98">
        <v>88237145.620000035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107211437.82999998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106">
        <v>1615986.1700000002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63585549724.280006</v>
      </c>
      <c r="D51" s="99">
        <f t="shared" ref="D51" si="2">F51+G51+H51+I51</f>
        <v>1984352445.1999998</v>
      </c>
      <c r="E51" s="101">
        <f t="shared" si="1"/>
        <v>3.1207600686076621E-2</v>
      </c>
      <c r="F51" s="73">
        <v>583548346.03999996</v>
      </c>
      <c r="G51" s="73">
        <v>1308999177.6699998</v>
      </c>
      <c r="H51" s="73">
        <v>87005590.339999989</v>
      </c>
      <c r="I51" s="73">
        <v>4799331.1499999994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E3EE-4043-408C-BAA0-107F5AD9A724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7521705068.7799997</v>
      </c>
      <c r="D8" s="98">
        <f t="shared" ref="D8:D50" si="0">F8+G8+H8+I8</f>
        <v>636577799.80999994</v>
      </c>
      <c r="E8" s="100">
        <f>D8/C8</f>
        <v>8.4632113861019959E-2</v>
      </c>
      <c r="F8" s="98">
        <v>148400381.43000001</v>
      </c>
      <c r="G8" s="98">
        <v>487756700.65999997</v>
      </c>
      <c r="H8" s="98">
        <v>415563.57</v>
      </c>
      <c r="I8" s="98">
        <v>5154.1499999999996</v>
      </c>
    </row>
    <row r="9" spans="1:9" x14ac:dyDescent="0.2">
      <c r="A9" s="70">
        <v>2</v>
      </c>
      <c r="B9" s="93" t="s">
        <v>230</v>
      </c>
      <c r="C9" s="98">
        <v>5756688881.8200006</v>
      </c>
      <c r="D9" s="98">
        <f t="shared" si="0"/>
        <v>327106306.45999998</v>
      </c>
      <c r="E9" s="100">
        <f t="shared" ref="E9:E51" si="1">D9/C9</f>
        <v>5.6821953239999307E-2</v>
      </c>
      <c r="F9" s="98">
        <v>102534399.50999999</v>
      </c>
      <c r="G9" s="98">
        <v>224064451.19</v>
      </c>
      <c r="H9" s="98">
        <v>107802.5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3466136577.2199998</v>
      </c>
      <c r="D10" s="98">
        <f t="shared" si="0"/>
        <v>279048745.41000003</v>
      </c>
      <c r="E10" s="100">
        <f t="shared" si="1"/>
        <v>8.0507140787224804E-2</v>
      </c>
      <c r="F10" s="82">
        <v>79460401.780000001</v>
      </c>
      <c r="G10" s="82">
        <v>188499803.23000002</v>
      </c>
      <c r="H10" s="82">
        <v>11088540.400000002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7439854109.6299992</v>
      </c>
      <c r="D11" s="98">
        <f t="shared" si="0"/>
        <v>239429161.56</v>
      </c>
      <c r="E11" s="100">
        <f t="shared" si="1"/>
        <v>3.2181969973051977E-2</v>
      </c>
      <c r="F11" s="98">
        <v>94360374.000000015</v>
      </c>
      <c r="G11" s="98">
        <v>138983510.25</v>
      </c>
      <c r="H11" s="98">
        <v>5398861.9799999995</v>
      </c>
      <c r="I11" s="98">
        <v>686415.33</v>
      </c>
    </row>
    <row r="12" spans="1:9" x14ac:dyDescent="0.2">
      <c r="A12" s="70">
        <v>5</v>
      </c>
      <c r="B12" s="93" t="s">
        <v>233</v>
      </c>
      <c r="C12" s="98">
        <v>2713401629.0199995</v>
      </c>
      <c r="D12" s="98">
        <f t="shared" si="0"/>
        <v>86424243.640000015</v>
      </c>
      <c r="E12" s="100">
        <f t="shared" si="1"/>
        <v>3.1850885145673732E-2</v>
      </c>
      <c r="F12" s="98">
        <v>20000805.260000002</v>
      </c>
      <c r="G12" s="98">
        <v>57835757.600000009</v>
      </c>
      <c r="H12" s="98">
        <v>7487750.3399999999</v>
      </c>
      <c r="I12" s="98">
        <v>1099930.44</v>
      </c>
    </row>
    <row r="13" spans="1:9" x14ac:dyDescent="0.2">
      <c r="A13" s="70">
        <v>6</v>
      </c>
      <c r="B13" s="93" t="s">
        <v>105</v>
      </c>
      <c r="C13" s="98">
        <v>341895418.31</v>
      </c>
      <c r="D13" s="98">
        <f t="shared" si="0"/>
        <v>76012014.290000007</v>
      </c>
      <c r="E13" s="100">
        <f t="shared" si="1"/>
        <v>0.22232533757173414</v>
      </c>
      <c r="F13" s="98">
        <v>25952259.140000001</v>
      </c>
      <c r="G13" s="98">
        <v>49827567.380000003</v>
      </c>
      <c r="H13" s="98">
        <v>19422.41</v>
      </c>
      <c r="I13" s="98">
        <v>212765.36</v>
      </c>
    </row>
    <row r="14" spans="1:9" x14ac:dyDescent="0.2">
      <c r="A14" s="70">
        <v>7</v>
      </c>
      <c r="B14" s="93" t="s">
        <v>238</v>
      </c>
      <c r="C14" s="98">
        <v>4886776017.6200008</v>
      </c>
      <c r="D14" s="98">
        <f t="shared" si="0"/>
        <v>73864834.310000002</v>
      </c>
      <c r="E14" s="100">
        <f t="shared" si="1"/>
        <v>1.5115248590004803E-2</v>
      </c>
      <c r="F14" s="98">
        <v>30600947.849999998</v>
      </c>
      <c r="G14" s="98">
        <v>33524039.940000001</v>
      </c>
      <c r="H14" s="98">
        <v>9739846.5199999996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10942158917.030001</v>
      </c>
      <c r="D15" s="98">
        <f t="shared" si="0"/>
        <v>59362095.040000007</v>
      </c>
      <c r="E15" s="100">
        <f t="shared" si="1"/>
        <v>5.4250806892971442E-3</v>
      </c>
      <c r="F15" s="82">
        <v>20646075.43</v>
      </c>
      <c r="G15" s="82">
        <v>36919227.5</v>
      </c>
      <c r="H15" s="82">
        <v>181249.27000000002</v>
      </c>
      <c r="I15" s="82">
        <v>1615542.8399999999</v>
      </c>
    </row>
    <row r="16" spans="1:9" x14ac:dyDescent="0.2">
      <c r="A16" s="70">
        <v>9</v>
      </c>
      <c r="B16" s="93" t="s">
        <v>236</v>
      </c>
      <c r="C16" s="98">
        <v>796729892.15999997</v>
      </c>
      <c r="D16" s="98">
        <f t="shared" si="0"/>
        <v>58029628.280000001</v>
      </c>
      <c r="E16" s="100">
        <f t="shared" si="1"/>
        <v>7.2834757238336989E-2</v>
      </c>
      <c r="F16" s="98">
        <v>18919181.210000001</v>
      </c>
      <c r="G16" s="98">
        <v>24443780.399999999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106">
        <v>792426576.27999997</v>
      </c>
      <c r="D17" s="98">
        <f t="shared" si="0"/>
        <v>35922416.670000002</v>
      </c>
      <c r="E17" s="100">
        <f t="shared" si="1"/>
        <v>4.5332170506743576E-2</v>
      </c>
      <c r="F17" s="82">
        <v>19884840.82</v>
      </c>
      <c r="G17" s="82">
        <v>8137864.54</v>
      </c>
      <c r="H17" s="82">
        <v>7899711.3099999996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310536063.38999999</v>
      </c>
      <c r="D18" s="98">
        <f t="shared" si="0"/>
        <v>24253860.66</v>
      </c>
      <c r="E18" s="100">
        <f t="shared" si="1"/>
        <v>7.8103201268252542E-2</v>
      </c>
      <c r="F18" s="82">
        <v>3431754.21</v>
      </c>
      <c r="G18" s="82">
        <v>8563525.129999999</v>
      </c>
      <c r="H18" s="82">
        <v>11976960.640000001</v>
      </c>
      <c r="I18" s="98">
        <v>281620.68</v>
      </c>
    </row>
    <row r="19" spans="1:9" x14ac:dyDescent="0.2">
      <c r="A19" s="70">
        <v>12</v>
      </c>
      <c r="B19" s="93" t="s">
        <v>246</v>
      </c>
      <c r="C19" s="98">
        <v>1951743287.6100004</v>
      </c>
      <c r="D19" s="98">
        <f t="shared" si="0"/>
        <v>17832989.049999997</v>
      </c>
      <c r="E19" s="100">
        <f t="shared" si="1"/>
        <v>9.136954210733992E-3</v>
      </c>
      <c r="F19" s="98">
        <v>2373333.5599999996</v>
      </c>
      <c r="G19" s="98">
        <v>9960981.9800000004</v>
      </c>
      <c r="H19" s="98">
        <v>5498673.5099999998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794126372.53999996</v>
      </c>
      <c r="D20" s="98">
        <f t="shared" si="0"/>
        <v>13992165.08</v>
      </c>
      <c r="E20" s="100">
        <f t="shared" si="1"/>
        <v>1.761956983653155E-2</v>
      </c>
      <c r="F20" s="98">
        <v>6053332.8899999997</v>
      </c>
      <c r="G20" s="98">
        <v>7937379.5</v>
      </c>
      <c r="H20" s="98">
        <v>1452.69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399451213.27999997</v>
      </c>
      <c r="D21" s="98">
        <f t="shared" si="0"/>
        <v>12121061.18</v>
      </c>
      <c r="E21" s="100">
        <f t="shared" si="1"/>
        <v>3.0344284300630228E-2</v>
      </c>
      <c r="F21" s="98">
        <v>3959554.3099999996</v>
      </c>
      <c r="G21" s="98">
        <v>4901757.08</v>
      </c>
      <c r="H21" s="98">
        <v>3259749.79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1867740633.79</v>
      </c>
      <c r="D22" s="98">
        <f t="shared" si="0"/>
        <v>10391975.500000002</v>
      </c>
      <c r="E22" s="100">
        <f t="shared" si="1"/>
        <v>5.5639285840843504E-3</v>
      </c>
      <c r="F22" s="98">
        <v>2037467.59</v>
      </c>
      <c r="G22" s="98">
        <v>8211941.0200000005</v>
      </c>
      <c r="H22" s="94">
        <v>0</v>
      </c>
      <c r="I22" s="98">
        <v>142566.89000000001</v>
      </c>
    </row>
    <row r="23" spans="1:9" x14ac:dyDescent="0.2">
      <c r="A23" s="70">
        <v>16</v>
      </c>
      <c r="B23" s="93" t="s">
        <v>252</v>
      </c>
      <c r="C23" s="106">
        <v>66588059.659999996</v>
      </c>
      <c r="D23" s="98">
        <f t="shared" si="0"/>
        <v>9798716.3200000003</v>
      </c>
      <c r="E23" s="100">
        <f t="shared" si="1"/>
        <v>0.14715425513271368</v>
      </c>
      <c r="F23" s="83">
        <v>0</v>
      </c>
      <c r="G23" s="83">
        <v>0</v>
      </c>
      <c r="H23" s="82">
        <v>9798716.3200000003</v>
      </c>
      <c r="I23" s="83">
        <v>0</v>
      </c>
    </row>
    <row r="24" spans="1:9" x14ac:dyDescent="0.2">
      <c r="A24" s="70">
        <v>17</v>
      </c>
      <c r="B24" s="93" t="s">
        <v>244</v>
      </c>
      <c r="C24" s="106">
        <v>206289601.08000001</v>
      </c>
      <c r="D24" s="98">
        <f t="shared" si="0"/>
        <v>8314574.5</v>
      </c>
      <c r="E24" s="100">
        <f t="shared" si="1"/>
        <v>4.0305349646662852E-2</v>
      </c>
      <c r="F24" s="82">
        <v>6297328.9399999995</v>
      </c>
      <c r="G24" s="82">
        <v>1829962.9900000002</v>
      </c>
      <c r="H24" s="82">
        <v>187282.57</v>
      </c>
      <c r="I24" s="83">
        <v>0</v>
      </c>
    </row>
    <row r="25" spans="1:9" x14ac:dyDescent="0.2">
      <c r="A25" s="70">
        <v>18</v>
      </c>
      <c r="B25" s="93" t="s">
        <v>245</v>
      </c>
      <c r="C25" s="98">
        <v>1332654916.51</v>
      </c>
      <c r="D25" s="98">
        <f t="shared" si="0"/>
        <v>6537019.3999999994</v>
      </c>
      <c r="E25" s="100">
        <f t="shared" si="1"/>
        <v>4.905260408387911E-3</v>
      </c>
      <c r="F25" s="98">
        <v>2595524.3699999996</v>
      </c>
      <c r="G25" s="98">
        <v>3881707.34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210402931.82999998</v>
      </c>
      <c r="D26" s="98">
        <f t="shared" si="0"/>
        <v>5099103.0999999996</v>
      </c>
      <c r="E26" s="100">
        <f t="shared" si="1"/>
        <v>2.4234943190430163E-2</v>
      </c>
      <c r="F26" s="98">
        <v>5062125.79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95484410.920000002</v>
      </c>
      <c r="D27" s="98">
        <f t="shared" si="0"/>
        <v>4386099.99</v>
      </c>
      <c r="E27" s="100">
        <f t="shared" si="1"/>
        <v>4.5935246892551074E-2</v>
      </c>
      <c r="F27" s="94">
        <v>0</v>
      </c>
      <c r="G27" s="98">
        <v>4383332.59</v>
      </c>
      <c r="H27" s="94">
        <v>0</v>
      </c>
      <c r="I27" s="98">
        <v>2767.4</v>
      </c>
    </row>
    <row r="28" spans="1:9" x14ac:dyDescent="0.2">
      <c r="A28" s="70">
        <v>21</v>
      </c>
      <c r="B28" s="93" t="s">
        <v>250</v>
      </c>
      <c r="C28" s="98">
        <v>2912793847.8699999</v>
      </c>
      <c r="D28" s="98">
        <f t="shared" si="0"/>
        <v>587118.82999999996</v>
      </c>
      <c r="E28" s="100">
        <f t="shared" si="1"/>
        <v>2.0156552803396455E-4</v>
      </c>
      <c r="F28" s="98">
        <v>372080.29</v>
      </c>
      <c r="G28" s="98">
        <v>215038.54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4757865503.21</v>
      </c>
      <c r="D29" s="98">
        <f t="shared" si="0"/>
        <v>468185.9</v>
      </c>
      <c r="E29" s="100">
        <f t="shared" si="1"/>
        <v>9.8402508369378655E-5</v>
      </c>
      <c r="F29" s="94">
        <v>0</v>
      </c>
      <c r="G29" s="94">
        <v>0</v>
      </c>
      <c r="H29" s="94">
        <v>0</v>
      </c>
      <c r="I29" s="98">
        <v>468185.9</v>
      </c>
    </row>
    <row r="30" spans="1:9" x14ac:dyDescent="0.2">
      <c r="A30" s="70">
        <v>23</v>
      </c>
      <c r="B30" s="93" t="s">
        <v>249</v>
      </c>
      <c r="C30" s="82">
        <v>27647376.329999998</v>
      </c>
      <c r="D30" s="98">
        <f t="shared" si="0"/>
        <v>110914.11</v>
      </c>
      <c r="E30" s="100">
        <f t="shared" si="1"/>
        <v>4.0117408855048489E-3</v>
      </c>
      <c r="F30" s="98">
        <v>110914.11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82">
        <v>261543763.31000003</v>
      </c>
      <c r="D31" s="98">
        <f t="shared" si="0"/>
        <v>49102.99</v>
      </c>
      <c r="E31" s="100">
        <f t="shared" si="1"/>
        <v>1.8774292064383766E-4</v>
      </c>
      <c r="F31" s="98">
        <v>31426.639999999999</v>
      </c>
      <c r="G31" s="83">
        <v>0</v>
      </c>
      <c r="H31" s="82">
        <v>17676.349999999999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405803689.06000006</v>
      </c>
      <c r="D32" s="98">
        <f t="shared" si="0"/>
        <v>37074.31</v>
      </c>
      <c r="E32" s="100">
        <f t="shared" si="1"/>
        <v>9.136020938074414E-5</v>
      </c>
      <c r="F32" s="94">
        <v>0</v>
      </c>
      <c r="G32" s="98">
        <v>37074.31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247</v>
      </c>
      <c r="C33" s="106">
        <v>458692175.27999997</v>
      </c>
      <c r="D33" s="94">
        <f t="shared" si="0"/>
        <v>2.35E-2</v>
      </c>
      <c r="E33" s="100">
        <f t="shared" si="1"/>
        <v>5.1232615829242933E-11</v>
      </c>
      <c r="F33" s="83">
        <v>0</v>
      </c>
      <c r="G33" s="119">
        <v>2.35E-2</v>
      </c>
      <c r="H33" s="83">
        <v>0</v>
      </c>
      <c r="I33" s="94">
        <v>0</v>
      </c>
    </row>
    <row r="34" spans="1:9" x14ac:dyDescent="0.2">
      <c r="A34" s="70">
        <v>27</v>
      </c>
      <c r="B34" s="93" t="s">
        <v>239</v>
      </c>
      <c r="C34" s="98">
        <v>719931300.48000002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106">
        <v>166312269.75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76193359.649999991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118166355.87999998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2">
      <c r="A38" s="70">
        <v>31</v>
      </c>
      <c r="B38" s="93" t="s">
        <v>260</v>
      </c>
      <c r="C38" s="98">
        <v>205097965.09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22544430.460000001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106">
        <v>446037827.75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70">
        <v>34</v>
      </c>
      <c r="B41" s="93" t="s">
        <v>263</v>
      </c>
      <c r="C41" s="106">
        <v>2560031.5099999998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98">
        <v>169967964.58000001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620614561.02999997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82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98">
        <v>90345925.350000009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94286542.379999995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1430288.48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63623958009.43</v>
      </c>
      <c r="D51" s="99">
        <f t="shared" ref="D51" si="2">F51+G51+H51+I51</f>
        <v>1985757229.8900001</v>
      </c>
      <c r="E51" s="101">
        <f t="shared" si="1"/>
        <v>3.1210840884744736E-2</v>
      </c>
      <c r="F51" s="73">
        <v>593084509.13</v>
      </c>
      <c r="G51" s="73">
        <v>1299952403.9800003</v>
      </c>
      <c r="H51" s="73">
        <v>87745926.840000004</v>
      </c>
      <c r="I51" s="73">
        <v>4974389.9399999995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6EF4-E4B2-4925-931E-841393E66510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8024312240.4499998</v>
      </c>
      <c r="D8" s="98">
        <f t="shared" ref="D8:D50" si="0">F8+G8+H8+I8</f>
        <v>636927843.20000005</v>
      </c>
      <c r="E8" s="100">
        <f>D8/C8</f>
        <v>7.9374758124352532E-2</v>
      </c>
      <c r="F8" s="98">
        <v>146296353.96000004</v>
      </c>
      <c r="G8" s="98">
        <v>490211263.5</v>
      </c>
      <c r="H8" s="98">
        <v>415563.57</v>
      </c>
      <c r="I8" s="98">
        <v>4662.17</v>
      </c>
    </row>
    <row r="9" spans="1:9" x14ac:dyDescent="0.2">
      <c r="A9" s="70">
        <v>2</v>
      </c>
      <c r="B9" s="93" t="s">
        <v>230</v>
      </c>
      <c r="C9" s="106">
        <v>5758375751.5100002</v>
      </c>
      <c r="D9" s="98">
        <f t="shared" si="0"/>
        <v>325954964.62</v>
      </c>
      <c r="E9" s="100">
        <f t="shared" ref="E9:E51" si="1">D9/C9</f>
        <v>5.6605365590205868E-2</v>
      </c>
      <c r="F9" s="82">
        <v>103499593.52</v>
      </c>
      <c r="G9" s="82">
        <v>222017891.09999999</v>
      </c>
      <c r="H9" s="82">
        <v>37826.74</v>
      </c>
      <c r="I9" s="82">
        <v>399653.26</v>
      </c>
    </row>
    <row r="10" spans="1:9" x14ac:dyDescent="0.2">
      <c r="A10" s="70">
        <v>3</v>
      </c>
      <c r="B10" s="63" t="s">
        <v>231</v>
      </c>
      <c r="C10" s="106">
        <v>3462778960.0900002</v>
      </c>
      <c r="D10" s="98">
        <f t="shared" si="0"/>
        <v>278428204.81</v>
      </c>
      <c r="E10" s="100">
        <f t="shared" si="1"/>
        <v>8.0405999926360716E-2</v>
      </c>
      <c r="F10" s="82">
        <v>79974028.700000003</v>
      </c>
      <c r="G10" s="82">
        <v>187421310.94</v>
      </c>
      <c r="H10" s="82">
        <v>11032865.17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7390712151.1999998</v>
      </c>
      <c r="D11" s="98">
        <f t="shared" si="0"/>
        <v>232175355.27999997</v>
      </c>
      <c r="E11" s="100">
        <f t="shared" si="1"/>
        <v>3.1414476782498237E-2</v>
      </c>
      <c r="F11" s="98">
        <v>95102206.519999996</v>
      </c>
      <c r="G11" s="98">
        <v>131428677.25999999</v>
      </c>
      <c r="H11" s="98">
        <v>4956678.3000000007</v>
      </c>
      <c r="I11" s="98">
        <v>687793.2</v>
      </c>
    </row>
    <row r="12" spans="1:9" x14ac:dyDescent="0.2">
      <c r="A12" s="70">
        <v>5</v>
      </c>
      <c r="B12" s="93" t="s">
        <v>233</v>
      </c>
      <c r="C12" s="82">
        <v>2725580479.3099999</v>
      </c>
      <c r="D12" s="98">
        <f t="shared" si="0"/>
        <v>87940689.810000002</v>
      </c>
      <c r="E12" s="100">
        <f t="shared" si="1"/>
        <v>3.226493969910689E-2</v>
      </c>
      <c r="F12" s="98">
        <v>20038752.66</v>
      </c>
      <c r="G12" s="82">
        <v>59278556.649999999</v>
      </c>
      <c r="H12" s="82">
        <v>7357637.6100000003</v>
      </c>
      <c r="I12" s="98">
        <v>1265742.8899999999</v>
      </c>
    </row>
    <row r="13" spans="1:9" x14ac:dyDescent="0.2">
      <c r="A13" s="70">
        <v>6</v>
      </c>
      <c r="B13" s="93" t="s">
        <v>238</v>
      </c>
      <c r="C13" s="106">
        <v>4957918832.8099995</v>
      </c>
      <c r="D13" s="98">
        <f t="shared" si="0"/>
        <v>76901298.289999992</v>
      </c>
      <c r="E13" s="100">
        <f t="shared" si="1"/>
        <v>1.5510802190042035E-2</v>
      </c>
      <c r="F13" s="82">
        <v>32028327.920000002</v>
      </c>
      <c r="G13" s="82">
        <v>35193068.520000003</v>
      </c>
      <c r="H13" s="82">
        <v>9679901.8499999996</v>
      </c>
      <c r="I13" s="83">
        <v>0</v>
      </c>
    </row>
    <row r="14" spans="1:9" x14ac:dyDescent="0.2">
      <c r="A14" s="70">
        <v>7</v>
      </c>
      <c r="B14" s="93" t="s">
        <v>105</v>
      </c>
      <c r="C14" s="98">
        <v>341025154.01999998</v>
      </c>
      <c r="D14" s="98">
        <f t="shared" si="0"/>
        <v>76773701.99000001</v>
      </c>
      <c r="E14" s="100">
        <f t="shared" si="1"/>
        <v>0.22512621454749784</v>
      </c>
      <c r="F14" s="98">
        <v>26979849.470000003</v>
      </c>
      <c r="G14" s="98">
        <v>49362841.850000001</v>
      </c>
      <c r="H14" s="98">
        <v>219585.09</v>
      </c>
      <c r="I14" s="98">
        <v>211425.58</v>
      </c>
    </row>
    <row r="15" spans="1:9" x14ac:dyDescent="0.2">
      <c r="A15" s="70">
        <v>8</v>
      </c>
      <c r="B15" s="63" t="s">
        <v>234</v>
      </c>
      <c r="C15" s="106">
        <v>10984927782.98</v>
      </c>
      <c r="D15" s="98">
        <f t="shared" si="0"/>
        <v>59816581.639999993</v>
      </c>
      <c r="E15" s="100">
        <f t="shared" si="1"/>
        <v>5.4453322608710771E-3</v>
      </c>
      <c r="F15" s="82">
        <v>20601862.739999995</v>
      </c>
      <c r="G15" s="82">
        <v>37381023.57</v>
      </c>
      <c r="H15" s="82">
        <v>177120.15</v>
      </c>
      <c r="I15" s="82">
        <v>1656575.18</v>
      </c>
    </row>
    <row r="16" spans="1:9" x14ac:dyDescent="0.2">
      <c r="A16" s="70">
        <v>9</v>
      </c>
      <c r="B16" s="93" t="s">
        <v>236</v>
      </c>
      <c r="C16" s="98">
        <v>802906916.51000011</v>
      </c>
      <c r="D16" s="98">
        <f t="shared" si="0"/>
        <v>59157265.709999993</v>
      </c>
      <c r="E16" s="100">
        <f t="shared" si="1"/>
        <v>7.3678859271930561E-2</v>
      </c>
      <c r="F16" s="98">
        <v>19961766.41</v>
      </c>
      <c r="G16" s="98">
        <v>24528832.629999999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786567712.2700001</v>
      </c>
      <c r="D17" s="98">
        <f t="shared" si="0"/>
        <v>36956020.549999997</v>
      </c>
      <c r="E17" s="100">
        <f t="shared" si="1"/>
        <v>4.6983902305558073E-2</v>
      </c>
      <c r="F17" s="98">
        <v>19853374.969999999</v>
      </c>
      <c r="G17" s="98">
        <v>8414520.1899999995</v>
      </c>
      <c r="H17" s="98">
        <v>8688125.3900000006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303759043.79999995</v>
      </c>
      <c r="D18" s="98">
        <f t="shared" si="0"/>
        <v>23341342.989999998</v>
      </c>
      <c r="E18" s="100">
        <f t="shared" si="1"/>
        <v>7.6841639669396417E-2</v>
      </c>
      <c r="F18" s="82">
        <v>3416494.29</v>
      </c>
      <c r="G18" s="82">
        <v>7888996.7699999996</v>
      </c>
      <c r="H18" s="82">
        <v>11755209.27</v>
      </c>
      <c r="I18" s="98">
        <v>280642.65999999997</v>
      </c>
    </row>
    <row r="19" spans="1:9" x14ac:dyDescent="0.2">
      <c r="A19" s="70">
        <v>12</v>
      </c>
      <c r="B19" s="93" t="s">
        <v>246</v>
      </c>
      <c r="C19" s="98">
        <v>1989112368.8899999</v>
      </c>
      <c r="D19" s="98">
        <f t="shared" si="0"/>
        <v>17876958.02</v>
      </c>
      <c r="E19" s="100">
        <f t="shared" si="1"/>
        <v>8.9874047839620143E-3</v>
      </c>
      <c r="F19" s="98">
        <v>2347289.1100000003</v>
      </c>
      <c r="G19" s="98">
        <v>10213108.100000001</v>
      </c>
      <c r="H19" s="98">
        <v>5316560.8099999996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785585047.8900001</v>
      </c>
      <c r="D20" s="98">
        <f t="shared" si="0"/>
        <v>13858798.34</v>
      </c>
      <c r="E20" s="100">
        <f t="shared" si="1"/>
        <v>1.7641372346919398E-2</v>
      </c>
      <c r="F20" s="98">
        <v>5919217.5299999993</v>
      </c>
      <c r="G20" s="98">
        <v>7937379.5</v>
      </c>
      <c r="H20" s="98">
        <v>2201.31</v>
      </c>
      <c r="I20" s="94">
        <v>0</v>
      </c>
    </row>
    <row r="21" spans="1:9" x14ac:dyDescent="0.2">
      <c r="A21" s="70">
        <v>14</v>
      </c>
      <c r="B21" s="93" t="s">
        <v>242</v>
      </c>
      <c r="C21" s="106">
        <v>1880831354.3</v>
      </c>
      <c r="D21" s="98">
        <f t="shared" si="0"/>
        <v>13316084.529999999</v>
      </c>
      <c r="E21" s="100">
        <f t="shared" si="1"/>
        <v>7.0798928886188868E-3</v>
      </c>
      <c r="F21" s="82">
        <v>2031418.9000000001</v>
      </c>
      <c r="G21" s="82">
        <v>11140371.1</v>
      </c>
      <c r="H21" s="83">
        <v>0</v>
      </c>
      <c r="I21" s="98">
        <v>144294.53</v>
      </c>
    </row>
    <row r="22" spans="1:9" x14ac:dyDescent="0.2">
      <c r="A22" s="70">
        <v>15</v>
      </c>
      <c r="B22" s="93" t="s">
        <v>240</v>
      </c>
      <c r="C22" s="106">
        <v>403398927.04999995</v>
      </c>
      <c r="D22" s="98">
        <f t="shared" si="0"/>
        <v>12448804.729999999</v>
      </c>
      <c r="E22" s="100">
        <f t="shared" si="1"/>
        <v>3.0859786417966873E-2</v>
      </c>
      <c r="F22" s="82">
        <v>3903105.99</v>
      </c>
      <c r="G22" s="82">
        <v>5186386.05</v>
      </c>
      <c r="H22" s="82">
        <v>3359312.69</v>
      </c>
      <c r="I22" s="83">
        <v>0</v>
      </c>
    </row>
    <row r="23" spans="1:9" x14ac:dyDescent="0.2">
      <c r="A23" s="70">
        <v>16</v>
      </c>
      <c r="B23" s="93" t="s">
        <v>244</v>
      </c>
      <c r="C23" s="82">
        <v>205461694.44999999</v>
      </c>
      <c r="D23" s="98">
        <f t="shared" si="0"/>
        <v>8034971.7699999996</v>
      </c>
      <c r="E23" s="100">
        <f t="shared" si="1"/>
        <v>3.9106908913161646E-2</v>
      </c>
      <c r="F23" s="98">
        <v>6418516.0800000001</v>
      </c>
      <c r="G23" s="98">
        <v>1432802.38</v>
      </c>
      <c r="H23" s="98">
        <v>183653.31</v>
      </c>
      <c r="I23" s="94">
        <v>0</v>
      </c>
    </row>
    <row r="24" spans="1:9" x14ac:dyDescent="0.2">
      <c r="A24" s="70">
        <v>17</v>
      </c>
      <c r="B24" s="93" t="s">
        <v>245</v>
      </c>
      <c r="C24" s="98">
        <v>1330794939.6600001</v>
      </c>
      <c r="D24" s="98">
        <f t="shared" si="0"/>
        <v>6704786.5699999994</v>
      </c>
      <c r="E24" s="100">
        <f t="shared" si="1"/>
        <v>5.0381815937119365E-3</v>
      </c>
      <c r="F24" s="98">
        <v>2794353.11</v>
      </c>
      <c r="G24" s="98">
        <v>3850645.7699999996</v>
      </c>
      <c r="H24" s="94">
        <v>0</v>
      </c>
      <c r="I24" s="98">
        <v>59787.69</v>
      </c>
    </row>
    <row r="25" spans="1:9" x14ac:dyDescent="0.2">
      <c r="A25" s="70">
        <v>18</v>
      </c>
      <c r="B25" s="93" t="s">
        <v>252</v>
      </c>
      <c r="C25" s="98">
        <v>63927485.750000007</v>
      </c>
      <c r="D25" s="98">
        <f t="shared" si="0"/>
        <v>4904155.6099999994</v>
      </c>
      <c r="E25" s="100">
        <f t="shared" si="1"/>
        <v>7.6714351463446989E-2</v>
      </c>
      <c r="F25" s="94">
        <v>0</v>
      </c>
      <c r="G25" s="94">
        <v>0</v>
      </c>
      <c r="H25" s="98">
        <v>4904155.6099999994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93882041.269999981</v>
      </c>
      <c r="D26" s="98">
        <f t="shared" si="0"/>
        <v>4370006.031510002</v>
      </c>
      <c r="E26" s="100">
        <f t="shared" si="1"/>
        <v>4.6547837822806672E-2</v>
      </c>
      <c r="F26" s="94">
        <v>6.1510000000000002E-2</v>
      </c>
      <c r="G26" s="98">
        <v>4361466.9000000013</v>
      </c>
      <c r="H26" s="94">
        <v>0</v>
      </c>
      <c r="I26" s="98">
        <v>8539.07</v>
      </c>
    </row>
    <row r="27" spans="1:9" x14ac:dyDescent="0.2">
      <c r="A27" s="70">
        <v>20</v>
      </c>
      <c r="B27" s="93" t="s">
        <v>250</v>
      </c>
      <c r="C27" s="98">
        <v>2958801588.1000004</v>
      </c>
      <c r="D27" s="98">
        <f t="shared" si="0"/>
        <v>627118.82999999996</v>
      </c>
      <c r="E27" s="100">
        <f t="shared" si="1"/>
        <v>2.1195028166883789E-4</v>
      </c>
      <c r="F27" s="98">
        <v>412080.29</v>
      </c>
      <c r="G27" s="98">
        <v>215038.54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98">
        <v>4804828563.1000004</v>
      </c>
      <c r="D28" s="98">
        <f t="shared" si="0"/>
        <v>466361.85</v>
      </c>
      <c r="E28" s="100">
        <f t="shared" si="1"/>
        <v>9.7061080093794361E-5</v>
      </c>
      <c r="F28" s="94">
        <v>0</v>
      </c>
      <c r="G28" s="94">
        <v>0</v>
      </c>
      <c r="H28" s="94">
        <v>0</v>
      </c>
      <c r="I28" s="98">
        <v>466361.85</v>
      </c>
    </row>
    <row r="29" spans="1:9" x14ac:dyDescent="0.2">
      <c r="A29" s="70">
        <v>22</v>
      </c>
      <c r="B29" s="93" t="s">
        <v>249</v>
      </c>
      <c r="C29" s="106">
        <v>27631092.949999999</v>
      </c>
      <c r="D29" s="98">
        <f t="shared" si="0"/>
        <v>110204.34</v>
      </c>
      <c r="E29" s="100">
        <f t="shared" si="1"/>
        <v>3.9884176930467747E-3</v>
      </c>
      <c r="F29" s="82">
        <v>110204.34</v>
      </c>
      <c r="G29" s="83">
        <v>0</v>
      </c>
      <c r="H29" s="83">
        <v>0</v>
      </c>
      <c r="I29" s="94">
        <v>0</v>
      </c>
    </row>
    <row r="30" spans="1:9" x14ac:dyDescent="0.2">
      <c r="A30" s="70">
        <v>23</v>
      </c>
      <c r="B30" s="93" t="s">
        <v>256</v>
      </c>
      <c r="C30" s="98">
        <v>250105466.66999999</v>
      </c>
      <c r="D30" s="98">
        <f t="shared" si="0"/>
        <v>63968.39</v>
      </c>
      <c r="E30" s="100">
        <f t="shared" si="1"/>
        <v>2.5576566098974024E-4</v>
      </c>
      <c r="F30" s="98">
        <v>30764.27</v>
      </c>
      <c r="G30" s="94">
        <v>0</v>
      </c>
      <c r="H30" s="98">
        <v>33204.120000000003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213991924.75999999</v>
      </c>
      <c r="D31" s="98">
        <f t="shared" si="0"/>
        <v>60899.790000000008</v>
      </c>
      <c r="E31" s="100">
        <f t="shared" si="1"/>
        <v>2.8458919685077567E-4</v>
      </c>
      <c r="F31" s="98">
        <v>60899.790000000008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408652372.25999999</v>
      </c>
      <c r="D32" s="98">
        <f t="shared" si="0"/>
        <v>37686.47</v>
      </c>
      <c r="E32" s="100">
        <f t="shared" si="1"/>
        <v>9.2221341556344755E-5</v>
      </c>
      <c r="F32" s="94">
        <v>0</v>
      </c>
      <c r="G32" s="98">
        <v>37686.47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2714411.5999999996</v>
      </c>
      <c r="D33" s="98">
        <f t="shared" si="0"/>
        <v>6058.83</v>
      </c>
      <c r="E33" s="100">
        <f t="shared" si="1"/>
        <v>2.2320970040063197E-3</v>
      </c>
      <c r="F33" s="83">
        <v>0</v>
      </c>
      <c r="G33" s="82">
        <v>0</v>
      </c>
      <c r="H33" s="82">
        <v>6058.83</v>
      </c>
      <c r="I33" s="83">
        <v>0</v>
      </c>
    </row>
    <row r="34" spans="1:9" x14ac:dyDescent="0.2">
      <c r="A34" s="70">
        <v>27</v>
      </c>
      <c r="B34" s="93" t="s">
        <v>239</v>
      </c>
      <c r="C34" s="98">
        <v>756893128.72000003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98">
        <v>127390612.53999999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71745577.649999991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107297563.36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204966893.23999998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465732075.11000001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22525889.649999999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449715036.67000002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106">
        <v>171753824.14000002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93" t="s">
        <v>264</v>
      </c>
      <c r="C43" s="98">
        <v>626734344.03999996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82">
        <v>92176172.230000004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95290743.5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1414423.1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s="78" customFormat="1" ht="10.5" x14ac:dyDescent="0.25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  <c r="J50" s="62"/>
    </row>
    <row r="51" spans="1:10" ht="10.5" x14ac:dyDescent="0.25">
      <c r="A51" s="84"/>
      <c r="B51" s="84" t="s">
        <v>276</v>
      </c>
      <c r="C51" s="73">
        <v>64325552841.099976</v>
      </c>
      <c r="D51" s="99">
        <f t="shared" ref="D51" si="2">F51+G51+H51+I51</f>
        <v>1977260194.4400001</v>
      </c>
      <c r="E51" s="101">
        <f t="shared" si="1"/>
        <v>3.0738331924240459E-2</v>
      </c>
      <c r="F51" s="73">
        <v>591780522.08000016</v>
      </c>
      <c r="G51" s="73">
        <v>1297501867.79</v>
      </c>
      <c r="H51" s="73">
        <v>82792326.489999995</v>
      </c>
      <c r="I51" s="73">
        <v>5185478.0799999991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DFE9-57A5-4C85-8DD3-F12D83746818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7707742523.3899994</v>
      </c>
      <c r="D8" s="98">
        <f t="shared" ref="D8:D50" si="0">F8+G8+H8+I8</f>
        <v>634477905.19000006</v>
      </c>
      <c r="E8" s="100">
        <f>D8/C8</f>
        <v>8.2316956393471433E-2</v>
      </c>
      <c r="F8" s="98">
        <v>145455652.79000002</v>
      </c>
      <c r="G8" s="98">
        <v>488602581.66000003</v>
      </c>
      <c r="H8" s="98">
        <v>415500.54</v>
      </c>
      <c r="I8" s="98">
        <v>4170.2</v>
      </c>
    </row>
    <row r="9" spans="1:9" x14ac:dyDescent="0.2">
      <c r="A9" s="70">
        <v>2</v>
      </c>
      <c r="B9" s="93" t="s">
        <v>230</v>
      </c>
      <c r="C9" s="82">
        <v>5753145517.1900005</v>
      </c>
      <c r="D9" s="98">
        <f t="shared" si="0"/>
        <v>324089906.03999996</v>
      </c>
      <c r="E9" s="100">
        <f t="shared" ref="E9:E51" si="1">D9/C9</f>
        <v>5.6332645345340521E-2</v>
      </c>
      <c r="F9" s="98">
        <v>103002351.34999999</v>
      </c>
      <c r="G9" s="98">
        <v>220614615.59</v>
      </c>
      <c r="H9" s="98">
        <v>73285.84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3467800801.3000002</v>
      </c>
      <c r="D10" s="98">
        <f t="shared" si="0"/>
        <v>277966789.19999999</v>
      </c>
      <c r="E10" s="100">
        <f t="shared" si="1"/>
        <v>8.0156504115171931E-2</v>
      </c>
      <c r="F10" s="82">
        <v>78052093.770000011</v>
      </c>
      <c r="G10" s="82">
        <v>189440637.04999998</v>
      </c>
      <c r="H10" s="82">
        <v>10474058.379999999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7417719296.8399992</v>
      </c>
      <c r="D11" s="98">
        <f t="shared" si="0"/>
        <v>223424356.01000002</v>
      </c>
      <c r="E11" s="100">
        <f t="shared" si="1"/>
        <v>3.0120357359057839E-2</v>
      </c>
      <c r="F11" s="98">
        <v>92002704.5</v>
      </c>
      <c r="G11" s="98">
        <v>125777572.73</v>
      </c>
      <c r="H11" s="98">
        <v>4956522.74</v>
      </c>
      <c r="I11" s="98">
        <v>687556.04</v>
      </c>
    </row>
    <row r="12" spans="1:9" x14ac:dyDescent="0.2">
      <c r="A12" s="70">
        <v>5</v>
      </c>
      <c r="B12" s="93" t="s">
        <v>233</v>
      </c>
      <c r="C12" s="98">
        <v>2734363015.1199999</v>
      </c>
      <c r="D12" s="98">
        <f t="shared" si="0"/>
        <v>87220290.779999986</v>
      </c>
      <c r="E12" s="100">
        <f t="shared" si="1"/>
        <v>3.1897846151993925E-2</v>
      </c>
      <c r="F12" s="98">
        <v>20422814.84</v>
      </c>
      <c r="G12" s="98">
        <v>58305404.259999998</v>
      </c>
      <c r="H12" s="98">
        <v>7232702.2699999996</v>
      </c>
      <c r="I12" s="98">
        <v>1259369.4099999999</v>
      </c>
    </row>
    <row r="13" spans="1:9" x14ac:dyDescent="0.2">
      <c r="A13" s="70">
        <v>6</v>
      </c>
      <c r="B13" s="93" t="s">
        <v>105</v>
      </c>
      <c r="C13" s="98">
        <v>353057923.07999998</v>
      </c>
      <c r="D13" s="98">
        <f t="shared" si="0"/>
        <v>79447894.959999993</v>
      </c>
      <c r="E13" s="100">
        <f t="shared" si="1"/>
        <v>0.22502793384981695</v>
      </c>
      <c r="F13" s="98">
        <v>28588106.130000003</v>
      </c>
      <c r="G13" s="98">
        <v>49130085.560000002</v>
      </c>
      <c r="H13" s="98">
        <v>1519768.61</v>
      </c>
      <c r="I13" s="98">
        <v>209934.66</v>
      </c>
    </row>
    <row r="14" spans="1:9" x14ac:dyDescent="0.2">
      <c r="A14" s="70">
        <v>7</v>
      </c>
      <c r="B14" s="93" t="s">
        <v>238</v>
      </c>
      <c r="C14" s="98">
        <v>4961852019.0599995</v>
      </c>
      <c r="D14" s="98">
        <f t="shared" si="0"/>
        <v>76410618.460000008</v>
      </c>
      <c r="E14" s="100">
        <f t="shared" si="1"/>
        <v>1.5399616547709067E-2</v>
      </c>
      <c r="F14" s="98">
        <v>32036683.93</v>
      </c>
      <c r="G14" s="98">
        <v>34705247.650000006</v>
      </c>
      <c r="H14" s="98">
        <v>9668686.879999999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10941814796.76</v>
      </c>
      <c r="D15" s="98">
        <f t="shared" si="0"/>
        <v>60099393.890000001</v>
      </c>
      <c r="E15" s="100">
        <f t="shared" si="1"/>
        <v>5.4926349062128284E-3</v>
      </c>
      <c r="F15" s="82">
        <v>21154488.080000002</v>
      </c>
      <c r="G15" s="82">
        <v>37105024.449999996</v>
      </c>
      <c r="H15" s="82">
        <v>179384.82</v>
      </c>
      <c r="I15" s="82">
        <v>1660496.54</v>
      </c>
    </row>
    <row r="16" spans="1:9" x14ac:dyDescent="0.2">
      <c r="A16" s="70">
        <v>9</v>
      </c>
      <c r="B16" s="93" t="s">
        <v>236</v>
      </c>
      <c r="C16" s="106">
        <v>796592908.64999986</v>
      </c>
      <c r="D16" s="98">
        <f t="shared" si="0"/>
        <v>58856791.739999995</v>
      </c>
      <c r="E16" s="100">
        <f t="shared" si="1"/>
        <v>7.3885658660639647E-2</v>
      </c>
      <c r="F16" s="82">
        <v>19401633.580000002</v>
      </c>
      <c r="G16" s="82">
        <v>25038491.489999998</v>
      </c>
      <c r="H16" s="82">
        <v>14416666.669999998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795986368.51999998</v>
      </c>
      <c r="D17" s="98">
        <f t="shared" si="0"/>
        <v>36824699.329999998</v>
      </c>
      <c r="E17" s="100">
        <f t="shared" si="1"/>
        <v>4.6262977340264265E-2</v>
      </c>
      <c r="F17" s="98">
        <v>19821722.380000003</v>
      </c>
      <c r="G17" s="98">
        <v>8390429.6999999993</v>
      </c>
      <c r="H17" s="98">
        <v>8612547.25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306554091.29000002</v>
      </c>
      <c r="D18" s="98">
        <f t="shared" si="0"/>
        <v>24168916.66</v>
      </c>
      <c r="E18" s="100">
        <f t="shared" si="1"/>
        <v>7.8840626651875981E-2</v>
      </c>
      <c r="F18" s="98">
        <v>3413094.9999999995</v>
      </c>
      <c r="G18" s="98">
        <v>8759902.9900000002</v>
      </c>
      <c r="H18" s="98">
        <v>11716134.66</v>
      </c>
      <c r="I18" s="98">
        <v>279784.01</v>
      </c>
    </row>
    <row r="19" spans="1:9" x14ac:dyDescent="0.2">
      <c r="A19" s="70">
        <v>12</v>
      </c>
      <c r="B19" s="93" t="s">
        <v>246</v>
      </c>
      <c r="C19" s="98">
        <v>1985318118.2799997</v>
      </c>
      <c r="D19" s="98">
        <f t="shared" si="0"/>
        <v>16927522.77</v>
      </c>
      <c r="E19" s="100">
        <f t="shared" si="1"/>
        <v>8.5263528369273773E-3</v>
      </c>
      <c r="F19" s="98">
        <v>1750708.86</v>
      </c>
      <c r="G19" s="98">
        <v>9878515.9600000009</v>
      </c>
      <c r="H19" s="98">
        <v>5298297.95</v>
      </c>
      <c r="I19" s="94">
        <v>0</v>
      </c>
    </row>
    <row r="20" spans="1:9" x14ac:dyDescent="0.2">
      <c r="A20" s="70">
        <v>13</v>
      </c>
      <c r="B20" s="93" t="s">
        <v>242</v>
      </c>
      <c r="C20" s="98">
        <v>1896222180.7500002</v>
      </c>
      <c r="D20" s="98">
        <f t="shared" si="0"/>
        <v>15772824.029999999</v>
      </c>
      <c r="E20" s="100">
        <f t="shared" si="1"/>
        <v>8.3180252768488751E-3</v>
      </c>
      <c r="F20" s="98">
        <v>4027381.6199999996</v>
      </c>
      <c r="G20" s="98">
        <v>11600588.460000001</v>
      </c>
      <c r="H20" s="94">
        <v>0</v>
      </c>
      <c r="I20" s="98">
        <v>144853.95000000001</v>
      </c>
    </row>
    <row r="21" spans="1:9" x14ac:dyDescent="0.2">
      <c r="A21" s="70">
        <v>14</v>
      </c>
      <c r="B21" s="93" t="s">
        <v>240</v>
      </c>
      <c r="C21" s="98">
        <v>409561840.70000011</v>
      </c>
      <c r="D21" s="98">
        <f t="shared" si="0"/>
        <v>12974709.33</v>
      </c>
      <c r="E21" s="100">
        <f t="shared" si="1"/>
        <v>3.1679487785835604E-2</v>
      </c>
      <c r="F21" s="98">
        <v>3900429.45</v>
      </c>
      <c r="G21" s="98">
        <v>5197145.79</v>
      </c>
      <c r="H21" s="98">
        <v>3877134.09</v>
      </c>
      <c r="I21" s="94">
        <v>0</v>
      </c>
    </row>
    <row r="22" spans="1:9" x14ac:dyDescent="0.2">
      <c r="A22" s="70">
        <v>15</v>
      </c>
      <c r="B22" s="93" t="s">
        <v>243</v>
      </c>
      <c r="C22" s="98">
        <v>805726638.12999988</v>
      </c>
      <c r="D22" s="98">
        <f t="shared" si="0"/>
        <v>12851521</v>
      </c>
      <c r="E22" s="100">
        <f t="shared" si="1"/>
        <v>1.595022479314687E-2</v>
      </c>
      <c r="F22" s="98">
        <v>5913464.2999999998</v>
      </c>
      <c r="G22" s="98">
        <v>6937379.5</v>
      </c>
      <c r="H22" s="98">
        <v>677.2</v>
      </c>
      <c r="I22" s="94">
        <v>0</v>
      </c>
    </row>
    <row r="23" spans="1:9" x14ac:dyDescent="0.2">
      <c r="A23" s="70">
        <v>16</v>
      </c>
      <c r="B23" s="93" t="s">
        <v>244</v>
      </c>
      <c r="C23" s="98">
        <v>205288615.94</v>
      </c>
      <c r="D23" s="98">
        <f t="shared" si="0"/>
        <v>7147115.3100000005</v>
      </c>
      <c r="E23" s="100">
        <f t="shared" si="1"/>
        <v>3.4814961741906326E-2</v>
      </c>
      <c r="F23" s="98">
        <v>5567677.9199999999</v>
      </c>
      <c r="G23" s="98">
        <v>1399923.6400000001</v>
      </c>
      <c r="H23" s="98">
        <v>179513.75</v>
      </c>
      <c r="I23" s="94">
        <v>0</v>
      </c>
    </row>
    <row r="24" spans="1:9" x14ac:dyDescent="0.2">
      <c r="A24" s="70">
        <v>17</v>
      </c>
      <c r="B24" s="93" t="s">
        <v>245</v>
      </c>
      <c r="C24" s="106">
        <v>1335868268.01</v>
      </c>
      <c r="D24" s="98">
        <f t="shared" si="0"/>
        <v>6891949.2299999995</v>
      </c>
      <c r="E24" s="100">
        <f t="shared" si="1"/>
        <v>5.1591533349816853E-3</v>
      </c>
      <c r="F24" s="82">
        <v>2995486.4699999997</v>
      </c>
      <c r="G24" s="82">
        <v>3836675.07</v>
      </c>
      <c r="H24" s="83">
        <v>0</v>
      </c>
      <c r="I24" s="82">
        <v>59787.69</v>
      </c>
    </row>
    <row r="25" spans="1:9" x14ac:dyDescent="0.2">
      <c r="A25" s="70">
        <v>18</v>
      </c>
      <c r="B25" s="93" t="s">
        <v>252</v>
      </c>
      <c r="C25" s="106">
        <v>64064308.749999993</v>
      </c>
      <c r="D25" s="98">
        <f t="shared" si="0"/>
        <v>4888697.7300000004</v>
      </c>
      <c r="E25" s="100">
        <f t="shared" si="1"/>
        <v>7.6309224674183357E-2</v>
      </c>
      <c r="F25" s="83">
        <v>0</v>
      </c>
      <c r="G25" s="83">
        <v>0</v>
      </c>
      <c r="H25" s="82">
        <v>4888697.7300000004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89121707.229999989</v>
      </c>
      <c r="D26" s="98">
        <f t="shared" si="0"/>
        <v>4324940.7625499992</v>
      </c>
      <c r="E26" s="100">
        <f t="shared" si="1"/>
        <v>4.8528477482915021E-2</v>
      </c>
      <c r="F26" s="94">
        <v>0</v>
      </c>
      <c r="G26" s="98">
        <v>4324940.4899999993</v>
      </c>
      <c r="H26" s="94">
        <v>0</v>
      </c>
      <c r="I26" s="113">
        <v>0.27255000000000001</v>
      </c>
    </row>
    <row r="27" spans="1:9" x14ac:dyDescent="0.2">
      <c r="A27" s="70">
        <v>20</v>
      </c>
      <c r="B27" s="93" t="s">
        <v>250</v>
      </c>
      <c r="C27" s="98">
        <v>2926192395.3100004</v>
      </c>
      <c r="D27" s="98">
        <f t="shared" si="0"/>
        <v>676105.69</v>
      </c>
      <c r="E27" s="100">
        <f t="shared" si="1"/>
        <v>2.3105305416131852E-4</v>
      </c>
      <c r="F27" s="98">
        <v>462080.29</v>
      </c>
      <c r="G27" s="98">
        <v>214025.4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106">
        <v>4741036377.71</v>
      </c>
      <c r="D28" s="98">
        <f t="shared" si="0"/>
        <v>464274.98</v>
      </c>
      <c r="E28" s="100">
        <f t="shared" si="1"/>
        <v>9.7926896782060243E-5</v>
      </c>
      <c r="F28" s="83">
        <v>0</v>
      </c>
      <c r="G28" s="83">
        <v>0</v>
      </c>
      <c r="H28" s="83">
        <v>0</v>
      </c>
      <c r="I28" s="82">
        <v>464274.98</v>
      </c>
    </row>
    <row r="29" spans="1:9" x14ac:dyDescent="0.2">
      <c r="A29" s="70">
        <v>22</v>
      </c>
      <c r="B29" s="93" t="s">
        <v>257</v>
      </c>
      <c r="C29" s="82">
        <v>216519789.47</v>
      </c>
      <c r="D29" s="98">
        <f t="shared" si="0"/>
        <v>109654.20999999999</v>
      </c>
      <c r="E29" s="100">
        <f t="shared" si="1"/>
        <v>5.0643966663930823E-4</v>
      </c>
      <c r="F29" s="98">
        <v>109654.20999999999</v>
      </c>
      <c r="G29" s="83">
        <v>0</v>
      </c>
      <c r="H29" s="83">
        <v>0</v>
      </c>
      <c r="I29" s="94">
        <v>0</v>
      </c>
    </row>
    <row r="30" spans="1:9" x14ac:dyDescent="0.2">
      <c r="A30" s="70">
        <v>23</v>
      </c>
      <c r="B30" s="93" t="s">
        <v>249</v>
      </c>
      <c r="C30" s="98">
        <v>27669334.830000002</v>
      </c>
      <c r="D30" s="98">
        <f t="shared" si="0"/>
        <v>109204.34</v>
      </c>
      <c r="E30" s="100">
        <f t="shared" si="1"/>
        <v>3.9467641947647063E-3</v>
      </c>
      <c r="F30" s="98">
        <v>109204.34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267703331.31999996</v>
      </c>
      <c r="D31" s="98">
        <f t="shared" si="0"/>
        <v>62651.15</v>
      </c>
      <c r="E31" s="100">
        <f t="shared" si="1"/>
        <v>2.3403201480937032E-4</v>
      </c>
      <c r="F31" s="98">
        <v>30083.52</v>
      </c>
      <c r="G31" s="94">
        <v>0</v>
      </c>
      <c r="H31" s="98">
        <v>32567.63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405797587.14999998</v>
      </c>
      <c r="D32" s="98">
        <f t="shared" si="0"/>
        <v>36114.660000000003</v>
      </c>
      <c r="E32" s="100">
        <f t="shared" si="1"/>
        <v>8.8996734193617807E-5</v>
      </c>
      <c r="F32" s="94">
        <v>0</v>
      </c>
      <c r="G32" s="98">
        <v>36114.660000000003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2667908.6500000004</v>
      </c>
      <c r="D33" s="94">
        <f t="shared" si="0"/>
        <v>2.7200000000000002E-3</v>
      </c>
      <c r="E33" s="100">
        <f t="shared" si="1"/>
        <v>1.019525162527585E-9</v>
      </c>
      <c r="F33" s="83">
        <v>0</v>
      </c>
      <c r="G33" s="83">
        <v>0</v>
      </c>
      <c r="H33" s="83">
        <v>2.7200000000000002E-3</v>
      </c>
      <c r="I33" s="83">
        <v>0</v>
      </c>
    </row>
    <row r="34" spans="1:9" x14ac:dyDescent="0.2">
      <c r="A34" s="70">
        <v>27</v>
      </c>
      <c r="B34" s="93" t="s">
        <v>239</v>
      </c>
      <c r="C34" s="106">
        <v>790961440.63999999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93" t="s">
        <v>258</v>
      </c>
      <c r="C35" s="98">
        <v>182225376.49999997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71582894.00999999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107026796.00999999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203491545.30000001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468628729.77999997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22143765.469999999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449024722.58000004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106">
        <v>174399260.41999999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631465945.26999998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98">
        <v>91955279.969999984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266837767.15999997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82">
        <v>1398557.72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10" s="78" customFormat="1" ht="10.5" x14ac:dyDescent="0.25">
      <c r="A49" s="70">
        <v>42</v>
      </c>
      <c r="B49" s="93" t="s">
        <v>286</v>
      </c>
      <c r="C49" s="98">
        <v>547485.55999999994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10" ht="10.5" x14ac:dyDescent="0.25">
      <c r="A51" s="84"/>
      <c r="B51" s="84" t="s">
        <v>276</v>
      </c>
      <c r="C51" s="73">
        <v>64249861374.180008</v>
      </c>
      <c r="D51" s="99">
        <f t="shared" ref="D51" si="2">F51+G51+H51+I51</f>
        <v>1966225122.4500003</v>
      </c>
      <c r="E51" s="101">
        <f t="shared" si="1"/>
        <v>3.0602791669837971E-2</v>
      </c>
      <c r="F51" s="73">
        <v>588217517.33000004</v>
      </c>
      <c r="G51" s="73">
        <v>1289295302.1000001</v>
      </c>
      <c r="H51" s="73">
        <v>83542149.729999989</v>
      </c>
      <c r="I51" s="73">
        <v>5170153.29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105</vt:i4>
      </vt:variant>
    </vt:vector>
  </HeadingPairs>
  <TitlesOfParts>
    <vt:vector size="105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2025-10-22T14:38:39Z</dcterms:modified>
</cp:coreProperties>
</file>