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SEPTIEMBRE 2025/"/>
    </mc:Choice>
  </mc:AlternateContent>
  <xr:revisionPtr revIDLastSave="559" documentId="13_ncr:1_{B2BE36B1-A48C-4A24-A78E-0C8DC0E28F54}" xr6:coauthVersionLast="47" xr6:coauthVersionMax="47" xr10:uidLastSave="{AC956074-1E18-4B84-85D3-223D53021C1D}"/>
  <bookViews>
    <workbookView xWindow="-110" yWindow="-110" windowWidth="19420" windowHeight="10420" tabRatio="728" firstSheet="99" activeTab="10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  <sheet name="Septiembre 2025" sheetId="110" r:id="rId10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0" l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8" i="110"/>
  <c r="D43" i="110"/>
  <c r="D44" i="110"/>
  <c r="D45" i="110"/>
  <c r="D46" i="110"/>
  <c r="D47" i="110"/>
  <c r="D48" i="110"/>
  <c r="D49" i="110"/>
  <c r="D17" i="110"/>
  <c r="D23" i="110"/>
  <c r="D50" i="110"/>
  <c r="D15" i="110"/>
  <c r="D8" i="110"/>
  <c r="D20" i="110"/>
  <c r="D29" i="110"/>
  <c r="D18" i="110"/>
  <c r="D21" i="110"/>
  <c r="D41" i="110"/>
  <c r="D10" i="110"/>
  <c r="D19" i="110"/>
  <c r="D32" i="110"/>
  <c r="D38" i="110"/>
  <c r="D22" i="110"/>
  <c r="D27" i="110"/>
  <c r="D28" i="110"/>
  <c r="D13" i="110"/>
  <c r="D9" i="110"/>
  <c r="D35" i="110"/>
  <c r="D12" i="110"/>
  <c r="D31" i="110"/>
  <c r="D33" i="110"/>
  <c r="D39" i="110"/>
  <c r="D16" i="110"/>
  <c r="D36" i="110"/>
  <c r="D14" i="110"/>
  <c r="D25" i="110"/>
  <c r="D40" i="110"/>
  <c r="D30" i="110"/>
  <c r="D37" i="110"/>
  <c r="D42" i="110"/>
  <c r="D26" i="110"/>
  <c r="D34" i="110"/>
  <c r="D24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<sst xmlns="http://schemas.openxmlformats.org/spreadsheetml/2006/main" count="7832" uniqueCount="334">
  <si>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</si>
  <si>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</si>
  <si>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</si>
  <si>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</si>
  <si>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</si>
  <si>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</si>
  <si>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</si>
  <si>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</si>
  <si>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</si>
  <si>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</si>
  <si>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</si>
  <si>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</si>
  <si>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</si>
  <si>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</si>
  <si>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</si>
  <si>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</si>
  <si>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</si>
  <si>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</si>
  <si>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</si>
  <si>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</si>
  <si>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</si>
  <si>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</si>
  <si>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</si>
  <si>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</si>
  <si>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</si>
  <si>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</si>
  <si>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</si>
  <si>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</si>
  <si>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</si>
  <si>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</si>
  <si>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</si>
  <si>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</si>
  <si>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</si>
  <si>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</si>
  <si>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</si>
  <si>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</si>
  <si>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</si>
  <si>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</si>
  <si>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</si>
  <si>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</si>
  <si>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</si>
  <si>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</si>
  <si>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</si>
  <si>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</si>
  <si>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</si>
  <si>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</si>
  <si>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</si>
  <si>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</si>
  <si>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</si>
  <si>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</si>
  <si>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</si>
  <si>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</si>
  <si>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</si>
  <si>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</si>
  <si>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</si>
  <si>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</si>
  <si>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</si>
  <si>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</si>
  <si>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</si>
  <si>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</si>
  <si>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</si>
  <si>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</si>
  <si>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</si>
  <si>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</si>
  <si>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</si>
  <si>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</si>
  <si>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</si>
  <si>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</si>
  <si>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</si>
  <si>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</si>
  <si>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</si>
  <si>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</si>
  <si>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</si>
  <si>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</si>
  <si>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</si>
  <si>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</si>
  <si>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</si>
  <si>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</si>
  <si>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</si>
  <si>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</si>
  <si>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</si>
  <si>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</si>
  <si>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</si>
  <si>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</si>
  <si>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</si>
  <si>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</si>
  <si>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</si>
  <si>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</si>
  <si>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</si>
  <si>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</si>
  <si>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</si>
  <si>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</si>
  <si>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</si>
  <si>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</si>
  <si>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</si>
  <si>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</si>
  <si>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</si>
  <si>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</si>
  <si>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</si>
  <si>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</si>
  <si>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</si>
  <si>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</si>
  <si>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</si>
  <si>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</si>
  <si>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</si>
  <si>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</si>
  <si>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</si>
  <si>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</si>
  <si>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</si>
  <si>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</si>
  <si>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</si>
  <si>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</si>
  <si>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</si>
  <si>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</si>
  <si>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</si>
  <si>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</si>
  <si>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</si>
  <si>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</si>
  <si>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</si>
  <si>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</si>
  <si>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</si>
  <si>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</si>
  <si>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</si>
  <si>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</si>
  <si>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</si>
  <si>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</si>
  <si>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</si>
  <si>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</si>
  <si>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</si>
  <si>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</si>
  <si>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</si>
  <si>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</si>
  <si>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</si>
  <si>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</si>
  <si>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</si>
  <si>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</si>
  <si>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</si>
  <si>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</si>
  <si>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</si>
  <si>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</si>
  <si>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</si>
  <si>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</si>
  <si>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</si>
  <si>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</si>
  <si>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</si>
  <si>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</si>
  <si>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</si>
  <si>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</si>
  <si>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</si>
  <si>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</si>
  <si>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</si>
  <si>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</si>
  <si>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</si>
  <si>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</si>
  <si>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</si>
  <si>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</si>
  <si>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</si>
  <si>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</si>
  <si>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</si>
  <si>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</si>
  <si>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</si>
  <si>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</si>
  <si>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</si>
  <si>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</si>
  <si>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</si>
  <si>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</si>
  <si>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</si>
  <si>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</si>
  <si>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</si>
  <si>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</si>
  <si>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</si>
  <si>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</si>
  <si>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</si>
  <si>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</si>
  <si>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</si>
  <si>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</si>
  <si>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</si>
  <si>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</si>
  <si>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</si>
  <si>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</si>
  <si>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</si>
  <si>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</si>
  <si>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</si>
  <si>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</si>
  <si>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</si>
  <si>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</si>
  <si>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</si>
  <si>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</si>
  <si>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</si>
  <si>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</si>
  <si>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</si>
  <si>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</si>
  <si>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</si>
  <si>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</si>
  <si>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</si>
  <si>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</si>
  <si>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</si>
  <si>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</si>
  <si>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</si>
  <si>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</si>
  <si>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</si>
  <si>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</si>
  <si>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</si>
  <si>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</si>
  <si>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</si>
  <si>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</si>
  <si>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</si>
  <si>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</si>
  <si>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</si>
  <si>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</si>
  <si>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</si>
  <si>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</si>
  <si>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</si>
  <si>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</si>
  <si>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</si>
  <si>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</si>
  <si>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</si>
  <si>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</si>
  <si>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</si>
  <si>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</si>
  <si>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</si>
  <si>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</si>
  <si>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</si>
  <si>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</si>
  <si>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</si>
  <si>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</si>
  <si>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</si>
  <si>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</si>
  <si>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</si>
  <si>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</si>
  <si>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</si>
  <si>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</si>
  <si>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</si>
  <si>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</si>
  <si>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</si>
  <si>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</si>
  <si>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</si>
  <si>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</si>
  <si>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</si>
  <si>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</si>
  <si>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</si>
  <si>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</si>
  <si>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</si>
  <si>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</si>
  <si>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</si>
  <si>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</si>
  <si>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</si>
  <si>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</si>
  <si>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</si>
  <si>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</si>
  <si>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</si>
  <si>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</si>
  <si>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</si>
  <si>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</si>
  <si>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</si>
  <si>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</si>
  <si>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</si>
  <si>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</si>
  <si>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</si>
  <si>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</si>
  <si>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</si>
  <si>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</si>
  <si>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</si>
  <si>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</si>
  <si>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</si>
  <si>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</si>
  <si>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</si>
  <si>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</si>
  <si>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</si>
  <si>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</si>
  <si>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</si>
  <si>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</si>
  <si>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</si>
  <si>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</si>
  <si>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</si>
  <si>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</si>
  <si>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</si>
  <si>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</si>
  <si>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</si>
  <si>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</si>
  <si>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</si>
  <si>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</si>
  <si>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</si>
  <si>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</si>
  <si>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</si>
  <si>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</si>
  <si>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</si>
  <si>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</si>
  <si>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</si>
  <si>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</si>
  <si>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</si>
  <si>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</si>
  <si>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</si>
  <si>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</si>
  <si>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</si>
  <si>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</si>
  <si>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</si>
  <si>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</si>
  <si>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</si>
  <si>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</si>
  <si>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</si>
  <si>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</si>
  <si>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</si>
  <si>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</si>
  <si>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</si>
  <si>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</si>
  <si>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</si>
  <si>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</si>
  <si>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</si>
  <si>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</si>
  <si>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</si>
  <si>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</si>
  <si>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</si>
  <si>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</si>
  <si>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</si>
  <si>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</si>
  <si>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</si>
  <si>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</si>
  <si>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</si>
  <si>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</si>
  <si>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</si>
  <si>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</si>
  <si>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</si>
  <si>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</si>
  <si>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</si>
  <si>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</si>
  <si>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</si>
  <si>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</si>
  <si>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</si>
  <si>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</si>
  <si>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</si>
  <si>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</si>
  <si>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</si>
  <si>
    <t>SISTEMA BANCARIO NACIONAL
SALDO DE CREDITOS PARA INDUSTRIA LOCAL 
SEPTIEMBRE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</si>
</sst>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microsoft.com/office/2017/10/relationships/person" Target="persons/perso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2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2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2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2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2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2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2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2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2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2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2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2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2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2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2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2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2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2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2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0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11140668221.4</v>
      </c>
      <c r="D8" s="70">
        <f t="shared" ref="D8:D50" si="0"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x14ac:dyDescent="0.2">
      <c r="A9" s="57">
        <v>2</v>
      </c>
      <c r="B9" s="69" t="s">
        <v>241</v>
      </c>
      <c r="C9" s="84">
        <v>5291216612.3599997</v>
      </c>
      <c r="D9" s="70">
        <f t="shared" si="0"/>
        <v>538712337.63000011</v>
      </c>
      <c r="E9" s="106">
        <f t="shared" ref="E9:E50" si="1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x14ac:dyDescent="0.2">
      <c r="A10" s="57">
        <v>3</v>
      </c>
      <c r="B10" s="69" t="s">
        <v>237</v>
      </c>
      <c r="C10" s="84">
        <v>2776326551.1899996</v>
      </c>
      <c r="D10" s="70">
        <f t="shared" si="0"/>
        <v>445131664.94999999</v>
      </c>
      <c r="E10" s="106">
        <f t="shared" si="1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7579896950.8100004</v>
      </c>
      <c r="D11" s="70">
        <f t="shared" si="0"/>
        <v>409927892.44000006</v>
      </c>
      <c r="E11" s="106">
        <f t="shared" si="1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5667138604.2399998</v>
      </c>
      <c r="D12" s="70">
        <f t="shared" si="0"/>
        <v>287873142.44999999</v>
      </c>
      <c r="E12" s="106">
        <f t="shared" si="1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7360828581.2599983</v>
      </c>
      <c r="D13" s="70">
        <f t="shared" si="0"/>
        <v>265356393.58000004</v>
      </c>
      <c r="E13" s="106">
        <f t="shared" si="1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x14ac:dyDescent="0.2">
      <c r="A14" s="57">
        <v>7</v>
      </c>
      <c r="B14" s="69" t="s">
        <v>247</v>
      </c>
      <c r="C14" s="84">
        <v>2068860801.27</v>
      </c>
      <c r="D14" s="70">
        <f t="shared" si="0"/>
        <v>159011142.10999998</v>
      </c>
      <c r="E14" s="106">
        <f t="shared" si="1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x14ac:dyDescent="0.2">
      <c r="A15" s="57">
        <v>8</v>
      </c>
      <c r="B15" s="118" t="s">
        <v>246</v>
      </c>
      <c r="C15" s="70">
        <v>2798950276.5500002</v>
      </c>
      <c r="D15" s="70">
        <f t="shared" si="0"/>
        <v>146894632.09999999</v>
      </c>
      <c r="E15" s="106">
        <f t="shared" si="1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x14ac:dyDescent="0.2">
      <c r="A16" s="57">
        <v>9</v>
      </c>
      <c r="B16" s="69" t="s">
        <v>261</v>
      </c>
      <c r="C16" s="84">
        <v>4823280904.29</v>
      </c>
      <c r="D16" s="70">
        <f t="shared" si="0"/>
        <v>128307795.94</v>
      </c>
      <c r="E16" s="106">
        <f t="shared" si="1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x14ac:dyDescent="0.2">
      <c r="A17" s="57">
        <v>10</v>
      </c>
      <c r="B17" s="69" t="s">
        <v>245</v>
      </c>
      <c r="C17" s="70">
        <v>1920491592.9799998</v>
      </c>
      <c r="D17" s="70">
        <f t="shared" si="0"/>
        <v>114211257.80000001</v>
      </c>
      <c r="E17" s="106">
        <f t="shared" si="1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x14ac:dyDescent="0.2">
      <c r="A18" s="57">
        <v>11</v>
      </c>
      <c r="B18" s="69" t="s">
        <v>249</v>
      </c>
      <c r="C18" s="84">
        <v>3506112619.2399998</v>
      </c>
      <c r="D18" s="70">
        <f t="shared" si="0"/>
        <v>109233113.71999998</v>
      </c>
      <c r="E18" s="106">
        <f t="shared" si="1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x14ac:dyDescent="0.2">
      <c r="A19" s="57">
        <v>12</v>
      </c>
      <c r="B19" s="118" t="s">
        <v>243</v>
      </c>
      <c r="C19" s="84">
        <v>581508100.78999996</v>
      </c>
      <c r="D19" s="70">
        <f t="shared" si="0"/>
        <v>94188777.099999994</v>
      </c>
      <c r="E19" s="106">
        <f t="shared" si="1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69" t="s">
        <v>255</v>
      </c>
      <c r="C20" s="70">
        <v>866268022.37</v>
      </c>
      <c r="D20" s="70">
        <f t="shared" si="0"/>
        <v>82770606.059999987</v>
      </c>
      <c r="E20" s="106">
        <f t="shared" si="1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x14ac:dyDescent="0.2">
      <c r="A21" s="57">
        <v>14</v>
      </c>
      <c r="B21" s="119" t="s">
        <v>256</v>
      </c>
      <c r="C21" s="70">
        <v>253820187.32999998</v>
      </c>
      <c r="D21" s="70">
        <f t="shared" si="0"/>
        <v>80871244.729999989</v>
      </c>
      <c r="E21" s="106">
        <f t="shared" si="1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x14ac:dyDescent="0.2">
      <c r="A22" s="57">
        <v>15</v>
      </c>
      <c r="B22" s="69" t="s">
        <v>244</v>
      </c>
      <c r="C22" s="70">
        <v>147035577.58000001</v>
      </c>
      <c r="D22" s="70">
        <f t="shared" si="0"/>
        <v>69889947.579999998</v>
      </c>
      <c r="E22" s="106">
        <f t="shared" si="1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x14ac:dyDescent="0.2">
      <c r="A23" s="57">
        <v>16</v>
      </c>
      <c r="B23" s="118" t="s">
        <v>259</v>
      </c>
      <c r="C23" s="84">
        <v>192198567.41</v>
      </c>
      <c r="D23" s="70">
        <f t="shared" si="0"/>
        <v>69245933.549999997</v>
      </c>
      <c r="E23" s="106">
        <f t="shared" si="1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878841353.92000008</v>
      </c>
      <c r="D25" s="70">
        <f t="shared" si="0"/>
        <v>52942150.320000008</v>
      </c>
      <c r="E25" s="106">
        <f t="shared" si="1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x14ac:dyDescent="0.2">
      <c r="A26" s="57">
        <v>19</v>
      </c>
      <c r="B26" s="118" t="s">
        <v>252</v>
      </c>
      <c r="C26" s="84">
        <v>327129842.85000002</v>
      </c>
      <c r="D26" s="70">
        <f t="shared" si="0"/>
        <v>41498877.840000004</v>
      </c>
      <c r="E26" s="106">
        <f t="shared" si="1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x14ac:dyDescent="0.2">
      <c r="A27" s="57">
        <v>20</v>
      </c>
      <c r="B27" s="118" t="s">
        <v>250</v>
      </c>
      <c r="C27" s="84">
        <v>773733606.11000001</v>
      </c>
      <c r="D27" s="70">
        <f t="shared" si="0"/>
        <v>29358912.849999998</v>
      </c>
      <c r="E27" s="106">
        <f t="shared" si="1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1370047634.3099999</v>
      </c>
      <c r="D28" s="70">
        <f t="shared" si="0"/>
        <v>24542270.799999997</v>
      </c>
      <c r="E28" s="106">
        <f t="shared" si="1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236149908.23000005</v>
      </c>
      <c r="D29" s="70">
        <f t="shared" si="0"/>
        <v>24011683.059999999</v>
      </c>
      <c r="E29" s="106">
        <f t="shared" si="1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x14ac:dyDescent="0.2">
      <c r="A30" s="57">
        <v>23</v>
      </c>
      <c r="B30" s="69" t="s">
        <v>253</v>
      </c>
      <c r="C30" s="70">
        <v>465483024.52999997</v>
      </c>
      <c r="D30" s="70">
        <f t="shared" si="0"/>
        <v>21254867.98</v>
      </c>
      <c r="E30" s="106">
        <f t="shared" si="1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x14ac:dyDescent="0.2">
      <c r="A31" s="57">
        <v>24</v>
      </c>
      <c r="B31" s="118" t="s">
        <v>264</v>
      </c>
      <c r="C31" s="84">
        <v>285871966.98000002</v>
      </c>
      <c r="D31" s="70">
        <f t="shared" si="0"/>
        <v>20330623.080000006</v>
      </c>
      <c r="E31" s="106">
        <f t="shared" si="1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x14ac:dyDescent="0.2">
      <c r="A32" s="57">
        <v>25</v>
      </c>
      <c r="B32" s="69" t="s">
        <v>266</v>
      </c>
      <c r="C32" s="84">
        <v>106054342.34999999</v>
      </c>
      <c r="D32" s="70">
        <f t="shared" si="0"/>
        <v>19852064.700000003</v>
      </c>
      <c r="E32" s="106">
        <f t="shared" si="1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70">
        <v>71607085.38000001</v>
      </c>
      <c r="D33" s="70">
        <f t="shared" si="0"/>
        <v>13246838.699999999</v>
      </c>
      <c r="E33" s="106">
        <f t="shared" si="1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367009569.38000005</v>
      </c>
      <c r="D34" s="70">
        <f t="shared" si="0"/>
        <v>12831475.43</v>
      </c>
      <c r="E34" s="106">
        <f t="shared" si="1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x14ac:dyDescent="0.2">
      <c r="A35" s="57">
        <v>28</v>
      </c>
      <c r="B35" s="118" t="s">
        <v>270</v>
      </c>
      <c r="C35" s="84">
        <v>78044174.930000022</v>
      </c>
      <c r="D35" s="70">
        <f t="shared" si="0"/>
        <v>10518378.300000001</v>
      </c>
      <c r="E35" s="106">
        <f t="shared" si="1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x14ac:dyDescent="0.2">
      <c r="A36" s="57">
        <v>29</v>
      </c>
      <c r="B36" s="118" t="s">
        <v>257</v>
      </c>
      <c r="C36" s="84">
        <v>406605065.23000002</v>
      </c>
      <c r="D36" s="70">
        <f t="shared" si="0"/>
        <v>10012208.09</v>
      </c>
      <c r="E36" s="106">
        <f t="shared" si="1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x14ac:dyDescent="0.2">
      <c r="A37" s="57">
        <v>30</v>
      </c>
      <c r="B37" s="69" t="s">
        <v>272</v>
      </c>
      <c r="C37" s="84">
        <v>457886531.96999997</v>
      </c>
      <c r="D37" s="70">
        <f t="shared" si="0"/>
        <v>9410846.2599999998</v>
      </c>
      <c r="E37" s="106">
        <f t="shared" si="1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x14ac:dyDescent="0.2">
      <c r="A38" s="57">
        <v>31</v>
      </c>
      <c r="B38" s="69" t="s">
        <v>271</v>
      </c>
      <c r="C38" s="70">
        <v>404136578.75</v>
      </c>
      <c r="D38" s="70">
        <f t="shared" si="0"/>
        <v>5366781.6900000004</v>
      </c>
      <c r="E38" s="106">
        <f t="shared" si="1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209455121.22000003</v>
      </c>
      <c r="D39" s="70">
        <f t="shared" si="0"/>
        <v>4801907.75</v>
      </c>
      <c r="E39" s="106">
        <f t="shared" si="1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x14ac:dyDescent="0.2">
      <c r="A40" s="57">
        <v>33</v>
      </c>
      <c r="B40" s="118" t="s">
        <v>262</v>
      </c>
      <c r="C40" s="70">
        <v>68905589.450000003</v>
      </c>
      <c r="D40" s="70">
        <f t="shared" si="0"/>
        <v>3628580</v>
      </c>
      <c r="E40" s="106">
        <f t="shared" si="1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x14ac:dyDescent="0.2">
      <c r="A41" s="57">
        <v>34</v>
      </c>
      <c r="B41" s="119" t="s">
        <v>254</v>
      </c>
      <c r="C41" s="84">
        <v>157796299.93000004</v>
      </c>
      <c r="D41" s="70">
        <f t="shared" si="0"/>
        <v>3572061.0070400005</v>
      </c>
      <c r="E41" s="106">
        <f t="shared" si="1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96391536.570000023</v>
      </c>
      <c r="D42" s="70">
        <f t="shared" si="0"/>
        <v>300000</v>
      </c>
      <c r="E42" s="106">
        <f t="shared" si="1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5" t="s">
        <v>273</v>
      </c>
      <c r="C43" s="84">
        <v>21905645.559999999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8497732.1799999997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687780508.81999993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70">
        <v>27392614.059999999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9" t="s">
        <v>278</v>
      </c>
      <c r="C47" s="70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1229230.8199999998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64704782902.269989</v>
      </c>
      <c r="D50" s="72">
        <f t="shared" si="0"/>
        <v>4018132084.6600003</v>
      </c>
      <c r="E50" s="107">
        <f t="shared" si="1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09D9-7670-4CFF-A82F-F8F155709ADB}">
  <dimension ref="A1:M50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84">
        <v>11215706251.85</v>
      </c>
      <c r="D8" s="70">
        <f t="shared" ref="D8:D49" si="0">F8+G8+H8+I8+J8+K8+L8</f>
        <v>649445384.28000009</v>
      </c>
      <c r="E8" s="106">
        <f>D8/C8</f>
        <v>5.7904992311373686E-2</v>
      </c>
      <c r="F8" s="70">
        <v>153395349.03999999</v>
      </c>
      <c r="G8" s="70">
        <v>11285328.700000001</v>
      </c>
      <c r="H8" s="70">
        <v>65909628.030000009</v>
      </c>
      <c r="I8" s="70">
        <v>3033480.2399999998</v>
      </c>
      <c r="J8" s="84">
        <v>303296609.00999999</v>
      </c>
      <c r="K8" s="70">
        <v>108022029.32000001</v>
      </c>
      <c r="L8" s="70">
        <v>4502959.9400000004</v>
      </c>
    </row>
    <row r="9" spans="1:12" x14ac:dyDescent="0.2">
      <c r="A9" s="57">
        <v>2</v>
      </c>
      <c r="B9" s="69" t="s">
        <v>241</v>
      </c>
      <c r="C9" s="84">
        <v>5399902965.9199991</v>
      </c>
      <c r="D9" s="70">
        <f t="shared" si="0"/>
        <v>598540459.65999997</v>
      </c>
      <c r="E9" s="106">
        <f t="shared" ref="E9:E50" si="1">D9/C9</f>
        <v>0.11084281762793208</v>
      </c>
      <c r="F9" s="70">
        <v>152716692.88999999</v>
      </c>
      <c r="G9" s="70">
        <v>67830.73</v>
      </c>
      <c r="H9" s="70">
        <v>47148025.150000006</v>
      </c>
      <c r="I9" s="74">
        <v>0</v>
      </c>
      <c r="J9" s="84">
        <v>327076155.90000004</v>
      </c>
      <c r="K9" s="70">
        <v>71531754.989999995</v>
      </c>
      <c r="L9" s="74">
        <v>0</v>
      </c>
    </row>
    <row r="10" spans="1:12" x14ac:dyDescent="0.2">
      <c r="A10" s="57">
        <v>3</v>
      </c>
      <c r="B10" s="69" t="s">
        <v>237</v>
      </c>
      <c r="C10" s="84">
        <v>2742400623.3299994</v>
      </c>
      <c r="D10" s="70">
        <f t="shared" si="0"/>
        <v>447451447.44</v>
      </c>
      <c r="E10" s="106">
        <f t="shared" si="1"/>
        <v>0.16316049654943399</v>
      </c>
      <c r="F10" s="70">
        <v>1995181.56</v>
      </c>
      <c r="G10" s="74">
        <v>0</v>
      </c>
      <c r="H10" s="70">
        <v>20000000</v>
      </c>
      <c r="I10" s="74">
        <v>0</v>
      </c>
      <c r="J10" s="84">
        <v>424856265.88</v>
      </c>
      <c r="K10" s="70">
        <v>600000</v>
      </c>
      <c r="L10" s="74">
        <v>0</v>
      </c>
    </row>
    <row r="11" spans="1:12" x14ac:dyDescent="0.2">
      <c r="A11" s="57">
        <v>4</v>
      </c>
      <c r="B11" s="118" t="s">
        <v>242</v>
      </c>
      <c r="C11" s="70">
        <v>7084784674.6500015</v>
      </c>
      <c r="D11" s="70">
        <f t="shared" si="0"/>
        <v>404773492.89000005</v>
      </c>
      <c r="E11" s="106">
        <f t="shared" si="1"/>
        <v>5.7132786877534349E-2</v>
      </c>
      <c r="F11" s="70">
        <v>59019985.660000004</v>
      </c>
      <c r="G11" s="70">
        <v>1372975.72</v>
      </c>
      <c r="H11" s="92">
        <v>724215.60000000009</v>
      </c>
      <c r="I11" s="70">
        <v>4446071.7300000004</v>
      </c>
      <c r="J11" s="70">
        <v>322076725.63</v>
      </c>
      <c r="K11" s="70">
        <v>5425596.8300000001</v>
      </c>
      <c r="L11" s="70">
        <v>11707921.720000001</v>
      </c>
    </row>
    <row r="12" spans="1:12" x14ac:dyDescent="0.2">
      <c r="A12" s="57">
        <v>5</v>
      </c>
      <c r="B12" s="118" t="s">
        <v>239</v>
      </c>
      <c r="C12" s="84">
        <v>7435050145.1500015</v>
      </c>
      <c r="D12" s="70">
        <f t="shared" si="0"/>
        <v>318814080.06999999</v>
      </c>
      <c r="E12" s="106">
        <f t="shared" si="1"/>
        <v>4.287988296594978E-2</v>
      </c>
      <c r="F12" s="70">
        <v>4865154.4999999991</v>
      </c>
      <c r="G12" s="70">
        <v>256557.81</v>
      </c>
      <c r="H12" s="70">
        <v>16392147.510000002</v>
      </c>
      <c r="I12" s="70">
        <v>27302809.949999999</v>
      </c>
      <c r="J12" s="70">
        <v>202133965.06999999</v>
      </c>
      <c r="K12" s="70">
        <v>67863445.230000004</v>
      </c>
      <c r="L12" s="74">
        <v>0</v>
      </c>
    </row>
    <row r="13" spans="1:12" x14ac:dyDescent="0.2">
      <c r="A13" s="57">
        <v>6</v>
      </c>
      <c r="B13" s="118" t="s">
        <v>240</v>
      </c>
      <c r="C13" s="84">
        <v>5658530775.3100004</v>
      </c>
      <c r="D13" s="70">
        <f t="shared" si="0"/>
        <v>286790926.99999994</v>
      </c>
      <c r="E13" s="106">
        <f t="shared" si="1"/>
        <v>5.0682931380591142E-2</v>
      </c>
      <c r="F13" s="70">
        <v>92468443.290000007</v>
      </c>
      <c r="G13" s="70">
        <v>13248684.959999999</v>
      </c>
      <c r="H13" s="70">
        <v>14065391.100000001</v>
      </c>
      <c r="I13" s="70">
        <v>12840.97</v>
      </c>
      <c r="J13" s="84">
        <v>149369443.84999999</v>
      </c>
      <c r="K13" s="70">
        <v>17626122.830000002</v>
      </c>
      <c r="L13" s="74">
        <v>0</v>
      </c>
    </row>
    <row r="14" spans="1:12" x14ac:dyDescent="0.2">
      <c r="A14" s="57">
        <v>7</v>
      </c>
      <c r="B14" s="65" t="s">
        <v>247</v>
      </c>
      <c r="C14" s="84">
        <v>2101027574.7700002</v>
      </c>
      <c r="D14" s="70">
        <f t="shared" si="0"/>
        <v>158718319.77999997</v>
      </c>
      <c r="E14" s="106">
        <f t="shared" si="1"/>
        <v>7.5543187384094615E-2</v>
      </c>
      <c r="F14" s="70">
        <v>58806791.789999992</v>
      </c>
      <c r="G14" s="70">
        <v>2490980.2000000002</v>
      </c>
      <c r="H14" s="70">
        <v>23901708.769999996</v>
      </c>
      <c r="I14" s="74">
        <v>0</v>
      </c>
      <c r="J14" s="70">
        <v>35038584.280000001</v>
      </c>
      <c r="K14" s="70">
        <v>36901058.819999993</v>
      </c>
      <c r="L14" s="70">
        <v>1579195.92</v>
      </c>
    </row>
    <row r="15" spans="1:12" x14ac:dyDescent="0.2">
      <c r="A15" s="57">
        <v>8</v>
      </c>
      <c r="B15" s="69" t="s">
        <v>261</v>
      </c>
      <c r="C15" s="84">
        <v>4870270853.3900003</v>
      </c>
      <c r="D15" s="70">
        <f t="shared" si="0"/>
        <v>152201926.67000002</v>
      </c>
      <c r="E15" s="106">
        <f t="shared" si="1"/>
        <v>3.1251224264880126E-2</v>
      </c>
      <c r="F15" s="70">
        <v>26293653.130000003</v>
      </c>
      <c r="G15" s="70">
        <v>14277.24</v>
      </c>
      <c r="H15" s="70">
        <v>1363452.76</v>
      </c>
      <c r="I15" s="74">
        <v>0</v>
      </c>
      <c r="J15" s="84">
        <v>119461381.11</v>
      </c>
      <c r="K15" s="70">
        <v>5069162.4300000006</v>
      </c>
      <c r="L15" s="74">
        <v>0</v>
      </c>
    </row>
    <row r="16" spans="1:12" x14ac:dyDescent="0.2">
      <c r="A16" s="57">
        <v>9</v>
      </c>
      <c r="B16" s="118" t="s">
        <v>246</v>
      </c>
      <c r="C16" s="84">
        <v>2836944148.5900002</v>
      </c>
      <c r="D16" s="70">
        <f t="shared" si="0"/>
        <v>147602414.88000003</v>
      </c>
      <c r="E16" s="106">
        <f t="shared" si="1"/>
        <v>5.2028664347643375E-2</v>
      </c>
      <c r="F16" s="70">
        <v>10684457.579999998</v>
      </c>
      <c r="G16" s="70">
        <v>587197.48</v>
      </c>
      <c r="H16" s="70">
        <v>1210523.0199999998</v>
      </c>
      <c r="I16" s="70">
        <v>361675.58</v>
      </c>
      <c r="J16" s="84">
        <v>112713478.16000001</v>
      </c>
      <c r="K16" s="70">
        <v>9218651.2899999991</v>
      </c>
      <c r="L16" s="70">
        <v>12826431.77</v>
      </c>
    </row>
    <row r="17" spans="1:12" x14ac:dyDescent="0.2">
      <c r="A17" s="57">
        <v>10</v>
      </c>
      <c r="B17" s="69" t="s">
        <v>249</v>
      </c>
      <c r="C17" s="84">
        <v>3535688463.7000003</v>
      </c>
      <c r="D17" s="70">
        <f t="shared" si="0"/>
        <v>136334077.93000001</v>
      </c>
      <c r="E17" s="106">
        <f t="shared" si="1"/>
        <v>3.8559414758881264E-2</v>
      </c>
      <c r="F17" s="84">
        <v>37120724.199999996</v>
      </c>
      <c r="G17" s="84">
        <v>321661.36</v>
      </c>
      <c r="H17" s="84">
        <v>12420304.5</v>
      </c>
      <c r="I17" s="84">
        <v>11673.84</v>
      </c>
      <c r="J17" s="84">
        <v>25050486.879999999</v>
      </c>
      <c r="K17" s="84">
        <v>61173797.93</v>
      </c>
      <c r="L17" s="84">
        <v>235429.22</v>
      </c>
    </row>
    <row r="18" spans="1:12" x14ac:dyDescent="0.2">
      <c r="A18" s="57">
        <v>11</v>
      </c>
      <c r="B18" s="118" t="s">
        <v>243</v>
      </c>
      <c r="C18" s="70">
        <v>662947594.03999996</v>
      </c>
      <c r="D18" s="70">
        <f t="shared" si="0"/>
        <v>124347457.94</v>
      </c>
      <c r="E18" s="106">
        <f t="shared" si="1"/>
        <v>0.18756755293767202</v>
      </c>
      <c r="F18" s="70">
        <v>14560645.67</v>
      </c>
      <c r="G18" s="74">
        <v>0</v>
      </c>
      <c r="H18" s="92">
        <v>22498256.760000002</v>
      </c>
      <c r="I18" s="74">
        <v>0</v>
      </c>
      <c r="J18" s="70">
        <v>67288555.510000005</v>
      </c>
      <c r="K18" s="70">
        <v>20000000</v>
      </c>
      <c r="L18" s="74">
        <v>0</v>
      </c>
    </row>
    <row r="19" spans="1:12" x14ac:dyDescent="0.2">
      <c r="A19" s="57">
        <v>12</v>
      </c>
      <c r="B19" s="69" t="s">
        <v>245</v>
      </c>
      <c r="C19" s="70">
        <v>1829277265.2499998</v>
      </c>
      <c r="D19" s="70">
        <f t="shared" si="0"/>
        <v>114796418.94</v>
      </c>
      <c r="E19" s="106">
        <f t="shared" si="1"/>
        <v>6.2755067873382905E-2</v>
      </c>
      <c r="F19" s="70">
        <v>16167123.620000001</v>
      </c>
      <c r="G19" s="70">
        <v>236926.23</v>
      </c>
      <c r="H19" s="92">
        <v>26215972.000000007</v>
      </c>
      <c r="I19" s="70">
        <v>15292.83</v>
      </c>
      <c r="J19" s="70">
        <v>48299249.57</v>
      </c>
      <c r="K19" s="70">
        <v>21605047.939999998</v>
      </c>
      <c r="L19" s="70">
        <v>2256806.75</v>
      </c>
    </row>
    <row r="20" spans="1:12" x14ac:dyDescent="0.2">
      <c r="A20" s="57">
        <v>13</v>
      </c>
      <c r="B20" s="118" t="s">
        <v>255</v>
      </c>
      <c r="C20" s="70">
        <v>871183747.06999993</v>
      </c>
      <c r="D20" s="70">
        <f t="shared" si="0"/>
        <v>86459061.269999996</v>
      </c>
      <c r="E20" s="106">
        <f t="shared" si="1"/>
        <v>9.924319818956974E-2</v>
      </c>
      <c r="F20" s="70">
        <v>5945095.6899999995</v>
      </c>
      <c r="G20" s="70">
        <v>29186.77</v>
      </c>
      <c r="H20" s="92">
        <v>11711026.229999999</v>
      </c>
      <c r="I20" s="74">
        <v>0</v>
      </c>
      <c r="J20" s="70">
        <v>60452729.350000001</v>
      </c>
      <c r="K20" s="70">
        <v>8321023.2300000004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157031260.56000003</v>
      </c>
      <c r="D21" s="70">
        <f t="shared" si="0"/>
        <v>78626444.940000013</v>
      </c>
      <c r="E21" s="106">
        <f t="shared" si="1"/>
        <v>0.50070568534955917</v>
      </c>
      <c r="F21" s="70">
        <v>41101496.440000005</v>
      </c>
      <c r="G21" s="70">
        <v>184276.18</v>
      </c>
      <c r="H21" s="70">
        <v>18981581.870000001</v>
      </c>
      <c r="I21" s="70">
        <v>4161817.1</v>
      </c>
      <c r="J21" s="70">
        <v>12351810.709999999</v>
      </c>
      <c r="K21" s="70">
        <v>1800307.8999999997</v>
      </c>
      <c r="L21" s="70">
        <v>45154.74</v>
      </c>
    </row>
    <row r="22" spans="1:12" x14ac:dyDescent="0.2">
      <c r="A22" s="57">
        <v>15</v>
      </c>
      <c r="B22" s="69" t="s">
        <v>259</v>
      </c>
      <c r="C22" s="70">
        <v>192073626.78999999</v>
      </c>
      <c r="D22" s="70">
        <f t="shared" si="0"/>
        <v>69245933.549999997</v>
      </c>
      <c r="E22" s="106">
        <f t="shared" si="1"/>
        <v>0.36051765516828976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260</v>
      </c>
      <c r="C23" s="84">
        <v>75375202.109999999</v>
      </c>
      <c r="D23" s="70">
        <f t="shared" si="0"/>
        <v>57375202.109999999</v>
      </c>
      <c r="E23" s="106">
        <f t="shared" si="1"/>
        <v>0.76119467018169429</v>
      </c>
      <c r="F23" s="74">
        <v>0</v>
      </c>
      <c r="G23" s="74">
        <v>0</v>
      </c>
      <c r="H23" s="74">
        <v>0</v>
      </c>
      <c r="I23" s="74">
        <v>0</v>
      </c>
      <c r="J23" s="84">
        <v>57375202.109999999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927148431.41000009</v>
      </c>
      <c r="D24" s="70">
        <f t="shared" si="0"/>
        <v>53752089.930000007</v>
      </c>
      <c r="E24" s="106">
        <f t="shared" si="1"/>
        <v>5.7975711449195083E-2</v>
      </c>
      <c r="F24" s="70">
        <v>11065318.810000001</v>
      </c>
      <c r="G24" s="70">
        <v>1116297.02</v>
      </c>
      <c r="H24" s="92">
        <v>2035158.4100000001</v>
      </c>
      <c r="I24" s="74">
        <v>0</v>
      </c>
      <c r="J24" s="70">
        <v>35779774.490000002</v>
      </c>
      <c r="K24" s="70">
        <v>3717455.32</v>
      </c>
      <c r="L24" s="70">
        <v>38085.879999999997</v>
      </c>
    </row>
    <row r="25" spans="1:12" x14ac:dyDescent="0.2">
      <c r="A25" s="57">
        <v>18</v>
      </c>
      <c r="B25" s="118" t="s">
        <v>252</v>
      </c>
      <c r="C25" s="84">
        <v>332065337.54000002</v>
      </c>
      <c r="D25" s="70">
        <f t="shared" si="0"/>
        <v>48815099.390000001</v>
      </c>
      <c r="E25" s="106">
        <f t="shared" si="1"/>
        <v>0.14700450143827437</v>
      </c>
      <c r="F25" s="70">
        <v>30281020.07</v>
      </c>
      <c r="G25" s="74">
        <v>0</v>
      </c>
      <c r="H25" s="70">
        <v>514567.76</v>
      </c>
      <c r="I25" s="74">
        <v>0</v>
      </c>
      <c r="J25" s="70">
        <v>12313730.65</v>
      </c>
      <c r="K25" s="70">
        <v>5705780.9100000001</v>
      </c>
      <c r="L25" s="74">
        <v>0</v>
      </c>
    </row>
    <row r="26" spans="1:12" x14ac:dyDescent="0.2">
      <c r="A26" s="57">
        <v>19</v>
      </c>
      <c r="B26" s="118" t="s">
        <v>256</v>
      </c>
      <c r="C26" s="70">
        <v>233954250.19999999</v>
      </c>
      <c r="D26" s="70">
        <f t="shared" si="0"/>
        <v>45531654.079999998</v>
      </c>
      <c r="E26" s="106">
        <f t="shared" si="1"/>
        <v>0.19461776839307876</v>
      </c>
      <c r="F26" s="70">
        <v>20766638.68</v>
      </c>
      <c r="G26" s="74">
        <v>0</v>
      </c>
      <c r="H26" s="92">
        <v>1200000</v>
      </c>
      <c r="I26" s="74">
        <v>0</v>
      </c>
      <c r="J26" s="70">
        <v>14906751.790000001</v>
      </c>
      <c r="K26" s="70">
        <v>8658263.6099999994</v>
      </c>
      <c r="L26" s="74">
        <v>0</v>
      </c>
    </row>
    <row r="27" spans="1:12" x14ac:dyDescent="0.2">
      <c r="A27" s="57">
        <v>20</v>
      </c>
      <c r="B27" s="119" t="s">
        <v>250</v>
      </c>
      <c r="C27" s="70">
        <v>780182898.86000013</v>
      </c>
      <c r="D27" s="70">
        <f t="shared" si="0"/>
        <v>30147167.420000002</v>
      </c>
      <c r="E27" s="106">
        <f t="shared" si="1"/>
        <v>3.8641153842324555E-2</v>
      </c>
      <c r="F27" s="70">
        <v>7130159.0700000003</v>
      </c>
      <c r="G27" s="74">
        <v>0</v>
      </c>
      <c r="H27" s="92">
        <v>1281439.27</v>
      </c>
      <c r="I27" s="70">
        <v>398913.72</v>
      </c>
      <c r="J27" s="70">
        <v>0</v>
      </c>
      <c r="K27" s="70">
        <v>21336655.359999999</v>
      </c>
      <c r="L27" s="74">
        <v>0</v>
      </c>
    </row>
    <row r="28" spans="1:12" x14ac:dyDescent="0.2">
      <c r="A28" s="57">
        <v>21</v>
      </c>
      <c r="B28" s="69" t="s">
        <v>265</v>
      </c>
      <c r="C28" s="70">
        <v>1376742266.0100002</v>
      </c>
      <c r="D28" s="70">
        <f t="shared" si="0"/>
        <v>24316711.210000001</v>
      </c>
      <c r="E28" s="106">
        <f t="shared" si="1"/>
        <v>1.7662500680300442E-2</v>
      </c>
      <c r="F28" s="70">
        <v>3056809.2699999996</v>
      </c>
      <c r="G28" s="74">
        <v>0</v>
      </c>
      <c r="H28" s="92">
        <v>1075000</v>
      </c>
      <c r="I28" s="74">
        <v>0</v>
      </c>
      <c r="J28" s="70">
        <v>5113000</v>
      </c>
      <c r="K28" s="70">
        <v>15071901.940000001</v>
      </c>
      <c r="L28" s="74">
        <v>0</v>
      </c>
    </row>
    <row r="29" spans="1:12" x14ac:dyDescent="0.2">
      <c r="A29" s="57">
        <v>22</v>
      </c>
      <c r="B29" s="118" t="s">
        <v>251</v>
      </c>
      <c r="C29" s="70">
        <v>242301225.60000002</v>
      </c>
      <c r="D29" s="70">
        <f t="shared" si="0"/>
        <v>24090493.900000002</v>
      </c>
      <c r="E29" s="106">
        <f t="shared" si="1"/>
        <v>9.9423739357263896E-2</v>
      </c>
      <c r="F29" s="70">
        <v>5249443.88</v>
      </c>
      <c r="G29" s="74">
        <v>0</v>
      </c>
      <c r="H29" s="92">
        <v>1011234.34</v>
      </c>
      <c r="I29" s="74">
        <v>0</v>
      </c>
      <c r="J29" s="70">
        <v>7719662.8499999996</v>
      </c>
      <c r="K29" s="70">
        <v>10110152.830000002</v>
      </c>
      <c r="L29" s="74">
        <v>0</v>
      </c>
    </row>
    <row r="30" spans="1:12" x14ac:dyDescent="0.2">
      <c r="A30" s="57">
        <v>23</v>
      </c>
      <c r="B30" s="69" t="s">
        <v>264</v>
      </c>
      <c r="C30" s="70">
        <v>291730293.72000003</v>
      </c>
      <c r="D30" s="70">
        <f t="shared" si="0"/>
        <v>21538671.710000001</v>
      </c>
      <c r="E30" s="106">
        <f t="shared" si="1"/>
        <v>7.3830768259783866E-2</v>
      </c>
      <c r="F30" s="70">
        <v>33862.82</v>
      </c>
      <c r="G30" s="70">
        <v>516264.19</v>
      </c>
      <c r="H30" s="92">
        <v>3867.14</v>
      </c>
      <c r="I30" s="74">
        <v>0</v>
      </c>
      <c r="J30" s="70">
        <v>135346.91</v>
      </c>
      <c r="K30" s="70">
        <v>20849330.640000001</v>
      </c>
      <c r="L30" s="102">
        <v>0.01</v>
      </c>
    </row>
    <row r="31" spans="1:12" x14ac:dyDescent="0.2">
      <c r="A31" s="57">
        <v>24</v>
      </c>
      <c r="B31" s="118" t="s">
        <v>253</v>
      </c>
      <c r="C31" s="84">
        <v>466510775.42999995</v>
      </c>
      <c r="D31" s="70">
        <f t="shared" si="0"/>
        <v>21386649.489999998</v>
      </c>
      <c r="E31" s="106">
        <f t="shared" si="1"/>
        <v>4.5843848880633351E-2</v>
      </c>
      <c r="F31" s="84">
        <v>12258413.879999999</v>
      </c>
      <c r="G31" s="74">
        <v>0</v>
      </c>
      <c r="H31" s="70">
        <v>4231168.41</v>
      </c>
      <c r="I31" s="70">
        <v>24181.91</v>
      </c>
      <c r="J31" s="74">
        <v>0</v>
      </c>
      <c r="K31" s="70">
        <v>4872885.29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65928286.640000008</v>
      </c>
      <c r="D32" s="70">
        <f t="shared" si="0"/>
        <v>19852064.700000003</v>
      </c>
      <c r="E32" s="106">
        <f t="shared" si="1"/>
        <v>0.30111604156197441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18" t="s">
        <v>268</v>
      </c>
      <c r="C33" s="70">
        <v>71088609.180000007</v>
      </c>
      <c r="D33" s="70">
        <f t="shared" si="0"/>
        <v>12578560.810000001</v>
      </c>
      <c r="E33" s="106">
        <f t="shared" si="1"/>
        <v>0.17694200175094774</v>
      </c>
      <c r="F33" s="70">
        <v>2796176.73</v>
      </c>
      <c r="G33" s="74">
        <v>0</v>
      </c>
      <c r="H33" s="86">
        <v>0</v>
      </c>
      <c r="I33" s="74">
        <v>0</v>
      </c>
      <c r="J33" s="74">
        <v>0</v>
      </c>
      <c r="K33" s="70">
        <v>9782384.0800000001</v>
      </c>
      <c r="L33" s="74">
        <v>0</v>
      </c>
    </row>
    <row r="34" spans="1:13" x14ac:dyDescent="0.2">
      <c r="A34" s="57">
        <v>27</v>
      </c>
      <c r="B34" s="69" t="s">
        <v>108</v>
      </c>
      <c r="C34" s="70">
        <v>367097376.63999999</v>
      </c>
      <c r="D34" s="70">
        <f t="shared" si="0"/>
        <v>12408968.48</v>
      </c>
      <c r="E34" s="106">
        <f t="shared" si="1"/>
        <v>3.3802934233902349E-2</v>
      </c>
      <c r="F34" s="70">
        <v>423124</v>
      </c>
      <c r="G34" s="74">
        <v>0</v>
      </c>
      <c r="H34" s="86">
        <v>0</v>
      </c>
      <c r="I34" s="74">
        <v>0</v>
      </c>
      <c r="J34" s="70">
        <v>10895646.26</v>
      </c>
      <c r="K34" s="70">
        <v>1090198.22</v>
      </c>
      <c r="L34" s="74">
        <v>0</v>
      </c>
    </row>
    <row r="35" spans="1:13" x14ac:dyDescent="0.2">
      <c r="A35" s="57">
        <v>28</v>
      </c>
      <c r="B35" s="69" t="s">
        <v>270</v>
      </c>
      <c r="C35" s="84">
        <v>79671316.449999988</v>
      </c>
      <c r="D35" s="70">
        <f t="shared" si="0"/>
        <v>10779528.77</v>
      </c>
      <c r="E35" s="106">
        <f t="shared" si="1"/>
        <v>0.13529999566111101</v>
      </c>
      <c r="F35" s="70">
        <v>495347.12</v>
      </c>
      <c r="G35" s="74">
        <v>0</v>
      </c>
      <c r="H35" s="74">
        <v>0</v>
      </c>
      <c r="I35" s="70">
        <v>15644.94</v>
      </c>
      <c r="J35" s="70">
        <v>7746005.5899999999</v>
      </c>
      <c r="K35" s="70">
        <v>2522531.12</v>
      </c>
      <c r="L35" s="74">
        <v>0</v>
      </c>
    </row>
    <row r="36" spans="1:13" x14ac:dyDescent="0.2">
      <c r="A36" s="57">
        <v>29</v>
      </c>
      <c r="B36" s="69" t="s">
        <v>272</v>
      </c>
      <c r="C36" s="84">
        <v>461988884.74000001</v>
      </c>
      <c r="D36" s="70">
        <f t="shared" si="0"/>
        <v>10727156.309999999</v>
      </c>
      <c r="E36" s="106">
        <f t="shared" si="1"/>
        <v>2.3219511690280321E-2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10727156.309999999</v>
      </c>
      <c r="L36" s="74">
        <v>0</v>
      </c>
    </row>
    <row r="37" spans="1:13" x14ac:dyDescent="0.2">
      <c r="A37" s="57">
        <v>30</v>
      </c>
      <c r="B37" s="118" t="s">
        <v>257</v>
      </c>
      <c r="C37" s="70">
        <v>406151808.51000005</v>
      </c>
      <c r="D37" s="70">
        <f t="shared" si="0"/>
        <v>9997839.0499999989</v>
      </c>
      <c r="E37" s="106">
        <f t="shared" si="1"/>
        <v>2.4616015097108295E-2</v>
      </c>
      <c r="F37" s="70">
        <v>3657768.54</v>
      </c>
      <c r="G37" s="70">
        <v>416079.26</v>
      </c>
      <c r="H37" s="92">
        <v>2589532.23</v>
      </c>
      <c r="I37" s="74">
        <v>0</v>
      </c>
      <c r="J37" s="74">
        <v>0</v>
      </c>
      <c r="K37" s="70">
        <v>3334459.02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401597171.31999999</v>
      </c>
      <c r="D38" s="70">
        <f t="shared" si="0"/>
        <v>5366048.9396299999</v>
      </c>
      <c r="E38" s="106">
        <f t="shared" si="1"/>
        <v>1.3361769760460374E-2</v>
      </c>
      <c r="F38" s="74">
        <v>0</v>
      </c>
      <c r="G38" s="74">
        <v>0</v>
      </c>
      <c r="H38" s="100">
        <v>0.14963000000000001</v>
      </c>
      <c r="I38" s="74">
        <v>0</v>
      </c>
      <c r="J38" s="70">
        <v>5000000</v>
      </c>
      <c r="K38" s="70">
        <v>366048.79000000004</v>
      </c>
      <c r="L38" s="74">
        <v>0</v>
      </c>
    </row>
    <row r="39" spans="1:13" x14ac:dyDescent="0.2">
      <c r="A39" s="57">
        <v>32</v>
      </c>
      <c r="B39" s="69" t="s">
        <v>267</v>
      </c>
      <c r="C39" s="70">
        <v>209179882.29000002</v>
      </c>
      <c r="D39" s="70">
        <f t="shared" si="0"/>
        <v>4882523.08</v>
      </c>
      <c r="E39" s="106">
        <f t="shared" si="1"/>
        <v>2.3341265070753948E-2</v>
      </c>
      <c r="F39" s="70">
        <v>1740824.25</v>
      </c>
      <c r="G39" s="70">
        <v>347557.4</v>
      </c>
      <c r="H39" s="92">
        <v>2007.4</v>
      </c>
      <c r="I39" s="74">
        <v>0</v>
      </c>
      <c r="J39" s="70">
        <v>15488.53</v>
      </c>
      <c r="K39" s="70">
        <v>2776645.5000000005</v>
      </c>
      <c r="L39" s="74">
        <v>0</v>
      </c>
    </row>
    <row r="40" spans="1:13" x14ac:dyDescent="0.2">
      <c r="A40" s="57">
        <v>33</v>
      </c>
      <c r="B40" s="69" t="s">
        <v>254</v>
      </c>
      <c r="C40" s="84">
        <v>160258253.09999999</v>
      </c>
      <c r="D40" s="70">
        <f t="shared" si="0"/>
        <v>3697444.1100000003</v>
      </c>
      <c r="E40" s="106">
        <f t="shared" si="1"/>
        <v>2.307178593599683E-2</v>
      </c>
      <c r="F40" s="70">
        <v>3572060.39</v>
      </c>
      <c r="G40" s="74">
        <v>0</v>
      </c>
      <c r="H40" s="74">
        <v>0</v>
      </c>
      <c r="I40" s="74">
        <v>0</v>
      </c>
      <c r="J40" s="74">
        <v>0</v>
      </c>
      <c r="K40" s="70">
        <v>125383.72</v>
      </c>
      <c r="L40" s="74">
        <v>0</v>
      </c>
    </row>
    <row r="41" spans="1:13" x14ac:dyDescent="0.2">
      <c r="A41" s="57">
        <v>34</v>
      </c>
      <c r="B41" s="118" t="s">
        <v>262</v>
      </c>
      <c r="C41" s="70">
        <v>65013639.95000001</v>
      </c>
      <c r="D41" s="70">
        <f t="shared" si="0"/>
        <v>3628580</v>
      </c>
      <c r="E41" s="106">
        <f t="shared" si="1"/>
        <v>5.5812595676701521E-2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3628580</v>
      </c>
      <c r="L41" s="74">
        <v>0</v>
      </c>
    </row>
    <row r="42" spans="1:13" s="59" customFormat="1" ht="10.5" x14ac:dyDescent="0.25">
      <c r="A42" s="57">
        <v>35</v>
      </c>
      <c r="B42" s="118" t="s">
        <v>325</v>
      </c>
      <c r="C42" s="70">
        <v>104293914.06</v>
      </c>
      <c r="D42" s="70">
        <f t="shared" si="0"/>
        <v>600000</v>
      </c>
      <c r="E42" s="106">
        <f t="shared" si="1"/>
        <v>5.7529723129848371E-3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600000</v>
      </c>
      <c r="L42" s="74">
        <v>0</v>
      </c>
      <c r="M42" s="58"/>
    </row>
    <row r="43" spans="1:13" x14ac:dyDescent="0.2">
      <c r="A43" s="57">
        <v>36</v>
      </c>
      <c r="B43" s="118" t="s">
        <v>273</v>
      </c>
      <c r="C43" s="70">
        <v>22216046.079999998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84">
        <v>8460002.5800000001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692470276.44000006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9" t="s">
        <v>276</v>
      </c>
      <c r="C46" s="84">
        <v>27428816.559999999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9" t="s">
        <v>269</v>
      </c>
      <c r="C48" s="70">
        <v>1190865.44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64609716366.789986</v>
      </c>
      <c r="D50" s="72">
        <f t="shared" ref="D50" si="2">F50+G50+H50+I50+J50+K50+L50</f>
        <v>4195620450.2100005</v>
      </c>
      <c r="E50" s="107">
        <f t="shared" si="1"/>
        <v>6.4937917795388891E-2</v>
      </c>
      <c r="F50" s="67">
        <v>777667762.57000005</v>
      </c>
      <c r="G50" s="67">
        <v>32559593.509999998</v>
      </c>
      <c r="H50" s="67">
        <v>296486357.89000005</v>
      </c>
      <c r="I50" s="67">
        <v>39784402.810000002</v>
      </c>
      <c r="J50" s="67">
        <v>2455496536.0800004</v>
      </c>
      <c r="K50" s="67">
        <v>560433811.4000001</v>
      </c>
      <c r="L50" s="67">
        <v>33191985.949999996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106</vt:i4>
      </vt:variant>
    </vt:vector>
  </HeadingPairs>
  <TitlesOfParts>
    <vt:vector size="106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2025-10-22T14:39:53Z</dcterms:modified>
</cp:coreProperties>
</file>