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AGOSTO 2025/"/>
    </mc:Choice>
  </mc:AlternateContent>
  <xr:revisionPtr revIDLastSave="273" documentId="13_ncr:1_{8C4DAD61-4A57-4E5B-9156-323E67AB6BEF}" xr6:coauthVersionLast="47" xr6:coauthVersionMax="47" xr10:uidLastSave="{22BEE797-018F-42BA-8159-B24AE8664F21}"/>
  <bookViews>
    <workbookView xWindow="-110" yWindow="-110" windowWidth="19420" windowHeight="10420" tabRatio="737" firstSheet="97" activeTab="103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  <sheet name="Junio 2025" sheetId="106" r:id="rId102"/>
    <sheet name="Julio 2025" sheetId="107" r:id="rId103"/>
    <sheet name="Agosto 2025" sheetId="108" r:id="rId104"/>
  </sheets>
  <externalReferences>
    <externalReference r:id="rId105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8" l="1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28" i="108"/>
  <c r="D15" i="108"/>
  <c r="D19" i="108"/>
  <c r="D29" i="108"/>
  <c r="D34" i="108"/>
  <c r="D35" i="108"/>
  <c r="D36" i="108"/>
  <c r="D27" i="108"/>
  <c r="D20" i="108"/>
  <c r="D37" i="108"/>
  <c r="D32" i="108"/>
  <c r="D38" i="108"/>
  <c r="D16" i="108"/>
  <c r="D24" i="108"/>
  <c r="D9" i="108"/>
  <c r="D12" i="108"/>
  <c r="D26" i="108"/>
  <c r="D11" i="108"/>
  <c r="D39" i="108"/>
  <c r="D40" i="108"/>
  <c r="D25" i="108"/>
  <c r="D23" i="108"/>
  <c r="D14" i="108"/>
  <c r="D41" i="108"/>
  <c r="D21" i="108"/>
  <c r="D18" i="108"/>
  <c r="D33" i="108"/>
  <c r="D42" i="108"/>
  <c r="D31" i="108"/>
  <c r="D43" i="108"/>
  <c r="D22" i="108"/>
  <c r="D30" i="108"/>
  <c r="D44" i="108"/>
  <c r="D45" i="108"/>
  <c r="D46" i="108"/>
  <c r="D47" i="108"/>
  <c r="D13" i="108"/>
  <c r="D17" i="108"/>
  <c r="D48" i="108"/>
  <c r="D10" i="108"/>
  <c r="D49" i="108"/>
  <c r="D50" i="108"/>
  <c r="D8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29" i="107"/>
  <c r="D15" i="107"/>
  <c r="D20" i="107"/>
  <c r="D30" i="107"/>
  <c r="D34" i="107"/>
  <c r="D35" i="107"/>
  <c r="D36" i="107"/>
  <c r="D28" i="107"/>
  <c r="D19" i="107"/>
  <c r="D37" i="107"/>
  <c r="D33" i="107"/>
  <c r="D38" i="107"/>
  <c r="D16" i="107"/>
  <c r="D23" i="107"/>
  <c r="D9" i="107"/>
  <c r="D12" i="107"/>
  <c r="D26" i="107"/>
  <c r="D11" i="107"/>
  <c r="D39" i="107"/>
  <c r="D40" i="107"/>
  <c r="D25" i="107"/>
  <c r="D24" i="107"/>
  <c r="D14" i="107"/>
  <c r="D41" i="107"/>
  <c r="D21" i="107"/>
  <c r="D18" i="107"/>
  <c r="D32" i="107"/>
  <c r="D42" i="107"/>
  <c r="D27" i="107"/>
  <c r="D43" i="107"/>
  <c r="D22" i="107"/>
  <c r="D31" i="107"/>
  <c r="D44" i="107"/>
  <c r="D45" i="107"/>
  <c r="D46" i="107"/>
  <c r="D47" i="107"/>
  <c r="D13" i="107"/>
  <c r="D17" i="107"/>
  <c r="D48" i="107"/>
  <c r="D10" i="107"/>
  <c r="D49" i="107"/>
  <c r="D50" i="107"/>
  <c r="D8" i="107"/>
  <c r="E49" i="106"/>
  <c r="E50" i="106"/>
  <c r="D50" i="106"/>
  <c r="D29" i="106"/>
  <c r="E29" i="106" s="1"/>
  <c r="D15" i="106"/>
  <c r="E15" i="106" s="1"/>
  <c r="D19" i="106"/>
  <c r="E19" i="106" s="1"/>
  <c r="D30" i="106"/>
  <c r="E30" i="106" s="1"/>
  <c r="D34" i="106"/>
  <c r="E34" i="106" s="1"/>
  <c r="D35" i="106"/>
  <c r="E35" i="106" s="1"/>
  <c r="D36" i="106"/>
  <c r="E36" i="106" s="1"/>
  <c r="D28" i="106"/>
  <c r="E28" i="106" s="1"/>
  <c r="D21" i="106"/>
  <c r="E21" i="106" s="1"/>
  <c r="D37" i="106"/>
  <c r="E37" i="106" s="1"/>
  <c r="D32" i="106"/>
  <c r="E32" i="106" s="1"/>
  <c r="D38" i="106"/>
  <c r="E38" i="106" s="1"/>
  <c r="D16" i="106"/>
  <c r="E16" i="106" s="1"/>
  <c r="D24" i="106"/>
  <c r="E24" i="106" s="1"/>
  <c r="D9" i="106"/>
  <c r="E9" i="106" s="1"/>
  <c r="D14" i="106"/>
  <c r="E14" i="106" s="1"/>
  <c r="D26" i="106"/>
  <c r="E26" i="106" s="1"/>
  <c r="D11" i="106"/>
  <c r="E11" i="106" s="1"/>
  <c r="D39" i="106"/>
  <c r="E39" i="106" s="1"/>
  <c r="D40" i="106"/>
  <c r="E40" i="106" s="1"/>
  <c r="D25" i="106"/>
  <c r="E25" i="106" s="1"/>
  <c r="D23" i="106"/>
  <c r="E23" i="106" s="1"/>
  <c r="D13" i="106"/>
  <c r="E13" i="106" s="1"/>
  <c r="D41" i="106"/>
  <c r="E41" i="106" s="1"/>
  <c r="D20" i="106"/>
  <c r="E20" i="106" s="1"/>
  <c r="D18" i="106"/>
  <c r="E18" i="106" s="1"/>
  <c r="D33" i="106"/>
  <c r="E33" i="106" s="1"/>
  <c r="D42" i="106"/>
  <c r="E42" i="106" s="1"/>
  <c r="D27" i="106"/>
  <c r="E27" i="106" s="1"/>
  <c r="D43" i="106"/>
  <c r="E43" i="106" s="1"/>
  <c r="D22" i="106"/>
  <c r="E22" i="106" s="1"/>
  <c r="D31" i="106"/>
  <c r="E31" i="106" s="1"/>
  <c r="D44" i="106"/>
  <c r="E44" i="106" s="1"/>
  <c r="D45" i="106"/>
  <c r="E45" i="106" s="1"/>
  <c r="D46" i="106"/>
  <c r="E46" i="106" s="1"/>
  <c r="D47" i="106"/>
  <c r="E47" i="106" s="1"/>
  <c r="D12" i="106"/>
  <c r="E12" i="106" s="1"/>
  <c r="D17" i="106"/>
  <c r="E17" i="106" s="1"/>
  <c r="D48" i="106"/>
  <c r="E48" i="106" s="1"/>
  <c r="D10" i="106"/>
  <c r="E10" i="106" s="1"/>
  <c r="D8" i="106"/>
  <c r="E8" i="106" s="1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<sst xmlns="http://schemas.openxmlformats.org/spreadsheetml/2006/main" count="7414" uniqueCount="324">
  <si>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</si>
  <si>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</si>
  <si>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</si>
  <si>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</si>
  <si>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</si>
  <si>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</si>
  <si>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</si>
  <si>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</si>
  <si>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</si>
  <si>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</si>
  <si>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</si>
  <si>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</si>
  <si>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</si>
  <si>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</si>
  <si>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</si>
  <si>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</si>
  <si>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</si>
  <si>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</si>
  <si>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</si>
  <si>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</si>
  <si>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</si>
  <si>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</si>
  <si>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</si>
  <si>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</si>
  <si>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</si>
  <si>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</si>
  <si>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</si>
  <si>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</si>
  <si>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</si>
  <si>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</si>
  <si>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</si>
  <si>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</si>
  <si>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</si>
  <si>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</si>
  <si>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</si>
  <si>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</si>
  <si>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</si>
  <si>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</si>
  <si>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</si>
  <si>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</si>
  <si>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</si>
  <si>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</si>
  <si>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</si>
  <si>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</si>
  <si>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</si>
  <si>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</si>
  <si>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</si>
  <si>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</si>
  <si>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</si>
  <si>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</si>
  <si>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</si>
  <si>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</si>
  <si>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</si>
  <si>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</si>
  <si>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</si>
  <si>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</si>
  <si>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</si>
  <si>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</si>
  <si>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</si>
  <si>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</si>
  <si>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</si>
  <si>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</si>
  <si>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</si>
  <si>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</si>
  <si>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</si>
  <si>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</si>
  <si>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</si>
  <si>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</si>
  <si>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</si>
  <si>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</si>
  <si>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</si>
  <si>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</si>
  <si>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</si>
  <si>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</si>
  <si>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</si>
  <si>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</si>
  <si>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</si>
  <si>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</si>
  <si>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</si>
  <si>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</si>
  <si>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</si>
  <si>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</si>
  <si>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</si>
  <si>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</si>
  <si>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</si>
  <si>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</si>
  <si>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</si>
  <si>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</si>
  <si>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</si>
  <si>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</si>
  <si>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</si>
  <si>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</si>
  <si>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</si>
  <si>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</si>
  <si>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</si>
  <si>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</si>
  <si>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</si>
  <si>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</si>
  <si>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</si>
  <si>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</si>
  <si>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</si>
  <si>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</si>
  <si>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</si>
  <si>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</si>
  <si>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</si>
  <si>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</si>
  <si>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</si>
  <si>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</si>
  <si>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</si>
  <si>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</si>
  <si>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</si>
  <si>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</si>
  <si>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</si>
  <si>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</si>
  <si>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</si>
  <si>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</si>
  <si>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</si>
  <si>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</si>
  <si>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</si>
  <si>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</si>
  <si>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</si>
  <si>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</si>
  <si>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</si>
  <si>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</si>
  <si>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</si>
  <si>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</si>
  <si>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</si>
  <si>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</si>
  <si>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</si>
  <si>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</si>
  <si>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</si>
  <si>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</si>
  <si>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</si>
  <si>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</si>
  <si>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</si>
  <si>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</si>
  <si>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</si>
  <si>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</si>
  <si>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</si>
  <si>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</si>
  <si>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</si>
  <si>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</si>
  <si>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</si>
  <si>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</si>
  <si>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</si>
  <si>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</si>
  <si>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</si>
  <si>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</si>
  <si>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</si>
  <si>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</si>
  <si>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</si>
  <si>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</si>
  <si>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</si>
  <si>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</si>
  <si>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</si>
  <si>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</si>
  <si>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</si>
  <si>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</si>
  <si>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</si>
  <si>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</si>
  <si>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</si>
  <si>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</si>
  <si>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</si>
  <si>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</si>
  <si>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</si>
  <si>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</si>
  <si>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</si>
  <si>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</si>
  <si>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</si>
  <si>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</si>
  <si>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</si>
  <si>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</si>
  <si>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</si>
  <si>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</si>
  <si>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</si>
  <si>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</si>
  <si>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</si>
  <si>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</si>
  <si>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</si>
  <si>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</si>
  <si>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</si>
  <si>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</si>
  <si>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</si>
  <si>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</si>
  <si>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</si>
  <si>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</si>
  <si>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</si>
  <si>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</si>
  <si>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</si>
  <si>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</si>
  <si>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</si>
  <si>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</si>
  <si>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</si>
  <si>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</si>
  <si>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</si>
  <si>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</si>
  <si>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</si>
  <si>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</si>
  <si>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</si>
  <si>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</si>
  <si>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</si>
  <si>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</si>
  <si>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</si>
  <si>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</si>
  <si>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</si>
  <si>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</si>
  <si>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</si>
  <si>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</si>
  <si>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</si>
  <si>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</si>
  <si>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</si>
  <si>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</si>
  <si>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</si>
  <si>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</si>
  <si>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</si>
  <si>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</si>
  <si>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</si>
  <si>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</si>
  <si>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</si>
  <si>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</si>
  <si>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</si>
  <si>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</si>
  <si>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</si>
  <si>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</si>
  <si>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</si>
  <si>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</si>
  <si>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</si>
  <si>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</si>
  <si>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</si>
  <si>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</si>
  <si>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</si>
  <si>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</si>
  <si>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</si>
  <si>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</si>
  <si>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</si>
  <si>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</si>
  <si>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</si>
  <si>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</si>
  <si>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</si>
  <si>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</si>
  <si>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</si>
  <si>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</si>
  <si>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</si>
  <si>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</si>
  <si>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</si>
  <si>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</si>
  <si>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</si>
  <si>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</si>
  <si>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</si>
  <si>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</si>
  <si>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</si>
  <si>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</si>
  <si>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</si>
  <si>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</si>
  <si>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</si>
  <si>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</si>
  <si>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</si>
  <si>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</si>
  <si>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</si>
  <si>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</si>
  <si>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</si>
  <si>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</si>
  <si>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</si>
  <si>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</si>
  <si>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</si>
  <si>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</si>
  <si>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</si>
  <si>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</si>
  <si>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</si>
  <si>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</si>
  <si>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</si>
  <si>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</si>
  <si>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</si>
  <si>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</si>
  <si>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</si>
  <si>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</si>
  <si>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</si>
  <si>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</si>
  <si>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</si>
  <si>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</si>
  <si>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</si>
  <si>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</si>
  <si>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</si>
  <si>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</si>
  <si>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</si>
  <si>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</si>
  <si>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</si>
  <si>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</si>
  <si>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</si>
  <si>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</si>
  <si>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</si>
  <si>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</si>
  <si>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</si>
  <si>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</si>
  <si>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</si>
  <si>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</si>
  <si>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</si>
  <si>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</si>
  <si>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</si>
  <si>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</si>
  <si>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</si>
  <si>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</si>
  <si>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</si>
  <si>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</si>
  <si>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</si>
  <si>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</si>
  <si>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</si>
  <si>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</si>
  <si>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</si>
  <si>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</si>
  <si>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</si>
  <si>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</si>
  <si>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</si>
  <si>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</si>
  <si>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</si>
  <si>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</si>
  <si>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</si>
  <si>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</si>
  <si>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</si>
  <si>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</si>
  <si>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</si>
  <si>
    <t>SISTEMA BANCARIO NACIONAL
SALDO DE CREDITOS AGROPECUARIOS  LOCALES
JUNIO 2025
(En Miles de Balboas)</t>
  </si>
  <si>
    <t>SISTEMA BANCARIO NACIONAL
SALDO DE CREDITOS AGROPECUARIOS  LOCALES
JULIO 2025
(En Miles de Balboas)</t>
  </si>
  <si>
    <t>SISTEMA BANCARIO NACIONAL
SALDO DE CREDITOS AGROPECUARIOS  LOCALES
AGOSTO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</si>
</sst>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2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2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2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2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2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2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2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2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2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2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2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2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2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2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2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ht="10.5" x14ac:dyDescent="0.25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2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7845073303.3899994</v>
      </c>
      <c r="D8" s="98">
        <f t="shared" ref="D8:D49" si="0"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5724603127.7700005</v>
      </c>
      <c r="D9" s="98">
        <f t="shared" si="0"/>
        <v>316908112.61000001</v>
      </c>
      <c r="E9" s="100">
        <f t="shared" ref="E9:E50" si="1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x14ac:dyDescent="0.2">
      <c r="A10" s="70">
        <v>3</v>
      </c>
      <c r="B10" s="63" t="s">
        <v>231</v>
      </c>
      <c r="C10" s="106">
        <v>3469572721</v>
      </c>
      <c r="D10" s="98">
        <f t="shared" si="0"/>
        <v>282911230.54000002</v>
      </c>
      <c r="E10" s="100">
        <f t="shared" si="1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x14ac:dyDescent="0.2">
      <c r="A11" s="70">
        <v>4</v>
      </c>
      <c r="B11" s="93" t="s">
        <v>232</v>
      </c>
      <c r="C11" s="106">
        <v>7427158837.170001</v>
      </c>
      <c r="D11" s="98">
        <f t="shared" si="0"/>
        <v>211340807.07000002</v>
      </c>
      <c r="E11" s="100">
        <f t="shared" si="1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x14ac:dyDescent="0.2">
      <c r="A12" s="70">
        <v>5</v>
      </c>
      <c r="B12" s="93" t="s">
        <v>233</v>
      </c>
      <c r="C12" s="98">
        <v>2725765219.8499999</v>
      </c>
      <c r="D12" s="98">
        <f t="shared" si="0"/>
        <v>81643556.070000008</v>
      </c>
      <c r="E12" s="100">
        <f t="shared" si="1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x14ac:dyDescent="0.2">
      <c r="A13" s="70">
        <v>6</v>
      </c>
      <c r="B13" s="93" t="s">
        <v>105</v>
      </c>
      <c r="C13" s="98">
        <v>352167346.16000003</v>
      </c>
      <c r="D13" s="98">
        <f t="shared" si="0"/>
        <v>79852076.219999999</v>
      </c>
      <c r="E13" s="100">
        <f t="shared" si="1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x14ac:dyDescent="0.2">
      <c r="A14" s="70">
        <v>7</v>
      </c>
      <c r="B14" s="93" t="s">
        <v>238</v>
      </c>
      <c r="C14" s="98">
        <v>5004764784.2600002</v>
      </c>
      <c r="D14" s="98">
        <f t="shared" si="0"/>
        <v>78027773.090000004</v>
      </c>
      <c r="E14" s="100">
        <f t="shared" si="1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10990069966.220001</v>
      </c>
      <c r="D15" s="98">
        <f t="shared" si="0"/>
        <v>65896725.479999997</v>
      </c>
      <c r="E15" s="100">
        <f t="shared" si="1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x14ac:dyDescent="0.2">
      <c r="A16" s="70">
        <v>9</v>
      </c>
      <c r="B16" s="93" t="s">
        <v>236</v>
      </c>
      <c r="C16" s="98">
        <v>799380039.21000004</v>
      </c>
      <c r="D16" s="98">
        <f t="shared" si="0"/>
        <v>59064540.75</v>
      </c>
      <c r="E16" s="100">
        <f t="shared" si="1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795358154.53000009</v>
      </c>
      <c r="D17" s="98">
        <f t="shared" si="0"/>
        <v>36756678.239999995</v>
      </c>
      <c r="E17" s="100">
        <f t="shared" si="1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315997466.77000004</v>
      </c>
      <c r="D18" s="98">
        <f t="shared" si="0"/>
        <v>25765263.059999999</v>
      </c>
      <c r="E18" s="100">
        <f t="shared" si="1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x14ac:dyDescent="0.2">
      <c r="A19" s="70">
        <v>12</v>
      </c>
      <c r="B19" s="93" t="s">
        <v>243</v>
      </c>
      <c r="C19" s="98">
        <v>838282868.74000001</v>
      </c>
      <c r="D19" s="98">
        <f t="shared" si="0"/>
        <v>18904240.66</v>
      </c>
      <c r="E19" s="100">
        <f t="shared" si="1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1990409697.5900002</v>
      </c>
      <c r="D20" s="98">
        <f t="shared" si="0"/>
        <v>17606069.259999998</v>
      </c>
      <c r="E20" s="100">
        <f t="shared" si="1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x14ac:dyDescent="0.2">
      <c r="A21" s="70">
        <v>14</v>
      </c>
      <c r="B21" s="93" t="s">
        <v>242</v>
      </c>
      <c r="C21" s="82">
        <v>1973726245.8600001</v>
      </c>
      <c r="D21" s="98">
        <f t="shared" si="0"/>
        <v>13930282.32</v>
      </c>
      <c r="E21" s="100">
        <f t="shared" si="1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x14ac:dyDescent="0.2">
      <c r="A22" s="70">
        <v>15</v>
      </c>
      <c r="B22" s="93" t="s">
        <v>240</v>
      </c>
      <c r="C22" s="106">
        <v>409419335.06999999</v>
      </c>
      <c r="D22" s="98">
        <f t="shared" si="0"/>
        <v>12596212.16</v>
      </c>
      <c r="E22" s="100">
        <f t="shared" si="1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x14ac:dyDescent="0.2">
      <c r="A23" s="70">
        <v>16</v>
      </c>
      <c r="B23" s="93" t="s">
        <v>245</v>
      </c>
      <c r="C23" s="98">
        <v>1340361562.4700003</v>
      </c>
      <c r="D23" s="98">
        <f t="shared" si="0"/>
        <v>6928227.8100000005</v>
      </c>
      <c r="E23" s="100">
        <f t="shared" si="1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204150591.84</v>
      </c>
      <c r="D24" s="98">
        <f t="shared" si="0"/>
        <v>6724541.71</v>
      </c>
      <c r="E24" s="100">
        <f t="shared" si="1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69225924.449999988</v>
      </c>
      <c r="D25" s="98">
        <f t="shared" si="0"/>
        <v>5578781.25</v>
      </c>
      <c r="E25" s="100">
        <f t="shared" si="1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74581807.830000013</v>
      </c>
      <c r="D26" s="98">
        <f t="shared" si="0"/>
        <v>4371831.7300000004</v>
      </c>
      <c r="E26" s="100">
        <f t="shared" si="1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x14ac:dyDescent="0.2">
      <c r="A27" s="70">
        <v>20</v>
      </c>
      <c r="B27" s="93" t="s">
        <v>256</v>
      </c>
      <c r="C27" s="98">
        <v>262297933.47999999</v>
      </c>
      <c r="D27" s="98">
        <f t="shared" si="0"/>
        <v>1091091.8699999999</v>
      </c>
      <c r="E27" s="100">
        <f t="shared" si="1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2911384355.1800003</v>
      </c>
      <c r="D28" s="98">
        <f t="shared" si="0"/>
        <v>628575.93999999994</v>
      </c>
      <c r="E28" s="100">
        <f t="shared" si="1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4738483744.3899994</v>
      </c>
      <c r="D29" s="98">
        <f t="shared" si="0"/>
        <v>460913.16</v>
      </c>
      <c r="E29" s="100">
        <f t="shared" si="1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x14ac:dyDescent="0.2">
      <c r="A30" s="70">
        <v>23</v>
      </c>
      <c r="B30" s="93" t="s">
        <v>257</v>
      </c>
      <c r="C30" s="98">
        <v>226183657.79000005</v>
      </c>
      <c r="D30" s="98">
        <f t="shared" si="0"/>
        <v>157195.56999999998</v>
      </c>
      <c r="E30" s="100">
        <f t="shared" si="1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27722022.140000001</v>
      </c>
      <c r="D31" s="98">
        <f t="shared" si="0"/>
        <v>107330.59</v>
      </c>
      <c r="E31" s="100">
        <f t="shared" si="1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401021521.94</v>
      </c>
      <c r="D32" s="98">
        <f t="shared" si="0"/>
        <v>35835.360000000001</v>
      </c>
      <c r="E32" s="100">
        <f t="shared" si="1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x14ac:dyDescent="0.2">
      <c r="A33" s="70">
        <v>26</v>
      </c>
      <c r="B33" s="63" t="s">
        <v>263</v>
      </c>
      <c r="C33" s="106">
        <v>8483832.0999999996</v>
      </c>
      <c r="D33" s="98">
        <f t="shared" si="0"/>
        <v>2858.7</v>
      </c>
      <c r="E33" s="100">
        <f t="shared" si="1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846016500.67999995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106">
        <v>161722268.88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63" t="s">
        <v>251</v>
      </c>
      <c r="C36" s="106">
        <v>73052363.650000006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112672028.43000001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192585320.63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467137605.16000003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21645072.77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x14ac:dyDescent="0.2">
      <c r="A41" s="70">
        <v>34</v>
      </c>
      <c r="B41" s="93" t="s">
        <v>262</v>
      </c>
      <c r="C41" s="98">
        <v>451638350.64000005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98">
        <v>170439148.09999999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641368105.94999993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146780747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93" t="s">
        <v>316</v>
      </c>
      <c r="C45" s="98">
        <v>91850569.680000007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93" t="s">
        <v>268</v>
      </c>
      <c r="C46" s="106">
        <v>272538222.31999999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x14ac:dyDescent="0.2">
      <c r="A47" s="70">
        <v>40</v>
      </c>
      <c r="B47" s="93" t="s">
        <v>269</v>
      </c>
      <c r="C47" s="98">
        <v>1366826.96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64652379218.720001</v>
      </c>
      <c r="D50" s="99">
        <f t="shared" ref="D50" si="2">F50+G50+H50+I50</f>
        <v>1964284256.4200003</v>
      </c>
      <c r="E50" s="101">
        <f t="shared" si="1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E65-A64A-4BEE-8484-1D81D0D899BE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7773962059.5199995</v>
      </c>
      <c r="D8" s="98">
        <f t="shared" ref="D8:D48" si="0">F8+G8+H8+I8</f>
        <v>638200502.22000003</v>
      </c>
      <c r="E8" s="100">
        <f>D8/C8</f>
        <v>8.2094625280356145E-2</v>
      </c>
      <c r="F8" s="98">
        <v>145037388.15000001</v>
      </c>
      <c r="G8" s="98">
        <v>492256417.50999999</v>
      </c>
      <c r="H8" s="98">
        <v>903513.08000000007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5726178913.3499994</v>
      </c>
      <c r="D9" s="98">
        <f t="shared" si="0"/>
        <v>314134950.82999992</v>
      </c>
      <c r="E9" s="100">
        <f t="shared" ref="E9:E50" si="1">D9/C9</f>
        <v>5.4859436909598908E-2</v>
      </c>
      <c r="F9" s="98">
        <v>106785550.51999998</v>
      </c>
      <c r="G9" s="98">
        <v>206949747.04999998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3469276930.4000001</v>
      </c>
      <c r="D10" s="98">
        <f t="shared" si="0"/>
        <v>286964388.62</v>
      </c>
      <c r="E10" s="100">
        <f t="shared" si="1"/>
        <v>8.2715907198251143E-2</v>
      </c>
      <c r="F10" s="106">
        <v>77826140.520000011</v>
      </c>
      <c r="G10" s="106">
        <v>197563230.34999999</v>
      </c>
      <c r="H10" s="106">
        <v>11575017.75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7429319867.3500004</v>
      </c>
      <c r="D11" s="98">
        <f t="shared" si="0"/>
        <v>226131305.00000003</v>
      </c>
      <c r="E11" s="100">
        <f t="shared" si="1"/>
        <v>3.0437685957471081E-2</v>
      </c>
      <c r="F11" s="98">
        <v>95525364.770000011</v>
      </c>
      <c r="G11" s="82">
        <v>124615563.46000001</v>
      </c>
      <c r="H11" s="82">
        <v>5301185.0599999996</v>
      </c>
      <c r="I11" s="98">
        <v>689191.71</v>
      </c>
    </row>
    <row r="12" spans="1:9" x14ac:dyDescent="0.2">
      <c r="A12" s="70">
        <v>5</v>
      </c>
      <c r="B12" s="93" t="s">
        <v>105</v>
      </c>
      <c r="C12" s="98">
        <v>351110988</v>
      </c>
      <c r="D12" s="98">
        <f t="shared" si="0"/>
        <v>80063499.99000001</v>
      </c>
      <c r="E12" s="100">
        <f t="shared" si="1"/>
        <v>0.22802903562220619</v>
      </c>
      <c r="F12" s="98">
        <v>29074784.910000004</v>
      </c>
      <c r="G12" s="98">
        <v>49262624.890000008</v>
      </c>
      <c r="H12" s="98">
        <v>1520329.47</v>
      </c>
      <c r="I12" s="98">
        <v>205760.72</v>
      </c>
    </row>
    <row r="13" spans="1:9" x14ac:dyDescent="0.2">
      <c r="A13" s="70">
        <v>6</v>
      </c>
      <c r="B13" s="93" t="s">
        <v>233</v>
      </c>
      <c r="C13" s="98">
        <v>2738820158.02</v>
      </c>
      <c r="D13" s="98">
        <f t="shared" si="0"/>
        <v>79945834.100000009</v>
      </c>
      <c r="E13" s="100">
        <f t="shared" si="1"/>
        <v>2.9189880856505736E-2</v>
      </c>
      <c r="F13" s="98">
        <v>19107140.82</v>
      </c>
      <c r="G13" s="98">
        <v>52249316.179999992</v>
      </c>
      <c r="H13" s="98">
        <v>6858140.3099999996</v>
      </c>
      <c r="I13" s="98">
        <v>1731236.79</v>
      </c>
    </row>
    <row r="14" spans="1:9" x14ac:dyDescent="0.2">
      <c r="A14" s="70">
        <v>7</v>
      </c>
      <c r="B14" s="93" t="s">
        <v>238</v>
      </c>
      <c r="C14" s="98">
        <v>5231488599.4599991</v>
      </c>
      <c r="D14" s="98">
        <f t="shared" si="0"/>
        <v>79002675.439999998</v>
      </c>
      <c r="E14" s="100">
        <f t="shared" si="1"/>
        <v>1.5101375820288466E-2</v>
      </c>
      <c r="F14" s="98">
        <v>31921840.989999998</v>
      </c>
      <c r="G14" s="98">
        <v>38078296.82</v>
      </c>
      <c r="H14" s="98">
        <v>9002537.6300000008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11005155842.460001</v>
      </c>
      <c r="D15" s="98">
        <f t="shared" si="0"/>
        <v>66084824.719999999</v>
      </c>
      <c r="E15" s="100">
        <f t="shared" si="1"/>
        <v>6.0048967652990498E-3</v>
      </c>
      <c r="F15" s="106">
        <v>23216521.579999998</v>
      </c>
      <c r="G15" s="106">
        <v>38582082.880000003</v>
      </c>
      <c r="H15" s="106">
        <v>267553.64</v>
      </c>
      <c r="I15" s="82">
        <v>4018666.62</v>
      </c>
    </row>
    <row r="16" spans="1:9" x14ac:dyDescent="0.2">
      <c r="A16" s="70">
        <v>9</v>
      </c>
      <c r="B16" s="93" t="s">
        <v>236</v>
      </c>
      <c r="C16" s="82">
        <v>788907052.46000004</v>
      </c>
      <c r="D16" s="98">
        <f t="shared" si="0"/>
        <v>56609664.280000001</v>
      </c>
      <c r="E16" s="100">
        <f t="shared" si="1"/>
        <v>7.1757077216482709E-2</v>
      </c>
      <c r="F16" s="82">
        <v>17914814.289999999</v>
      </c>
      <c r="G16" s="82">
        <v>24861516.990000002</v>
      </c>
      <c r="H16" s="82">
        <v>13833333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829583925.74000001</v>
      </c>
      <c r="D17" s="98">
        <f t="shared" si="0"/>
        <v>36467735.640000001</v>
      </c>
      <c r="E17" s="100">
        <f t="shared" si="1"/>
        <v>4.3959067320970921E-2</v>
      </c>
      <c r="F17" s="82">
        <v>19725632.950000003</v>
      </c>
      <c r="G17" s="82">
        <v>8359869.4000000004</v>
      </c>
      <c r="H17" s="82">
        <v>8382233.290000001</v>
      </c>
      <c r="I17" s="83">
        <v>0</v>
      </c>
    </row>
    <row r="18" spans="1:9" x14ac:dyDescent="0.2">
      <c r="A18" s="70">
        <v>11</v>
      </c>
      <c r="B18" s="93" t="s">
        <v>237</v>
      </c>
      <c r="C18" s="106">
        <v>315409484.95999998</v>
      </c>
      <c r="D18" s="98">
        <f t="shared" si="0"/>
        <v>25700715.440000001</v>
      </c>
      <c r="E18" s="100">
        <f t="shared" si="1"/>
        <v>8.1483647973552065E-2</v>
      </c>
      <c r="F18" s="82">
        <v>3374608.8099999996</v>
      </c>
      <c r="G18" s="82">
        <v>10536259.42</v>
      </c>
      <c r="H18" s="82">
        <v>11509577.300000001</v>
      </c>
      <c r="I18" s="82">
        <v>280269.90999999997</v>
      </c>
    </row>
    <row r="19" spans="1:9" x14ac:dyDescent="0.2">
      <c r="A19" s="70">
        <v>12</v>
      </c>
      <c r="B19" s="93" t="s">
        <v>243</v>
      </c>
      <c r="C19" s="106">
        <v>855183487.49999988</v>
      </c>
      <c r="D19" s="98">
        <f t="shared" si="0"/>
        <v>19168837.110000003</v>
      </c>
      <c r="E19" s="100">
        <f t="shared" si="1"/>
        <v>2.2414882174628056E-2</v>
      </c>
      <c r="F19" s="82">
        <v>5195729.7700000005</v>
      </c>
      <c r="G19" s="82">
        <v>10973100.520000001</v>
      </c>
      <c r="H19" s="82">
        <v>3000006.82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2048175598.2499998</v>
      </c>
      <c r="D20" s="98">
        <f t="shared" si="0"/>
        <v>17493393.079999998</v>
      </c>
      <c r="E20" s="100">
        <f t="shared" si="1"/>
        <v>8.5409635262458389E-3</v>
      </c>
      <c r="F20" s="98">
        <v>2705282.3499999996</v>
      </c>
      <c r="G20" s="98">
        <v>9662897.5</v>
      </c>
      <c r="H20" s="98">
        <v>5125213.2299999995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1945589230.28</v>
      </c>
      <c r="D21" s="98">
        <f t="shared" si="0"/>
        <v>17316356.73</v>
      </c>
      <c r="E21" s="100">
        <f t="shared" si="1"/>
        <v>8.9003148560335699E-3</v>
      </c>
      <c r="F21" s="98">
        <v>5032595.2299999995</v>
      </c>
      <c r="G21" s="98">
        <v>12143804.02</v>
      </c>
      <c r="H21" s="94">
        <v>0</v>
      </c>
      <c r="I21" s="98">
        <v>139957.48000000001</v>
      </c>
    </row>
    <row r="22" spans="1:9" x14ac:dyDescent="0.2">
      <c r="A22" s="70">
        <v>15</v>
      </c>
      <c r="B22" s="93" t="s">
        <v>240</v>
      </c>
      <c r="C22" s="106">
        <v>419300554.65000004</v>
      </c>
      <c r="D22" s="98">
        <f t="shared" si="0"/>
        <v>11106487.800000001</v>
      </c>
      <c r="E22" s="100">
        <f t="shared" si="1"/>
        <v>2.6488130475455358E-2</v>
      </c>
      <c r="F22" s="82">
        <v>2531751.0099999998</v>
      </c>
      <c r="G22" s="82">
        <v>4837360.09</v>
      </c>
      <c r="H22" s="82">
        <v>3737376.7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206403261.02000001</v>
      </c>
      <c r="D23" s="98">
        <f t="shared" si="0"/>
        <v>7108121.2199999988</v>
      </c>
      <c r="E23" s="100">
        <f t="shared" si="1"/>
        <v>3.4438027698173036E-2</v>
      </c>
      <c r="F23" s="98">
        <v>5418866.209999999</v>
      </c>
      <c r="G23" s="98">
        <v>1539926.7500000002</v>
      </c>
      <c r="H23" s="98">
        <v>149328.26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1368471681.02</v>
      </c>
      <c r="D24" s="98">
        <f t="shared" si="0"/>
        <v>7014848.4300000006</v>
      </c>
      <c r="E24" s="100">
        <f t="shared" si="1"/>
        <v>5.1260457394130612E-3</v>
      </c>
      <c r="F24" s="82">
        <v>2861483.55</v>
      </c>
      <c r="G24" s="82">
        <v>4093577.19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98">
        <v>64669223.610000007</v>
      </c>
      <c r="D25" s="98">
        <f t="shared" si="0"/>
        <v>5566935.9299999997</v>
      </c>
      <c r="E25" s="100">
        <f t="shared" si="1"/>
        <v>8.6083234330637096E-2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74517586.719999999</v>
      </c>
      <c r="D26" s="98">
        <f t="shared" si="0"/>
        <v>4336353.71</v>
      </c>
      <c r="E26" s="100">
        <f t="shared" si="1"/>
        <v>5.8192352984992105E-2</v>
      </c>
      <c r="F26" s="94">
        <v>0</v>
      </c>
      <c r="G26" s="98">
        <v>4333376.16</v>
      </c>
      <c r="H26" s="94">
        <v>0</v>
      </c>
      <c r="I26" s="98">
        <v>2977.55</v>
      </c>
    </row>
    <row r="27" spans="1:9" x14ac:dyDescent="0.2">
      <c r="A27" s="70">
        <v>20</v>
      </c>
      <c r="B27" s="93" t="s">
        <v>256</v>
      </c>
      <c r="C27" s="98">
        <v>279700343.88999999</v>
      </c>
      <c r="D27" s="98">
        <f t="shared" si="0"/>
        <v>1094630.9400000002</v>
      </c>
      <c r="E27" s="100">
        <f t="shared" si="1"/>
        <v>3.913584533991472E-3</v>
      </c>
      <c r="F27" s="98">
        <v>50470.83</v>
      </c>
      <c r="G27" s="98">
        <v>1000000</v>
      </c>
      <c r="H27" s="98">
        <v>44160.11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2775585502.8400002</v>
      </c>
      <c r="D28" s="98">
        <f t="shared" si="0"/>
        <v>685335.98</v>
      </c>
      <c r="E28" s="100">
        <f t="shared" si="1"/>
        <v>2.4691582345373939E-4</v>
      </c>
      <c r="F28" s="98">
        <v>443773.82</v>
      </c>
      <c r="G28" s="98">
        <v>241562.15999999997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4748229505.7699995</v>
      </c>
      <c r="D29" s="98">
        <f t="shared" si="0"/>
        <v>459643.75</v>
      </c>
      <c r="E29" s="100">
        <f t="shared" si="1"/>
        <v>9.680318725989249E-5</v>
      </c>
      <c r="F29" s="94">
        <v>0</v>
      </c>
      <c r="G29" s="94">
        <v>0</v>
      </c>
      <c r="H29" s="94">
        <v>0</v>
      </c>
      <c r="I29" s="98">
        <v>459643.75</v>
      </c>
    </row>
    <row r="30" spans="1:9" x14ac:dyDescent="0.2">
      <c r="A30" s="70">
        <v>23</v>
      </c>
      <c r="B30" s="93" t="s">
        <v>257</v>
      </c>
      <c r="C30" s="98">
        <v>228845160.32999998</v>
      </c>
      <c r="D30" s="98">
        <f t="shared" si="0"/>
        <v>203321.2</v>
      </c>
      <c r="E30" s="100">
        <f t="shared" si="1"/>
        <v>8.8846624375541155E-4</v>
      </c>
      <c r="F30" s="98">
        <v>203321.2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27744913.890000004</v>
      </c>
      <c r="D31" s="98">
        <f t="shared" si="0"/>
        <v>106405.97</v>
      </c>
      <c r="E31" s="100">
        <f t="shared" si="1"/>
        <v>3.8351522885191405E-3</v>
      </c>
      <c r="F31" s="98">
        <v>106405.97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408657992.21000004</v>
      </c>
      <c r="D32" s="98">
        <f t="shared" si="0"/>
        <v>8077.08</v>
      </c>
      <c r="E32" s="100">
        <f t="shared" si="1"/>
        <v>1.9764889354835797E-5</v>
      </c>
      <c r="F32" s="94">
        <v>0</v>
      </c>
      <c r="G32" s="98">
        <v>8077.08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8442171.7599999998</v>
      </c>
      <c r="D33" s="98">
        <f t="shared" si="0"/>
        <v>1957.73</v>
      </c>
      <c r="E33" s="100">
        <f t="shared" si="1"/>
        <v>2.3189885916275176E-4</v>
      </c>
      <c r="F33" s="83">
        <v>0</v>
      </c>
      <c r="G33" s="83">
        <v>0</v>
      </c>
      <c r="H33" s="82">
        <v>1957.73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745322706.05999994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187791090.84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68424779.030000001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106584645.33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192458947.53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461905029.01999998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21617640.039999999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106">
        <v>448658362.64999998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171282618.20000002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675896736.96000004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93649838.49000001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257744790.59999996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106">
        <v>1350961.58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83"/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64773643949.459984</v>
      </c>
      <c r="D50" s="73">
        <f>SUM(F50:I50)</f>
        <v>1980976802.9400001</v>
      </c>
      <c r="E50" s="101">
        <f t="shared" si="1"/>
        <v>3.0583068701301858E-2</v>
      </c>
      <c r="F50" s="73">
        <v>594059468.25</v>
      </c>
      <c r="G50" s="73">
        <v>1292148606.4200001</v>
      </c>
      <c r="H50" s="73">
        <v>86778399.309999987</v>
      </c>
      <c r="I50" s="73">
        <v>7990328.96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57AF-0A62-4B60-AB20-C74C97E77A5C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7547943083.6399994</v>
      </c>
      <c r="D8" s="98">
        <f t="shared" ref="D8:D49" si="0">F8+G8+H8+I8</f>
        <v>640141336.49000001</v>
      </c>
      <c r="E8" s="100">
        <f>D8/C8</f>
        <v>8.4810037568710903E-2</v>
      </c>
      <c r="F8" s="98">
        <v>146196890.11000001</v>
      </c>
      <c r="G8" s="98">
        <v>493038900.15000004</v>
      </c>
      <c r="H8" s="98">
        <v>903351.96000000008</v>
      </c>
      <c r="I8" s="98">
        <v>2194.27</v>
      </c>
    </row>
    <row r="9" spans="1:9" x14ac:dyDescent="0.2">
      <c r="A9" s="70">
        <v>2</v>
      </c>
      <c r="B9" s="93" t="s">
        <v>230</v>
      </c>
      <c r="C9" s="98">
        <v>5658678173.8000002</v>
      </c>
      <c r="D9" s="98">
        <f t="shared" si="0"/>
        <v>310020682.81999999</v>
      </c>
      <c r="E9" s="100">
        <f t="shared" ref="E9:E50" si="1">D9/C9</f>
        <v>5.4786767032522415E-2</v>
      </c>
      <c r="F9" s="98">
        <v>105518438.24000001</v>
      </c>
      <c r="G9" s="98">
        <v>204109091.13</v>
      </c>
      <c r="H9" s="94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3482666636.0700002</v>
      </c>
      <c r="D10" s="98">
        <f t="shared" si="0"/>
        <v>285739483.04000002</v>
      </c>
      <c r="E10" s="100">
        <f t="shared" si="1"/>
        <v>8.2046176938267476E-2</v>
      </c>
      <c r="F10" s="106">
        <v>76851330.010000005</v>
      </c>
      <c r="G10" s="106">
        <v>197430884.16</v>
      </c>
      <c r="H10" s="106">
        <v>11457268.869999999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7414752166.1400003</v>
      </c>
      <c r="D11" s="98">
        <f t="shared" si="0"/>
        <v>240621436.43999997</v>
      </c>
      <c r="E11" s="100">
        <f t="shared" si="1"/>
        <v>3.2451716665435573E-2</v>
      </c>
      <c r="F11" s="98">
        <v>99644069.989999995</v>
      </c>
      <c r="G11" s="98">
        <v>134563395.53999999</v>
      </c>
      <c r="H11" s="98">
        <v>5724408.79</v>
      </c>
      <c r="I11" s="98">
        <v>689562.12000000011</v>
      </c>
    </row>
    <row r="12" spans="1:9" x14ac:dyDescent="0.2">
      <c r="A12" s="70">
        <v>5</v>
      </c>
      <c r="B12" s="93" t="s">
        <v>238</v>
      </c>
      <c r="C12" s="106">
        <v>5259861393.6000004</v>
      </c>
      <c r="D12" s="98">
        <f t="shared" si="0"/>
        <v>80854651.069999993</v>
      </c>
      <c r="E12" s="100">
        <f t="shared" si="1"/>
        <v>1.5372011735590763E-2</v>
      </c>
      <c r="F12" s="82">
        <v>32370921.839999996</v>
      </c>
      <c r="G12" s="82">
        <v>40933109.18</v>
      </c>
      <c r="H12" s="82">
        <v>7550620.0500000007</v>
      </c>
      <c r="I12" s="83">
        <v>0</v>
      </c>
    </row>
    <row r="13" spans="1:9" x14ac:dyDescent="0.2">
      <c r="A13" s="70">
        <v>6</v>
      </c>
      <c r="B13" s="93" t="s">
        <v>105</v>
      </c>
      <c r="C13" s="106">
        <v>361593227.65000004</v>
      </c>
      <c r="D13" s="98">
        <f t="shared" si="0"/>
        <v>77510766.679999992</v>
      </c>
      <c r="E13" s="100">
        <f t="shared" si="1"/>
        <v>0.21435901104604105</v>
      </c>
      <c r="F13" s="82">
        <v>29688755.030000001</v>
      </c>
      <c r="G13" s="82">
        <v>46097167.5</v>
      </c>
      <c r="H13" s="82">
        <v>1520528.49</v>
      </c>
      <c r="I13" s="82">
        <v>204315.66</v>
      </c>
    </row>
    <row r="14" spans="1:9" x14ac:dyDescent="0.2">
      <c r="A14" s="70">
        <v>7</v>
      </c>
      <c r="B14" s="93" t="s">
        <v>233</v>
      </c>
      <c r="C14" s="98">
        <v>2775264355.5</v>
      </c>
      <c r="D14" s="98">
        <f t="shared" si="0"/>
        <v>76351079.549999997</v>
      </c>
      <c r="E14" s="100">
        <f t="shared" si="1"/>
        <v>2.7511281726617483E-2</v>
      </c>
      <c r="F14" s="98">
        <v>18627224.710000001</v>
      </c>
      <c r="G14" s="98">
        <v>49676657.369999997</v>
      </c>
      <c r="H14" s="98">
        <v>6733294.5899999999</v>
      </c>
      <c r="I14" s="98">
        <v>1313902.8799999999</v>
      </c>
    </row>
    <row r="15" spans="1:9" x14ac:dyDescent="0.2">
      <c r="A15" s="70">
        <v>8</v>
      </c>
      <c r="B15" s="63" t="s">
        <v>234</v>
      </c>
      <c r="C15" s="106">
        <v>11059717850.67</v>
      </c>
      <c r="D15" s="98">
        <f t="shared" si="0"/>
        <v>67552327.579999998</v>
      </c>
      <c r="E15" s="100">
        <f t="shared" si="1"/>
        <v>6.1079612058916729E-3</v>
      </c>
      <c r="F15" s="106">
        <v>22582194.689999998</v>
      </c>
      <c r="G15" s="106">
        <v>40785465.449999996</v>
      </c>
      <c r="H15" s="106">
        <v>170795.35</v>
      </c>
      <c r="I15" s="82">
        <v>4013872.09</v>
      </c>
    </row>
    <row r="16" spans="1:9" x14ac:dyDescent="0.2">
      <c r="A16" s="70">
        <v>9</v>
      </c>
      <c r="B16" s="93" t="s">
        <v>236</v>
      </c>
      <c r="C16" s="98">
        <v>760434994.13999999</v>
      </c>
      <c r="D16" s="98">
        <f t="shared" si="0"/>
        <v>46420179.350000001</v>
      </c>
      <c r="E16" s="100">
        <f t="shared" si="1"/>
        <v>6.1044244028377534E-2</v>
      </c>
      <c r="F16" s="98">
        <v>8823446.7100000009</v>
      </c>
      <c r="G16" s="98">
        <v>24096732.640000001</v>
      </c>
      <c r="H16" s="98">
        <v>13500000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855885995.28999996</v>
      </c>
      <c r="D17" s="98">
        <f t="shared" si="0"/>
        <v>34380055.719999999</v>
      </c>
      <c r="E17" s="100">
        <f t="shared" si="1"/>
        <v>4.0168966321678157E-2</v>
      </c>
      <c r="F17" s="82">
        <v>16495379.51</v>
      </c>
      <c r="G17" s="82">
        <v>9580806.8599999994</v>
      </c>
      <c r="H17" s="82">
        <v>8303869.3499999996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327551175.97000003</v>
      </c>
      <c r="D18" s="98">
        <f t="shared" si="0"/>
        <v>25778958.029999997</v>
      </c>
      <c r="E18" s="100">
        <f t="shared" si="1"/>
        <v>7.8702077480439447E-2</v>
      </c>
      <c r="F18" s="98">
        <v>2962896.0300000003</v>
      </c>
      <c r="G18" s="98">
        <v>11089878.039999999</v>
      </c>
      <c r="H18" s="98">
        <v>11446110.470000001</v>
      </c>
      <c r="I18" s="98">
        <v>280073.49</v>
      </c>
    </row>
    <row r="19" spans="1:9" x14ac:dyDescent="0.2">
      <c r="A19" s="70">
        <v>12</v>
      </c>
      <c r="B19" s="63" t="s">
        <v>242</v>
      </c>
      <c r="C19" s="106">
        <v>1922489073.2400002</v>
      </c>
      <c r="D19" s="98">
        <f t="shared" si="0"/>
        <v>18046500.530000001</v>
      </c>
      <c r="E19" s="100">
        <f t="shared" si="1"/>
        <v>9.387049726938608E-3</v>
      </c>
      <c r="F19" s="82">
        <v>5888457.2200000007</v>
      </c>
      <c r="G19" s="82">
        <v>12013484.369999999</v>
      </c>
      <c r="H19" s="83">
        <v>0</v>
      </c>
      <c r="I19" s="82">
        <v>144558.94</v>
      </c>
    </row>
    <row r="20" spans="1:9" x14ac:dyDescent="0.2">
      <c r="A20" s="70">
        <v>13</v>
      </c>
      <c r="B20" s="93" t="s">
        <v>243</v>
      </c>
      <c r="C20" s="82">
        <v>866598268.26000011</v>
      </c>
      <c r="D20" s="98">
        <f t="shared" si="0"/>
        <v>17888668.119999997</v>
      </c>
      <c r="E20" s="100">
        <f t="shared" si="1"/>
        <v>2.0642400031467605E-2</v>
      </c>
      <c r="F20" s="98">
        <v>4951832.8</v>
      </c>
      <c r="G20" s="82">
        <v>9936471.4199999999</v>
      </c>
      <c r="H20" s="82">
        <v>3000363.9</v>
      </c>
      <c r="I20" s="94">
        <v>0</v>
      </c>
    </row>
    <row r="21" spans="1:9" x14ac:dyDescent="0.2">
      <c r="A21" s="70">
        <v>14</v>
      </c>
      <c r="B21" s="93" t="s">
        <v>246</v>
      </c>
      <c r="C21" s="98">
        <v>2032565397.98</v>
      </c>
      <c r="D21" s="98">
        <f t="shared" si="0"/>
        <v>16931109.109999999</v>
      </c>
      <c r="E21" s="100">
        <f t="shared" si="1"/>
        <v>8.3299209594074764E-3</v>
      </c>
      <c r="F21" s="98">
        <v>2315204.6100000003</v>
      </c>
      <c r="G21" s="98">
        <v>9605957.4299999997</v>
      </c>
      <c r="H21" s="98">
        <v>5009947.0700000012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421111849.66000003</v>
      </c>
      <c r="D22" s="98">
        <f t="shared" si="0"/>
        <v>11034777.1</v>
      </c>
      <c r="E22" s="100">
        <f t="shared" si="1"/>
        <v>2.6203910217462007E-2</v>
      </c>
      <c r="F22" s="98">
        <v>2504824.6800000002</v>
      </c>
      <c r="G22" s="98">
        <v>4834395.9499999993</v>
      </c>
      <c r="H22" s="98">
        <v>3695556.47</v>
      </c>
      <c r="I22" s="94">
        <v>0</v>
      </c>
    </row>
    <row r="23" spans="1:9" x14ac:dyDescent="0.2">
      <c r="A23" s="70">
        <v>16</v>
      </c>
      <c r="B23" s="93" t="s">
        <v>245</v>
      </c>
      <c r="C23" s="106">
        <v>1355162634.46</v>
      </c>
      <c r="D23" s="98">
        <f t="shared" si="0"/>
        <v>7094289.1299999999</v>
      </c>
      <c r="E23" s="100">
        <f t="shared" si="1"/>
        <v>5.2350094000539679E-3</v>
      </c>
      <c r="F23" s="82">
        <v>2892065.38</v>
      </c>
      <c r="G23" s="82">
        <v>4142436.06</v>
      </c>
      <c r="H23" s="83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208049495.57999998</v>
      </c>
      <c r="D24" s="98">
        <f t="shared" si="0"/>
        <v>6889055.3700000001</v>
      </c>
      <c r="E24" s="100">
        <f t="shared" si="1"/>
        <v>3.3112579056222675E-2</v>
      </c>
      <c r="F24" s="98">
        <v>5229741.3099999996</v>
      </c>
      <c r="G24" s="98">
        <v>1514361.1500000001</v>
      </c>
      <c r="H24" s="98">
        <v>144952.91</v>
      </c>
      <c r="I24" s="94">
        <v>0</v>
      </c>
    </row>
    <row r="25" spans="1:9" x14ac:dyDescent="0.2">
      <c r="A25" s="70">
        <v>18</v>
      </c>
      <c r="B25" s="93" t="s">
        <v>252</v>
      </c>
      <c r="C25" s="98">
        <v>67486814.399999991</v>
      </c>
      <c r="D25" s="98">
        <f t="shared" si="0"/>
        <v>5566935.9299999997</v>
      </c>
      <c r="E25" s="100">
        <f t="shared" si="1"/>
        <v>8.2489238520050814E-2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78204854.770000011</v>
      </c>
      <c r="D26" s="98">
        <f t="shared" si="0"/>
        <v>4309608.08</v>
      </c>
      <c r="E26" s="100">
        <f t="shared" si="1"/>
        <v>5.5106656647781402E-2</v>
      </c>
      <c r="F26" s="94">
        <v>0</v>
      </c>
      <c r="G26" s="98">
        <v>4302522.49</v>
      </c>
      <c r="H26" s="94">
        <v>0</v>
      </c>
      <c r="I26" s="98">
        <v>7085.59</v>
      </c>
    </row>
    <row r="27" spans="1:9" x14ac:dyDescent="0.2">
      <c r="A27" s="70">
        <v>20</v>
      </c>
      <c r="B27" s="93" t="s">
        <v>256</v>
      </c>
      <c r="C27" s="98">
        <v>286131469.67000002</v>
      </c>
      <c r="D27" s="98">
        <f t="shared" si="0"/>
        <v>1090891.3900000001</v>
      </c>
      <c r="E27" s="100">
        <f t="shared" si="1"/>
        <v>3.8125529892190555E-3</v>
      </c>
      <c r="F27" s="98">
        <v>49788.61</v>
      </c>
      <c r="G27" s="98">
        <v>1000000</v>
      </c>
      <c r="H27" s="98">
        <v>41102.78</v>
      </c>
      <c r="I27" s="94">
        <v>0</v>
      </c>
    </row>
    <row r="28" spans="1:9" x14ac:dyDescent="0.2">
      <c r="A28" s="70">
        <v>21</v>
      </c>
      <c r="B28" s="93" t="s">
        <v>250</v>
      </c>
      <c r="C28" s="82">
        <v>2782093515.9200001</v>
      </c>
      <c r="D28" s="98">
        <f t="shared" si="0"/>
        <v>683124.22</v>
      </c>
      <c r="E28" s="100">
        <f t="shared" si="1"/>
        <v>2.4554322710252253E-4</v>
      </c>
      <c r="F28" s="82">
        <v>442092.77</v>
      </c>
      <c r="G28" s="82">
        <v>241031.44999999998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4796044649.5199995</v>
      </c>
      <c r="D29" s="98">
        <f t="shared" si="0"/>
        <v>458263.45</v>
      </c>
      <c r="E29" s="100">
        <f t="shared" si="1"/>
        <v>9.5550288516572549E-5</v>
      </c>
      <c r="F29" s="94">
        <v>0</v>
      </c>
      <c r="G29" s="94">
        <v>0</v>
      </c>
      <c r="H29" s="94">
        <v>0</v>
      </c>
      <c r="I29" s="98">
        <v>458263.45</v>
      </c>
    </row>
    <row r="30" spans="1:9" x14ac:dyDescent="0.2">
      <c r="A30" s="70">
        <v>23</v>
      </c>
      <c r="B30" s="93" t="s">
        <v>257</v>
      </c>
      <c r="C30" s="98">
        <v>243685230.50999999</v>
      </c>
      <c r="D30" s="98">
        <f t="shared" si="0"/>
        <v>202063.96</v>
      </c>
      <c r="E30" s="100">
        <f t="shared" si="1"/>
        <v>8.2920068474034167E-4</v>
      </c>
      <c r="F30" s="98">
        <v>202063.96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106">
        <v>27355570.140000001</v>
      </c>
      <c r="D31" s="98">
        <f t="shared" si="0"/>
        <v>105474.17</v>
      </c>
      <c r="E31" s="100">
        <f t="shared" si="1"/>
        <v>3.8556743456709397E-3</v>
      </c>
      <c r="F31" s="82">
        <v>105474.17</v>
      </c>
      <c r="G31" s="83">
        <v>0</v>
      </c>
      <c r="H31" s="83">
        <v>0</v>
      </c>
      <c r="I31" s="83">
        <v>0</v>
      </c>
    </row>
    <row r="32" spans="1:9" x14ac:dyDescent="0.2">
      <c r="A32" s="70">
        <v>25</v>
      </c>
      <c r="B32" s="63" t="s">
        <v>263</v>
      </c>
      <c r="C32" s="106">
        <v>8369808.6199999992</v>
      </c>
      <c r="D32" s="98">
        <f t="shared" si="0"/>
        <v>9957.69</v>
      </c>
      <c r="E32" s="100">
        <f t="shared" si="1"/>
        <v>1.1897153748779506E-3</v>
      </c>
      <c r="F32" s="83">
        <v>0</v>
      </c>
      <c r="G32" s="83">
        <v>0</v>
      </c>
      <c r="H32" s="82">
        <v>9957.69</v>
      </c>
      <c r="I32" s="83">
        <v>0</v>
      </c>
    </row>
    <row r="33" spans="1:9" x14ac:dyDescent="0.2">
      <c r="A33" s="70">
        <v>26</v>
      </c>
      <c r="B33" s="93" t="s">
        <v>254</v>
      </c>
      <c r="C33" s="106">
        <v>410715189.25999999</v>
      </c>
      <c r="D33" s="98">
        <f t="shared" si="0"/>
        <v>8200.7199999999993</v>
      </c>
      <c r="E33" s="100">
        <f t="shared" si="1"/>
        <v>1.996692650879439E-5</v>
      </c>
      <c r="F33" s="83">
        <v>0</v>
      </c>
      <c r="G33" s="82">
        <v>8200.7199999999993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680624211.7700001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187040975.72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68185749.36999999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106191042.37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192322916.32999998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465858064.65999997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21806144.870000001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454256118.36000001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160323639.06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682027973.39999998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95933634.320000008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243714109.38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1245096.2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64592168317.940002</v>
      </c>
      <c r="D50" s="99">
        <f t="shared" ref="D50" si="2">F50+G50+H50+I50</f>
        <v>1975689875.7400002</v>
      </c>
      <c r="E50" s="101">
        <f t="shared" si="1"/>
        <v>3.0587142794388386E-2</v>
      </c>
      <c r="F50" s="73">
        <v>584343092.38</v>
      </c>
      <c r="G50" s="73">
        <v>1299000949.0599999</v>
      </c>
      <c r="H50" s="73">
        <v>84779064.670000002</v>
      </c>
      <c r="I50" s="73">
        <v>7566769.6300000008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7576-C189-46F5-B9B5-9886D11F6EF3}">
  <dimension ref="A1:I52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</row>
    <row r="2" spans="1:9" ht="10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0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0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0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93" t="s">
        <v>229</v>
      </c>
      <c r="C8" s="98">
        <v>7579896950.8100004</v>
      </c>
      <c r="D8" s="98">
        <f>F8+G8+H8+I8</f>
        <v>637618658.58000004</v>
      </c>
      <c r="E8" s="100">
        <f>D8/C8</f>
        <v>8.4119700138121672E-2</v>
      </c>
      <c r="F8" s="98">
        <v>146219927.55000001</v>
      </c>
      <c r="G8" s="98">
        <v>490493184.80000001</v>
      </c>
      <c r="H8" s="98">
        <v>903351.96000000008</v>
      </c>
      <c r="I8" s="98">
        <v>2194.27</v>
      </c>
    </row>
    <row r="9" spans="1:9" ht="10" x14ac:dyDescent="0.2">
      <c r="A9" s="70">
        <v>2</v>
      </c>
      <c r="B9" s="93" t="s">
        <v>230</v>
      </c>
      <c r="C9" s="106">
        <v>5667138604.2399998</v>
      </c>
      <c r="D9" s="98">
        <f>F9+G9+H9+I9</f>
        <v>312423556.93000001</v>
      </c>
      <c r="E9" s="100">
        <f t="shared" ref="E9:E50" si="0">D9/C9</f>
        <v>5.5128977557784301E-2</v>
      </c>
      <c r="F9" s="82">
        <v>105926741.86</v>
      </c>
      <c r="G9" s="82">
        <v>206103661.62</v>
      </c>
      <c r="H9" s="83">
        <v>0</v>
      </c>
      <c r="I9" s="98">
        <v>393153.45</v>
      </c>
    </row>
    <row r="10" spans="1:9" ht="10" x14ac:dyDescent="0.2">
      <c r="A10" s="70">
        <v>3</v>
      </c>
      <c r="B10" s="63" t="s">
        <v>231</v>
      </c>
      <c r="C10" s="106">
        <v>3506112619.2399998</v>
      </c>
      <c r="D10" s="98">
        <f>F10+G10+H10+I10</f>
        <v>285402361.22000003</v>
      </c>
      <c r="E10" s="100">
        <f t="shared" si="0"/>
        <v>8.1401367330255658E-2</v>
      </c>
      <c r="F10" s="106">
        <v>76741631.780000001</v>
      </c>
      <c r="G10" s="106">
        <v>197257572.25000003</v>
      </c>
      <c r="H10" s="106">
        <v>11403157.189999999</v>
      </c>
      <c r="I10" s="83">
        <v>0</v>
      </c>
    </row>
    <row r="11" spans="1:9" ht="10" x14ac:dyDescent="0.2">
      <c r="A11" s="70">
        <v>4</v>
      </c>
      <c r="B11" s="93" t="s">
        <v>232</v>
      </c>
      <c r="C11" s="98">
        <v>7360828581.2599983</v>
      </c>
      <c r="D11" s="98">
        <f>F11+G11+H11+I11</f>
        <v>239926228.10999998</v>
      </c>
      <c r="E11" s="100">
        <f t="shared" si="0"/>
        <v>3.2595002785532921E-2</v>
      </c>
      <c r="F11" s="98">
        <v>99188483.13000001</v>
      </c>
      <c r="G11" s="98">
        <v>133178723.81</v>
      </c>
      <c r="H11" s="98">
        <v>6869805.9100000001</v>
      </c>
      <c r="I11" s="98">
        <v>689215.26</v>
      </c>
    </row>
    <row r="12" spans="1:9" ht="10" x14ac:dyDescent="0.2">
      <c r="A12" s="70">
        <v>5</v>
      </c>
      <c r="B12" s="93" t="s">
        <v>238</v>
      </c>
      <c r="C12" s="98">
        <v>5291216612.3599997</v>
      </c>
      <c r="D12" s="98">
        <f>F12+G12+H12+I12</f>
        <v>82940432.909999996</v>
      </c>
      <c r="E12" s="100">
        <f t="shared" si="0"/>
        <v>1.567511576000415E-2</v>
      </c>
      <c r="F12" s="98">
        <v>32644793.800000001</v>
      </c>
      <c r="G12" s="98">
        <v>43356842.670000002</v>
      </c>
      <c r="H12" s="98">
        <v>6938796.4400000013</v>
      </c>
      <c r="I12" s="94">
        <v>0</v>
      </c>
    </row>
    <row r="13" spans="1:9" ht="10" x14ac:dyDescent="0.2">
      <c r="A13" s="70">
        <v>6</v>
      </c>
      <c r="B13" s="93" t="s">
        <v>105</v>
      </c>
      <c r="C13" s="98">
        <v>367009569.38000005</v>
      </c>
      <c r="D13" s="98">
        <f>F13+G13+H13+I13</f>
        <v>79118470.320000008</v>
      </c>
      <c r="E13" s="100">
        <f t="shared" si="0"/>
        <v>0.21557604193715477</v>
      </c>
      <c r="F13" s="98">
        <v>29576825.530000001</v>
      </c>
      <c r="G13" s="98">
        <v>47818010.129999995</v>
      </c>
      <c r="H13" s="98">
        <v>1520731.54</v>
      </c>
      <c r="I13" s="98">
        <v>202903.12</v>
      </c>
    </row>
    <row r="14" spans="1:9" ht="10" x14ac:dyDescent="0.2">
      <c r="A14" s="70">
        <v>7</v>
      </c>
      <c r="B14" s="93" t="s">
        <v>233</v>
      </c>
      <c r="C14" s="106">
        <v>2798950276.5500002</v>
      </c>
      <c r="D14" s="98">
        <f>F14+G14+H14+I14</f>
        <v>75823691.359999999</v>
      </c>
      <c r="E14" s="100">
        <f t="shared" si="0"/>
        <v>2.7090045863001413E-2</v>
      </c>
      <c r="F14" s="82">
        <v>18221597.050000001</v>
      </c>
      <c r="G14" s="82">
        <v>49202263.570000008</v>
      </c>
      <c r="H14" s="82">
        <v>6608389.7999999998</v>
      </c>
      <c r="I14" s="82">
        <v>1791440.94</v>
      </c>
    </row>
    <row r="15" spans="1:9" ht="10" x14ac:dyDescent="0.2">
      <c r="A15" s="70">
        <v>8</v>
      </c>
      <c r="B15" s="63" t="s">
        <v>234</v>
      </c>
      <c r="C15" s="106">
        <v>11140668221.4</v>
      </c>
      <c r="D15" s="98">
        <f>F15+G15+H15+I15</f>
        <v>69612283.540000007</v>
      </c>
      <c r="E15" s="100">
        <f t="shared" si="0"/>
        <v>6.2484836776920127E-3</v>
      </c>
      <c r="F15" s="106">
        <v>21279999.140000001</v>
      </c>
      <c r="G15" s="106">
        <v>44213906.670000002</v>
      </c>
      <c r="H15" s="106">
        <v>154494.17000000001</v>
      </c>
      <c r="I15" s="82">
        <v>3963883.56</v>
      </c>
    </row>
    <row r="16" spans="1:9" ht="10" x14ac:dyDescent="0.2">
      <c r="A16" s="70">
        <v>9</v>
      </c>
      <c r="B16" s="93" t="s">
        <v>236</v>
      </c>
      <c r="C16" s="98">
        <v>773733606.11000001</v>
      </c>
      <c r="D16" s="98">
        <f>F16+G16+H16+I16</f>
        <v>47269974.460000001</v>
      </c>
      <c r="E16" s="100">
        <f t="shared" si="0"/>
        <v>6.1093345418526041E-2</v>
      </c>
      <c r="F16" s="98">
        <v>8866619.2400000002</v>
      </c>
      <c r="G16" s="98">
        <v>24903355.219999999</v>
      </c>
      <c r="H16" s="98">
        <v>13500000</v>
      </c>
      <c r="I16" s="94">
        <v>0</v>
      </c>
    </row>
    <row r="17" spans="1:9" ht="10" x14ac:dyDescent="0.2">
      <c r="A17" s="70">
        <v>10</v>
      </c>
      <c r="B17" s="63" t="s">
        <v>270</v>
      </c>
      <c r="C17" s="106">
        <v>878841353.92000008</v>
      </c>
      <c r="D17" s="98">
        <f>F17+G17+H17+I17</f>
        <v>37579853.579999998</v>
      </c>
      <c r="E17" s="100">
        <f t="shared" si="0"/>
        <v>4.2760679629353045E-2</v>
      </c>
      <c r="F17" s="82">
        <v>19653736.48</v>
      </c>
      <c r="G17" s="82">
        <v>9701143.1300000008</v>
      </c>
      <c r="H17" s="82">
        <v>8224973.9700000007</v>
      </c>
      <c r="I17" s="83">
        <v>0</v>
      </c>
    </row>
    <row r="18" spans="1:9" ht="10" x14ac:dyDescent="0.2">
      <c r="A18" s="70">
        <v>11</v>
      </c>
      <c r="B18" s="93" t="s">
        <v>237</v>
      </c>
      <c r="C18" s="98">
        <v>327129842.85000002</v>
      </c>
      <c r="D18" s="98">
        <f>F18+G18+H18+I18</f>
        <v>25731437.359999999</v>
      </c>
      <c r="E18" s="100">
        <f t="shared" si="0"/>
        <v>7.8658177853246872E-2</v>
      </c>
      <c r="F18" s="98">
        <v>3027741.3</v>
      </c>
      <c r="G18" s="98">
        <v>11042795.99</v>
      </c>
      <c r="H18" s="98">
        <v>11379107.449999999</v>
      </c>
      <c r="I18" s="98">
        <v>281792.62</v>
      </c>
    </row>
    <row r="19" spans="1:9" ht="10" x14ac:dyDescent="0.2">
      <c r="A19" s="70">
        <v>12</v>
      </c>
      <c r="B19" s="93" t="s">
        <v>243</v>
      </c>
      <c r="C19" s="82">
        <v>866268022.37</v>
      </c>
      <c r="D19" s="98">
        <f>F19+G19+H19+I19</f>
        <v>18588858.699999999</v>
      </c>
      <c r="E19" s="100">
        <f t="shared" si="0"/>
        <v>2.1458553496114547E-2</v>
      </c>
      <c r="F19" s="98">
        <v>4781655.49</v>
      </c>
      <c r="G19" s="98">
        <v>10968886.810000001</v>
      </c>
      <c r="H19" s="98">
        <v>2838316.4</v>
      </c>
      <c r="I19" s="94">
        <v>0</v>
      </c>
    </row>
    <row r="20" spans="1:9" ht="10" x14ac:dyDescent="0.2">
      <c r="A20" s="70">
        <v>13</v>
      </c>
      <c r="B20" s="63" t="s">
        <v>242</v>
      </c>
      <c r="C20" s="106">
        <v>1920491592.9799998</v>
      </c>
      <c r="D20" s="98">
        <f>F20+G20+H20+I20</f>
        <v>17932757.840000004</v>
      </c>
      <c r="E20" s="100">
        <f t="shared" si="0"/>
        <v>9.3375872644013997E-3</v>
      </c>
      <c r="F20" s="82">
        <v>5911001.2199999997</v>
      </c>
      <c r="G20" s="82">
        <v>11874426.450000001</v>
      </c>
      <c r="H20" s="83">
        <v>0</v>
      </c>
      <c r="I20" s="82">
        <v>147330.17000000001</v>
      </c>
    </row>
    <row r="21" spans="1:9" ht="10" x14ac:dyDescent="0.2">
      <c r="A21" s="70">
        <v>14</v>
      </c>
      <c r="B21" s="93" t="s">
        <v>246</v>
      </c>
      <c r="C21" s="98">
        <v>2068860801.27</v>
      </c>
      <c r="D21" s="98">
        <f>F21+G21+H21+I21</f>
        <v>16970258.900000002</v>
      </c>
      <c r="E21" s="100">
        <f t="shared" si="0"/>
        <v>8.2027069629733249E-3</v>
      </c>
      <c r="F21" s="98">
        <v>2020720.71</v>
      </c>
      <c r="G21" s="98">
        <v>9954382.4600000009</v>
      </c>
      <c r="H21" s="98">
        <v>4995155.7299999995</v>
      </c>
      <c r="I21" s="94">
        <v>0</v>
      </c>
    </row>
    <row r="22" spans="1:9" ht="10" x14ac:dyDescent="0.2">
      <c r="A22" s="70">
        <v>15</v>
      </c>
      <c r="B22" s="93" t="s">
        <v>240</v>
      </c>
      <c r="C22" s="98">
        <v>406605065.23000002</v>
      </c>
      <c r="D22" s="98">
        <f>F22+G22+H22+I22</f>
        <v>10772074.859999999</v>
      </c>
      <c r="E22" s="100">
        <f t="shared" si="0"/>
        <v>2.6492721761610799E-2</v>
      </c>
      <c r="F22" s="98">
        <v>2502419.9000000004</v>
      </c>
      <c r="G22" s="98">
        <v>4733490.83</v>
      </c>
      <c r="H22" s="98">
        <v>3536164.13</v>
      </c>
      <c r="I22" s="94">
        <v>0</v>
      </c>
    </row>
    <row r="23" spans="1:9" ht="10" x14ac:dyDescent="0.2">
      <c r="A23" s="70">
        <v>16</v>
      </c>
      <c r="B23" s="93" t="s">
        <v>244</v>
      </c>
      <c r="C23" s="98">
        <v>209455121.22000003</v>
      </c>
      <c r="D23" s="98">
        <f>F23+G23+H23+I23</f>
        <v>6795197.4799999995</v>
      </c>
      <c r="E23" s="100">
        <f t="shared" si="0"/>
        <v>3.244225989997495E-2</v>
      </c>
      <c r="F23" s="98">
        <v>5159242.7399999993</v>
      </c>
      <c r="G23" s="98">
        <v>1493856.3399999999</v>
      </c>
      <c r="H23" s="98">
        <v>142098.4</v>
      </c>
      <c r="I23" s="94">
        <v>0</v>
      </c>
    </row>
    <row r="24" spans="1:9" ht="10" x14ac:dyDescent="0.2">
      <c r="A24" s="70">
        <v>17</v>
      </c>
      <c r="B24" s="93" t="s">
        <v>245</v>
      </c>
      <c r="C24" s="98">
        <v>1370047634.3099999</v>
      </c>
      <c r="D24" s="98">
        <f>F24+G24+H24+I24</f>
        <v>6694806.7000000002</v>
      </c>
      <c r="E24" s="100">
        <f t="shared" si="0"/>
        <v>4.8865503157280513E-3</v>
      </c>
      <c r="F24" s="98">
        <v>2750600.01</v>
      </c>
      <c r="G24" s="98">
        <v>3884419</v>
      </c>
      <c r="H24" s="94">
        <v>0</v>
      </c>
      <c r="I24" s="98">
        <v>59787.69</v>
      </c>
    </row>
    <row r="25" spans="1:9" ht="10" x14ac:dyDescent="0.2">
      <c r="A25" s="70">
        <v>18</v>
      </c>
      <c r="B25" s="93" t="s">
        <v>252</v>
      </c>
      <c r="C25" s="98">
        <v>71607085.38000001</v>
      </c>
      <c r="D25" s="98">
        <f>F25+G25+H25+I25</f>
        <v>5686935.9299999997</v>
      </c>
      <c r="E25" s="100">
        <f t="shared" si="0"/>
        <v>7.9418620375636337E-2</v>
      </c>
      <c r="F25" s="94">
        <v>0</v>
      </c>
      <c r="G25" s="94">
        <v>0</v>
      </c>
      <c r="H25" s="98">
        <v>5686935.9299999997</v>
      </c>
      <c r="I25" s="94">
        <v>0</v>
      </c>
    </row>
    <row r="26" spans="1:9" ht="10" x14ac:dyDescent="0.2">
      <c r="A26" s="70">
        <v>19</v>
      </c>
      <c r="B26" s="93" t="s">
        <v>248</v>
      </c>
      <c r="C26" s="98">
        <v>78044174.930000022</v>
      </c>
      <c r="D26" s="98">
        <f>F26+G26+H26+I26</f>
        <v>4376662.83</v>
      </c>
      <c r="E26" s="100">
        <f t="shared" si="0"/>
        <v>5.6079301676589574E-2</v>
      </c>
      <c r="F26" s="94">
        <v>0</v>
      </c>
      <c r="G26" s="98">
        <v>4370229.6399999997</v>
      </c>
      <c r="H26" s="94">
        <v>0</v>
      </c>
      <c r="I26" s="98">
        <v>6433.1900000000005</v>
      </c>
    </row>
    <row r="27" spans="1:9" ht="10" x14ac:dyDescent="0.2">
      <c r="A27" s="70">
        <v>20</v>
      </c>
      <c r="B27" s="93" t="s">
        <v>250</v>
      </c>
      <c r="C27" s="98">
        <v>2776326551.1899996</v>
      </c>
      <c r="D27" s="98">
        <f>F27+G27+H27+I27</f>
        <v>676841.23</v>
      </c>
      <c r="E27" s="100">
        <f t="shared" si="0"/>
        <v>2.4379020893989929E-4</v>
      </c>
      <c r="F27" s="98">
        <v>436320.6</v>
      </c>
      <c r="G27" s="98">
        <v>240520.63</v>
      </c>
      <c r="H27" s="94">
        <v>0</v>
      </c>
      <c r="I27" s="94">
        <v>0</v>
      </c>
    </row>
    <row r="28" spans="1:9" ht="10" x14ac:dyDescent="0.2">
      <c r="A28" s="70">
        <v>21</v>
      </c>
      <c r="B28" s="93" t="s">
        <v>253</v>
      </c>
      <c r="C28" s="98">
        <v>4823280904.29</v>
      </c>
      <c r="D28" s="98">
        <f>F28+G28+H28+I28</f>
        <v>457026.7</v>
      </c>
      <c r="E28" s="100">
        <f t="shared" si="0"/>
        <v>9.4754319532479233E-5</v>
      </c>
      <c r="F28" s="94">
        <v>0</v>
      </c>
      <c r="G28" s="94">
        <v>0</v>
      </c>
      <c r="H28" s="94">
        <v>0</v>
      </c>
      <c r="I28" s="98">
        <v>457026.7</v>
      </c>
    </row>
    <row r="29" spans="1:9" ht="10" x14ac:dyDescent="0.2">
      <c r="A29" s="70">
        <v>22</v>
      </c>
      <c r="B29" s="93" t="s">
        <v>257</v>
      </c>
      <c r="C29" s="106">
        <v>236149908.23000005</v>
      </c>
      <c r="D29" s="98">
        <f>F29+G29+H29+I29</f>
        <v>200774.63</v>
      </c>
      <c r="E29" s="100">
        <f t="shared" si="0"/>
        <v>8.5019990693561477E-4</v>
      </c>
      <c r="F29" s="82">
        <v>200774.63</v>
      </c>
      <c r="G29" s="83">
        <v>0</v>
      </c>
      <c r="H29" s="83">
        <v>0</v>
      </c>
      <c r="I29" s="83">
        <v>0</v>
      </c>
    </row>
    <row r="30" spans="1:9" ht="10" x14ac:dyDescent="0.2">
      <c r="A30" s="70">
        <v>23</v>
      </c>
      <c r="B30" s="93" t="s">
        <v>249</v>
      </c>
      <c r="C30" s="98">
        <v>27392614.059999999</v>
      </c>
      <c r="D30" s="98">
        <f>F30+G30+H30+I30</f>
        <v>104551.98</v>
      </c>
      <c r="E30" s="100">
        <f t="shared" si="0"/>
        <v>3.8167945480118226E-3</v>
      </c>
      <c r="F30" s="98">
        <v>104551.98</v>
      </c>
      <c r="G30" s="94">
        <v>0</v>
      </c>
      <c r="H30" s="94">
        <v>0</v>
      </c>
      <c r="I30" s="94">
        <v>0</v>
      </c>
    </row>
    <row r="31" spans="1:9" ht="10" x14ac:dyDescent="0.2">
      <c r="A31" s="70">
        <v>24</v>
      </c>
      <c r="B31" s="93" t="s">
        <v>256</v>
      </c>
      <c r="C31" s="98">
        <v>285871966.98000002</v>
      </c>
      <c r="D31" s="98">
        <f>F31+G31+H31+I31</f>
        <v>93598.35</v>
      </c>
      <c r="E31" s="100">
        <f t="shared" si="0"/>
        <v>3.274135305703069E-4</v>
      </c>
      <c r="F31" s="98">
        <v>49669.13</v>
      </c>
      <c r="G31" s="94">
        <v>0</v>
      </c>
      <c r="H31" s="98">
        <v>43929.22</v>
      </c>
      <c r="I31" s="94">
        <v>0</v>
      </c>
    </row>
    <row r="32" spans="1:9" ht="10" x14ac:dyDescent="0.2">
      <c r="A32" s="70">
        <v>25</v>
      </c>
      <c r="B32" s="63" t="s">
        <v>254</v>
      </c>
      <c r="C32" s="106">
        <v>404136578.75</v>
      </c>
      <c r="D32" s="98">
        <f>F32+G32+H32+I32</f>
        <v>8366.6</v>
      </c>
      <c r="E32" s="100">
        <f t="shared" si="0"/>
        <v>2.0702407156209443E-5</v>
      </c>
      <c r="F32" s="83">
        <v>0</v>
      </c>
      <c r="G32" s="82">
        <v>8366.6</v>
      </c>
      <c r="H32" s="83">
        <v>0</v>
      </c>
      <c r="I32" s="83">
        <v>0</v>
      </c>
    </row>
    <row r="33" spans="1:9" ht="10" x14ac:dyDescent="0.2">
      <c r="A33" s="70">
        <v>26</v>
      </c>
      <c r="B33" s="63" t="s">
        <v>263</v>
      </c>
      <c r="C33" s="106">
        <v>8497732.1799999997</v>
      </c>
      <c r="D33" s="114">
        <f>F33+G33+H33+I33</f>
        <v>3.9199999999999999E-3</v>
      </c>
      <c r="E33" s="100">
        <f t="shared" si="0"/>
        <v>4.6129954639262354E-10</v>
      </c>
      <c r="F33" s="83">
        <v>0</v>
      </c>
      <c r="G33" s="83">
        <v>0</v>
      </c>
      <c r="H33" s="81">
        <v>3.9199999999999999E-3</v>
      </c>
      <c r="I33" s="83">
        <v>0</v>
      </c>
    </row>
    <row r="34" spans="1:9" ht="10" x14ac:dyDescent="0.2">
      <c r="A34" s="70">
        <v>27</v>
      </c>
      <c r="B34" s="93" t="s">
        <v>239</v>
      </c>
      <c r="C34" s="106">
        <v>581508100.78999996</v>
      </c>
      <c r="D34" s="94">
        <f>F34+G34+H34+I34</f>
        <v>0</v>
      </c>
      <c r="E34" s="100">
        <f t="shared" si="0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ht="10" x14ac:dyDescent="0.2">
      <c r="A35" s="70">
        <v>28</v>
      </c>
      <c r="B35" s="93" t="s">
        <v>258</v>
      </c>
      <c r="C35" s="98">
        <v>147035577.58000001</v>
      </c>
      <c r="D35" s="94">
        <f>F35+G35+H35+I35</f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ht="10" x14ac:dyDescent="0.2">
      <c r="A36" s="70">
        <v>29</v>
      </c>
      <c r="B36" s="63" t="s">
        <v>251</v>
      </c>
      <c r="C36" s="106">
        <v>68905589.450000003</v>
      </c>
      <c r="D36" s="94">
        <f>F36+G36+H36+I36</f>
        <v>0</v>
      </c>
      <c r="E36" s="100">
        <f t="shared" si="0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ht="10" x14ac:dyDescent="0.2">
      <c r="A37" s="70">
        <v>30</v>
      </c>
      <c r="B37" s="93" t="s">
        <v>259</v>
      </c>
      <c r="C37" s="98">
        <v>106054342.34999999</v>
      </c>
      <c r="D37" s="94">
        <f>F37+G37+H37+I37</f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ht="10" x14ac:dyDescent="0.2">
      <c r="A38" s="70">
        <v>31</v>
      </c>
      <c r="B38" s="93" t="s">
        <v>260</v>
      </c>
      <c r="C38" s="82">
        <v>192198567.41</v>
      </c>
      <c r="D38" s="94">
        <f>F38+G38+H38+I38</f>
        <v>0</v>
      </c>
      <c r="E38" s="100">
        <f t="shared" si="0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ht="10" x14ac:dyDescent="0.2">
      <c r="A39" s="70">
        <v>32</v>
      </c>
      <c r="B39" s="93" t="s">
        <v>247</v>
      </c>
      <c r="C39" s="98">
        <v>465483024.52999997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0" x14ac:dyDescent="0.2">
      <c r="A40" s="70">
        <v>33</v>
      </c>
      <c r="B40" s="93" t="s">
        <v>261</v>
      </c>
      <c r="C40" s="82">
        <v>21905645.559999999</v>
      </c>
      <c r="D40" s="94">
        <f>F40+G40+H40+I40</f>
        <v>0</v>
      </c>
      <c r="E40" s="100">
        <f t="shared" si="0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9" ht="10" x14ac:dyDescent="0.2">
      <c r="A41" s="70">
        <v>34</v>
      </c>
      <c r="B41" s="63" t="s">
        <v>262</v>
      </c>
      <c r="C41" s="106">
        <v>457886531.96999997</v>
      </c>
      <c r="D41" s="94">
        <f>F41+G41+H41+I41</f>
        <v>0</v>
      </c>
      <c r="E41" s="100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ht="10" x14ac:dyDescent="0.2">
      <c r="A42" s="70">
        <v>35</v>
      </c>
      <c r="B42" s="93" t="s">
        <v>255</v>
      </c>
      <c r="C42" s="106">
        <v>157796299.93000004</v>
      </c>
      <c r="D42" s="94">
        <f>F42+G42+H42+I42</f>
        <v>0</v>
      </c>
      <c r="E42" s="100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ht="10" x14ac:dyDescent="0.2">
      <c r="A43" s="70">
        <v>36</v>
      </c>
      <c r="B43" s="93" t="s">
        <v>264</v>
      </c>
      <c r="C43" s="98">
        <v>687780508.81999993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0" x14ac:dyDescent="0.2">
      <c r="A44" s="70">
        <v>37</v>
      </c>
      <c r="B44" s="93" t="s">
        <v>266</v>
      </c>
      <c r="C44" s="98">
        <v>146305747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0" x14ac:dyDescent="0.2">
      <c r="A45" s="70">
        <v>38</v>
      </c>
      <c r="B45" s="93" t="s">
        <v>316</v>
      </c>
      <c r="C45" s="98">
        <v>96391536.570000023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0" x14ac:dyDescent="0.2">
      <c r="A46" s="70">
        <v>39</v>
      </c>
      <c r="B46" s="93" t="s">
        <v>268</v>
      </c>
      <c r="C46" s="98">
        <v>253820187.32999998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0" x14ac:dyDescent="0.2">
      <c r="A47" s="70">
        <v>40</v>
      </c>
      <c r="B47" s="93" t="s">
        <v>269</v>
      </c>
      <c r="C47" s="98">
        <v>1229230.8199999998</v>
      </c>
      <c r="D47" s="94">
        <f>F47+G47+H47+I47</f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0" x14ac:dyDescent="0.2">
      <c r="A48" s="70">
        <v>41</v>
      </c>
      <c r="B48" s="63" t="s">
        <v>286</v>
      </c>
      <c r="C48" s="106">
        <v>544818.55999999994</v>
      </c>
      <c r="D48" s="94">
        <f>F48+G48+H48+I48</f>
        <v>0</v>
      </c>
      <c r="E48" s="100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ht="10" x14ac:dyDescent="0.2">
      <c r="A49" s="80">
        <v>42</v>
      </c>
      <c r="B49" s="63" t="s">
        <v>271</v>
      </c>
      <c r="C49" s="106">
        <v>75375202.109999999</v>
      </c>
      <c r="D49" s="94">
        <f>F49+G49+H49+I49</f>
        <v>0</v>
      </c>
      <c r="E49" s="100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64704782902.269989</v>
      </c>
      <c r="D50" s="99">
        <f t="shared" ref="D50" si="1">F50+G50+H50+I50</f>
        <v>1982805665.0200005</v>
      </c>
      <c r="E50" s="101">
        <f t="shared" si="0"/>
        <v>3.0643880963403081E-2</v>
      </c>
      <c r="F50" s="73">
        <v>585265053.26999998</v>
      </c>
      <c r="G50" s="73">
        <v>1304800038.6200004</v>
      </c>
      <c r="H50" s="73">
        <v>84745412.159999996</v>
      </c>
      <c r="I50" s="73">
        <v>7995160.9700000007</v>
      </c>
    </row>
    <row r="51" spans="1:9" ht="10" x14ac:dyDescent="0.2"/>
    <row r="52" spans="1:9" ht="10" x14ac:dyDescent="0.2"/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2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2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2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2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2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2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2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2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2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2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2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2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2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2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2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2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2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2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2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2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2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2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2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2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ht="10.5" x14ac:dyDescent="0.25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ht="10.5" x14ac:dyDescent="0.25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2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2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2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2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2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2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2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2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2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2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2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ht="10.5" x14ac:dyDescent="0.25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ht="10.5" x14ac:dyDescent="0.25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104</vt:i4>
      </vt:variant>
    </vt:vector>
  </HeadingPairs>
  <TitlesOfParts>
    <vt:vector size="104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2025-09-22T16:06:19Z</dcterms:modified>
</cp:coreProperties>
</file>