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AGOSTO 2025/"/>
    </mc:Choice>
  </mc:AlternateContent>
  <xr:revisionPtr revIDLastSave="220" documentId="13_ncr:1_{27C4C98C-EC47-4535-95DD-25D00C4943F4}" xr6:coauthVersionLast="47" xr6:coauthVersionMax="47" xr10:uidLastSave="{EF78A8A0-8AE1-40AF-9291-AB6038678035}"/>
  <bookViews>
    <workbookView xWindow="-110" yWindow="-110" windowWidth="19420" windowHeight="10420" tabRatio="709" firstSheet="97" activeTab="103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  <sheet name="Julio 2025" sheetId="105" r:id="rId103"/>
    <sheet name="Agosto 2025" sheetId="106" r:id="rId10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06" l="1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9" i="106"/>
  <c r="D14" i="106"/>
  <c r="D9" i="106"/>
  <c r="D23" i="106"/>
  <c r="D36" i="106"/>
  <c r="D45" i="106"/>
  <c r="D46" i="106"/>
  <c r="D41" i="106"/>
  <c r="D18" i="106"/>
  <c r="D25" i="106"/>
  <c r="D42" i="106"/>
  <c r="D26" i="106"/>
  <c r="D47" i="106"/>
  <c r="D27" i="106"/>
  <c r="D16" i="106"/>
  <c r="D13" i="106"/>
  <c r="D10" i="106"/>
  <c r="D37" i="106"/>
  <c r="D11" i="106"/>
  <c r="D20" i="106"/>
  <c r="D32" i="106"/>
  <c r="D39" i="106"/>
  <c r="D22" i="106"/>
  <c r="D17" i="106"/>
  <c r="D19" i="106"/>
  <c r="D24" i="106"/>
  <c r="D35" i="106"/>
  <c r="D43" i="106"/>
  <c r="D31" i="106"/>
  <c r="D28" i="106"/>
  <c r="D21" i="106"/>
  <c r="D29" i="106"/>
  <c r="D38" i="106"/>
  <c r="D48" i="106"/>
  <c r="D40" i="106"/>
  <c r="D30" i="106"/>
  <c r="D49" i="106"/>
  <c r="D34" i="106"/>
  <c r="D33" i="106"/>
  <c r="D44" i="106"/>
  <c r="D15" i="106"/>
  <c r="D50" i="106"/>
  <c r="D51" i="106"/>
  <c r="D12" i="106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9" i="105"/>
  <c r="D14" i="105"/>
  <c r="D9" i="105"/>
  <c r="D23" i="105"/>
  <c r="D36" i="105"/>
  <c r="D45" i="105"/>
  <c r="D46" i="105"/>
  <c r="D40" i="105"/>
  <c r="D18" i="105"/>
  <c r="D25" i="105"/>
  <c r="D42" i="105"/>
  <c r="D26" i="105"/>
  <c r="D47" i="105"/>
  <c r="D28" i="105"/>
  <c r="D16" i="105"/>
  <c r="D13" i="105"/>
  <c r="D10" i="105"/>
  <c r="D37" i="105"/>
  <c r="D11" i="105"/>
  <c r="D20" i="105"/>
  <c r="D32" i="105"/>
  <c r="D41" i="105"/>
  <c r="D22" i="105"/>
  <c r="D17" i="105"/>
  <c r="D19" i="105"/>
  <c r="D24" i="105"/>
  <c r="D35" i="105"/>
  <c r="D43" i="105"/>
  <c r="D31" i="105"/>
  <c r="D27" i="105"/>
  <c r="D21" i="105"/>
  <c r="D29" i="105"/>
  <c r="D38" i="105"/>
  <c r="D48" i="105"/>
  <c r="D39" i="105"/>
  <c r="D30" i="105"/>
  <c r="D49" i="105"/>
  <c r="D34" i="105"/>
  <c r="D33" i="105"/>
  <c r="D44" i="105"/>
  <c r="D15" i="105"/>
  <c r="D50" i="105"/>
  <c r="D51" i="105"/>
  <c r="D12" i="105"/>
  <c r="E10" i="104" l="1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9" i="104"/>
  <c r="D50" i="104"/>
  <c r="D51" i="104"/>
  <c r="D13" i="104"/>
  <c r="D9" i="104"/>
  <c r="D23" i="104"/>
  <c r="D36" i="104"/>
  <c r="D45" i="104"/>
  <c r="D46" i="104"/>
  <c r="D39" i="104"/>
  <c r="D18" i="104"/>
  <c r="D25" i="104"/>
  <c r="D42" i="104"/>
  <c r="D26" i="104"/>
  <c r="D47" i="104"/>
  <c r="D27" i="104"/>
  <c r="D16" i="104"/>
  <c r="D14" i="104"/>
  <c r="D10" i="104"/>
  <c r="D37" i="104"/>
  <c r="D11" i="104"/>
  <c r="D20" i="104"/>
  <c r="D32" i="104"/>
  <c r="D40" i="104"/>
  <c r="D22" i="104"/>
  <c r="D17" i="104"/>
  <c r="D19" i="104"/>
  <c r="D24" i="104"/>
  <c r="D35" i="104"/>
  <c r="D43" i="104"/>
  <c r="D30" i="104"/>
  <c r="D28" i="104"/>
  <c r="D21" i="104"/>
  <c r="D29" i="104"/>
  <c r="D38" i="104"/>
  <c r="D48" i="104"/>
  <c r="D41" i="104"/>
  <c r="D31" i="104"/>
  <c r="D49" i="104"/>
  <c r="D34" i="104"/>
  <c r="D33" i="104"/>
  <c r="D44" i="104"/>
  <c r="D15" i="104"/>
  <c r="D12" i="104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9" i="103"/>
  <c r="D13" i="103"/>
  <c r="D9" i="103"/>
  <c r="D23" i="103"/>
  <c r="D36" i="103"/>
  <c r="D45" i="103"/>
  <c r="D46" i="103"/>
  <c r="D39" i="103"/>
  <c r="D18" i="103"/>
  <c r="D25" i="103"/>
  <c r="D42" i="103"/>
  <c r="D26" i="103"/>
  <c r="D47" i="103"/>
  <c r="D27" i="103"/>
  <c r="D16" i="103"/>
  <c r="D14" i="103"/>
  <c r="D10" i="103"/>
  <c r="D37" i="103"/>
  <c r="D11" i="103"/>
  <c r="D20" i="103"/>
  <c r="D32" i="103"/>
  <c r="D40" i="103"/>
  <c r="D22" i="103"/>
  <c r="D17" i="103"/>
  <c r="D19" i="103"/>
  <c r="D24" i="103"/>
  <c r="D35" i="103"/>
  <c r="D43" i="103"/>
  <c r="D30" i="103"/>
  <c r="D28" i="103"/>
  <c r="D21" i="103"/>
  <c r="D29" i="103"/>
  <c r="D38" i="103"/>
  <c r="D48" i="103"/>
  <c r="D41" i="103"/>
  <c r="D31" i="103"/>
  <c r="D49" i="103"/>
  <c r="D34" i="103"/>
  <c r="D33" i="103"/>
  <c r="D44" i="103"/>
  <c r="D15" i="103"/>
  <c r="D50" i="103"/>
  <c r="D51" i="103"/>
  <c r="D12" i="103"/>
  <c r="E11" i="102" l="1"/>
  <c r="E12" i="102"/>
  <c r="E20" i="102"/>
  <c r="E25" i="102"/>
  <c r="E26" i="102"/>
  <c r="E27" i="102"/>
  <c r="E28" i="102"/>
  <c r="E30" i="102"/>
  <c r="E35" i="102"/>
  <c r="E36" i="102"/>
  <c r="E42" i="102"/>
  <c r="E43" i="102"/>
  <c r="E44" i="102"/>
  <c r="E49" i="102"/>
  <c r="E50" i="102"/>
  <c r="E51" i="102"/>
  <c r="E9" i="102"/>
  <c r="D13" i="102"/>
  <c r="E13" i="102" s="1"/>
  <c r="D9" i="102"/>
  <c r="D23" i="102"/>
  <c r="E23" i="102" s="1"/>
  <c r="D36" i="102"/>
  <c r="D45" i="102"/>
  <c r="E45" i="102" s="1"/>
  <c r="D46" i="102"/>
  <c r="E46" i="102" s="1"/>
  <c r="D39" i="102"/>
  <c r="E39" i="102" s="1"/>
  <c r="D18" i="102"/>
  <c r="E18" i="102" s="1"/>
  <c r="D25" i="102"/>
  <c r="D42" i="102"/>
  <c r="D26" i="102"/>
  <c r="D47" i="102"/>
  <c r="E47" i="102" s="1"/>
  <c r="D27" i="102"/>
  <c r="D16" i="102"/>
  <c r="E16" i="102" s="1"/>
  <c r="D14" i="102"/>
  <c r="E14" i="102" s="1"/>
  <c r="D10" i="102"/>
  <c r="E10" i="102" s="1"/>
  <c r="D37" i="102"/>
  <c r="E37" i="102" s="1"/>
  <c r="D11" i="102"/>
  <c r="D20" i="102"/>
  <c r="D32" i="102"/>
  <c r="E32" i="102" s="1"/>
  <c r="D40" i="102"/>
  <c r="E40" i="102" s="1"/>
  <c r="D22" i="102"/>
  <c r="E22" i="102" s="1"/>
  <c r="D17" i="102"/>
  <c r="E17" i="102" s="1"/>
  <c r="D19" i="102"/>
  <c r="E19" i="102" s="1"/>
  <c r="D24" i="102"/>
  <c r="E24" i="102" s="1"/>
  <c r="D35" i="102"/>
  <c r="D43" i="102"/>
  <c r="D30" i="102"/>
  <c r="D28" i="102"/>
  <c r="D21" i="102"/>
  <c r="E21" i="102" s="1"/>
  <c r="D29" i="102"/>
  <c r="E29" i="102" s="1"/>
  <c r="D38" i="102"/>
  <c r="E38" i="102" s="1"/>
  <c r="D48" i="102"/>
  <c r="E48" i="102" s="1"/>
  <c r="D41" i="102"/>
  <c r="E41" i="102" s="1"/>
  <c r="D31" i="102"/>
  <c r="E31" i="102" s="1"/>
  <c r="D49" i="102"/>
  <c r="D34" i="102"/>
  <c r="E34" i="102" s="1"/>
  <c r="D33" i="102"/>
  <c r="E33" i="102" s="1"/>
  <c r="D44" i="102"/>
  <c r="D15" i="102"/>
  <c r="E15" i="102" s="1"/>
  <c r="D50" i="102"/>
  <c r="D51" i="102"/>
  <c r="D12" i="102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52" i="101"/>
  <c r="E9" i="101"/>
  <c r="D51" i="101"/>
  <c r="D52" i="101"/>
  <c r="D13" i="101"/>
  <c r="D9" i="101"/>
  <c r="D23" i="101"/>
  <c r="D36" i="101"/>
  <c r="D46" i="101"/>
  <c r="D47" i="101"/>
  <c r="D39" i="101"/>
  <c r="D18" i="101"/>
  <c r="D25" i="101"/>
  <c r="D42" i="101"/>
  <c r="D26" i="101"/>
  <c r="D48" i="101"/>
  <c r="D27" i="101"/>
  <c r="D16" i="101"/>
  <c r="D14" i="101"/>
  <c r="D10" i="101"/>
  <c r="D37" i="101"/>
  <c r="D11" i="101"/>
  <c r="D20" i="101"/>
  <c r="D32" i="101"/>
  <c r="D40" i="101"/>
  <c r="D22" i="101"/>
  <c r="D17" i="101"/>
  <c r="D19" i="101"/>
  <c r="D24" i="101"/>
  <c r="D35" i="101"/>
  <c r="D43" i="101"/>
  <c r="D30" i="101"/>
  <c r="D28" i="101"/>
  <c r="D21" i="101"/>
  <c r="D29" i="101"/>
  <c r="D38" i="101"/>
  <c r="D45" i="101"/>
  <c r="D49" i="101"/>
  <c r="D41" i="101"/>
  <c r="D31" i="101"/>
  <c r="D50" i="101"/>
  <c r="D34" i="101"/>
  <c r="D33" i="101"/>
  <c r="D44" i="101"/>
  <c r="D15" i="101"/>
  <c r="D12" i="101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52" i="100"/>
  <c r="E9" i="100"/>
  <c r="D13" i="100"/>
  <c r="D9" i="100"/>
  <c r="D23" i="100"/>
  <c r="D36" i="100"/>
  <c r="D46" i="100"/>
  <c r="D47" i="100"/>
  <c r="D39" i="100"/>
  <c r="D18" i="100"/>
  <c r="D25" i="100"/>
  <c r="D42" i="100"/>
  <c r="D26" i="100"/>
  <c r="D48" i="100"/>
  <c r="D27" i="100"/>
  <c r="D16" i="100"/>
  <c r="D14" i="100"/>
  <c r="D10" i="100"/>
  <c r="D37" i="100"/>
  <c r="D11" i="100"/>
  <c r="D20" i="100"/>
  <c r="D31" i="100"/>
  <c r="D40" i="100"/>
  <c r="D22" i="100"/>
  <c r="D17" i="100"/>
  <c r="D19" i="100"/>
  <c r="D24" i="100"/>
  <c r="D33" i="100"/>
  <c r="D43" i="100"/>
  <c r="D30" i="100"/>
  <c r="D28" i="100"/>
  <c r="D21" i="100"/>
  <c r="D29" i="100"/>
  <c r="D38" i="100"/>
  <c r="D45" i="100"/>
  <c r="D49" i="100"/>
  <c r="D41" i="100"/>
  <c r="D34" i="100"/>
  <c r="D50" i="100"/>
  <c r="D35" i="100"/>
  <c r="D32" i="100"/>
  <c r="D44" i="100"/>
  <c r="D15" i="100"/>
  <c r="D51" i="100"/>
  <c r="D52" i="100"/>
  <c r="D12" i="100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52" i="99"/>
  <c r="E9" i="99"/>
  <c r="D13" i="99"/>
  <c r="D9" i="99"/>
  <c r="D23" i="99"/>
  <c r="D36" i="99"/>
  <c r="D46" i="99"/>
  <c r="D47" i="99"/>
  <c r="D39" i="99"/>
  <c r="D18" i="99"/>
  <c r="D25" i="99"/>
  <c r="D42" i="99"/>
  <c r="D26" i="99"/>
  <c r="D48" i="99"/>
  <c r="D27" i="99"/>
  <c r="D16" i="99"/>
  <c r="D14" i="99"/>
  <c r="D10" i="99"/>
  <c r="D37" i="99"/>
  <c r="D11" i="99"/>
  <c r="D20" i="99"/>
  <c r="D31" i="99"/>
  <c r="D40" i="99"/>
  <c r="D22" i="99"/>
  <c r="D17" i="99"/>
  <c r="D19" i="99"/>
  <c r="D24" i="99"/>
  <c r="D33" i="99"/>
  <c r="D43" i="99"/>
  <c r="D30" i="99"/>
  <c r="D28" i="99"/>
  <c r="D21" i="99"/>
  <c r="D29" i="99"/>
  <c r="D38" i="99"/>
  <c r="D45" i="99"/>
  <c r="D49" i="99"/>
  <c r="D41" i="99"/>
  <c r="D34" i="99"/>
  <c r="D50" i="99"/>
  <c r="D35" i="99"/>
  <c r="D32" i="99"/>
  <c r="D44" i="99"/>
  <c r="D15" i="99"/>
  <c r="D51" i="99"/>
  <c r="D52" i="99"/>
  <c r="D12" i="99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52" i="98"/>
  <c r="E9" i="98"/>
  <c r="D13" i="98"/>
  <c r="D9" i="98"/>
  <c r="D23" i="98"/>
  <c r="D37" i="98"/>
  <c r="D47" i="98"/>
  <c r="D48" i="98"/>
  <c r="D39" i="98"/>
  <c r="D18" i="98"/>
  <c r="D25" i="98"/>
  <c r="D43" i="98"/>
  <c r="D26" i="98"/>
  <c r="D49" i="98"/>
  <c r="D27" i="98"/>
  <c r="D17" i="98"/>
  <c r="D14" i="98"/>
  <c r="D10" i="98"/>
  <c r="D36" i="98"/>
  <c r="D11" i="98"/>
  <c r="D20" i="98"/>
  <c r="D31" i="98"/>
  <c r="D40" i="98"/>
  <c r="D22" i="98"/>
  <c r="D16" i="98"/>
  <c r="D19" i="98"/>
  <c r="D24" i="98"/>
  <c r="D32" i="98"/>
  <c r="D44" i="98"/>
  <c r="D30" i="98"/>
  <c r="D28" i="98"/>
  <c r="D21" i="98"/>
  <c r="D29" i="98"/>
  <c r="D38" i="98"/>
  <c r="D46" i="98"/>
  <c r="D50" i="98"/>
  <c r="D41" i="98"/>
  <c r="D34" i="98"/>
  <c r="D42" i="98"/>
  <c r="D35" i="98"/>
  <c r="D33" i="98"/>
  <c r="D45" i="98"/>
  <c r="D15" i="98"/>
  <c r="D51" i="98"/>
  <c r="D52" i="98"/>
  <c r="D12" i="98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52" i="97"/>
  <c r="E9" i="97"/>
  <c r="D13" i="97"/>
  <c r="D9" i="97"/>
  <c r="D23" i="97"/>
  <c r="D37" i="97"/>
  <c r="D47" i="97"/>
  <c r="D48" i="97"/>
  <c r="D39" i="97"/>
  <c r="D18" i="97"/>
  <c r="D25" i="97"/>
  <c r="D43" i="97"/>
  <c r="D26" i="97"/>
  <c r="D49" i="97"/>
  <c r="D27" i="97"/>
  <c r="D17" i="97"/>
  <c r="D14" i="97"/>
  <c r="D10" i="97"/>
  <c r="D36" i="97"/>
  <c r="D11" i="97"/>
  <c r="D20" i="97"/>
  <c r="D31" i="97"/>
  <c r="D40" i="97"/>
  <c r="D22" i="97"/>
  <c r="D16" i="97"/>
  <c r="D19" i="97"/>
  <c r="D24" i="97"/>
  <c r="D32" i="97"/>
  <c r="D44" i="97"/>
  <c r="D30" i="97"/>
  <c r="D29" i="97"/>
  <c r="D21" i="97"/>
  <c r="D28" i="97"/>
  <c r="D38" i="97"/>
  <c r="D46" i="97"/>
  <c r="D50" i="97"/>
  <c r="D41" i="97"/>
  <c r="D33" i="97"/>
  <c r="D42" i="97"/>
  <c r="D35" i="97"/>
  <c r="D34" i="97"/>
  <c r="D45" i="97"/>
  <c r="D15" i="97"/>
  <c r="D51" i="97"/>
  <c r="D52" i="97"/>
  <c r="D12" i="97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9" i="96"/>
  <c r="D13" i="96"/>
  <c r="D9" i="96"/>
  <c r="D23" i="96"/>
  <c r="D37" i="96"/>
  <c r="D47" i="96"/>
  <c r="D48" i="96"/>
  <c r="D39" i="96"/>
  <c r="D18" i="96"/>
  <c r="D25" i="96"/>
  <c r="D44" i="96"/>
  <c r="D26" i="96"/>
  <c r="D49" i="96"/>
  <c r="D27" i="96"/>
  <c r="D17" i="96"/>
  <c r="D14" i="96"/>
  <c r="D10" i="96"/>
  <c r="D36" i="96"/>
  <c r="D11" i="96"/>
  <c r="D20" i="96"/>
  <c r="D31" i="96"/>
  <c r="D40" i="96"/>
  <c r="D22" i="96"/>
  <c r="D16" i="96"/>
  <c r="D19" i="96"/>
  <c r="D24" i="96"/>
  <c r="D32" i="96"/>
  <c r="D45" i="96"/>
  <c r="D30" i="96"/>
  <c r="D29" i="96"/>
  <c r="D21" i="96"/>
  <c r="D28" i="96"/>
  <c r="D38" i="96"/>
  <c r="D46" i="96"/>
  <c r="D50" i="96"/>
  <c r="D41" i="96"/>
  <c r="D33" i="96"/>
  <c r="D43" i="96"/>
  <c r="D35" i="96"/>
  <c r="D34" i="96"/>
  <c r="D42" i="96"/>
  <c r="D15" i="96"/>
  <c r="D51" i="96"/>
  <c r="D52" i="96"/>
  <c r="D12" i="96"/>
  <c r="F52" i="95"/>
  <c r="D52" i="95" s="1"/>
  <c r="C52" i="95"/>
  <c r="E46" i="95"/>
  <c r="D46" i="95"/>
  <c r="E14" i="95"/>
  <c r="E15" i="95"/>
  <c r="E17" i="95"/>
  <c r="E22" i="95"/>
  <c r="E30" i="95"/>
  <c r="E31" i="95"/>
  <c r="E38" i="95"/>
  <c r="E39" i="95"/>
  <c r="E48" i="95"/>
  <c r="E50" i="95"/>
  <c r="D13" i="95"/>
  <c r="E13" i="95" s="1"/>
  <c r="D9" i="95"/>
  <c r="E9" i="95" s="1"/>
  <c r="D23" i="95"/>
  <c r="E23" i="95" s="1"/>
  <c r="D37" i="95"/>
  <c r="E37" i="95" s="1"/>
  <c r="D47" i="95"/>
  <c r="E47" i="95" s="1"/>
  <c r="D48" i="95"/>
  <c r="D39" i="95"/>
  <c r="D18" i="95"/>
  <c r="E18" i="95" s="1"/>
  <c r="D26" i="95"/>
  <c r="E26" i="95" s="1"/>
  <c r="D44" i="95"/>
  <c r="E44" i="95" s="1"/>
  <c r="D25" i="95"/>
  <c r="E25" i="95" s="1"/>
  <c r="D49" i="95"/>
  <c r="E49" i="95" s="1"/>
  <c r="D27" i="95"/>
  <c r="E27" i="95" s="1"/>
  <c r="D17" i="95"/>
  <c r="D14" i="95"/>
  <c r="D10" i="95"/>
  <c r="E10" i="95" s="1"/>
  <c r="D36" i="95"/>
  <c r="E36" i="95" s="1"/>
  <c r="D11" i="95"/>
  <c r="E11" i="95" s="1"/>
  <c r="D20" i="95"/>
  <c r="E20" i="95" s="1"/>
  <c r="D31" i="95"/>
  <c r="D40" i="95"/>
  <c r="E40" i="95" s="1"/>
  <c r="D22" i="95"/>
  <c r="D16" i="95"/>
  <c r="E16" i="95" s="1"/>
  <c r="D19" i="95"/>
  <c r="E19" i="95" s="1"/>
  <c r="D24" i="95"/>
  <c r="E24" i="95" s="1"/>
  <c r="D32" i="95"/>
  <c r="E32" i="95" s="1"/>
  <c r="D45" i="95"/>
  <c r="E45" i="95" s="1"/>
  <c r="D30" i="95"/>
  <c r="D29" i="95"/>
  <c r="E29" i="95" s="1"/>
  <c r="D21" i="95"/>
  <c r="E21" i="95" s="1"/>
  <c r="D28" i="95"/>
  <c r="E28" i="95" s="1"/>
  <c r="D38" i="95"/>
  <c r="D50" i="95"/>
  <c r="D41" i="95"/>
  <c r="E41" i="95" s="1"/>
  <c r="D33" i="95"/>
  <c r="E33" i="95" s="1"/>
  <c r="D43" i="95"/>
  <c r="E43" i="95" s="1"/>
  <c r="D35" i="95"/>
  <c r="E35" i="95" s="1"/>
  <c r="D34" i="95"/>
  <c r="E34" i="95" s="1"/>
  <c r="D42" i="95"/>
  <c r="E42" i="95" s="1"/>
  <c r="D15" i="95"/>
  <c r="D51" i="95"/>
  <c r="E51" i="95" s="1"/>
  <c r="D12" i="95"/>
  <c r="E12" i="95" s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9" i="94"/>
  <c r="D13" i="94"/>
  <c r="D9" i="94"/>
  <c r="D23" i="94"/>
  <c r="D37" i="94"/>
  <c r="D47" i="94"/>
  <c r="D48" i="94"/>
  <c r="D39" i="94"/>
  <c r="D18" i="94"/>
  <c r="D26" i="94"/>
  <c r="D44" i="94"/>
  <c r="D25" i="94"/>
  <c r="D49" i="94"/>
  <c r="D27" i="94"/>
  <c r="D17" i="94"/>
  <c r="D14" i="94"/>
  <c r="D10" i="94"/>
  <c r="D36" i="94"/>
  <c r="D11" i="94"/>
  <c r="D20" i="94"/>
  <c r="D32" i="94"/>
  <c r="D42" i="94"/>
  <c r="D22" i="94"/>
  <c r="D16" i="94"/>
  <c r="D19" i="94"/>
  <c r="D24" i="94"/>
  <c r="D33" i="94"/>
  <c r="D45" i="94"/>
  <c r="D31" i="94"/>
  <c r="D29" i="94"/>
  <c r="D21" i="94"/>
  <c r="D28" i="94"/>
  <c r="D38" i="94"/>
  <c r="D46" i="94"/>
  <c r="D50" i="94"/>
  <c r="D40" i="94"/>
  <c r="D30" i="94"/>
  <c r="D43" i="94"/>
  <c r="D34" i="94"/>
  <c r="D35" i="94"/>
  <c r="D41" i="94"/>
  <c r="D15" i="94"/>
  <c r="D51" i="94"/>
  <c r="D52" i="94"/>
  <c r="D12" i="94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E52" i="95" l="1"/>
  <c r="D51" i="92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<sst xmlns="http://schemas.openxmlformats.org/spreadsheetml/2006/main" count="7307" uniqueCount="326">
  <si>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</si>
  <si>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</si>
  <si>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</si>
  <si>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</si>
  <si>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</si>
  <si>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</si>
  <si>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</si>
  <si>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</si>
  <si>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</si>
  <si>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</si>
  <si>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</si>
  <si>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</si>
  <si>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</si>
  <si>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</si>
  <si>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</si>
  <si>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</si>
  <si>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</si>
  <si>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</si>
  <si>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</si>
  <si>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</si>
  <si>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</si>
  <si>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</si>
  <si>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</si>
  <si>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</si>
  <si>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</si>
  <si>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</si>
  <si>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</si>
  <si>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</si>
  <si>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</si>
  <si>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</si>
  <si>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</si>
  <si>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</si>
  <si>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</si>
  <si>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</si>
  <si>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</si>
  <si>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</si>
  <si>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</si>
  <si>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</si>
  <si>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</si>
  <si>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</si>
  <si>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</si>
  <si>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</si>
  <si>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</si>
  <si>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</si>
  <si>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</si>
  <si>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</si>
  <si>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</si>
  <si>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</si>
  <si>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</si>
  <si>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</si>
  <si>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</si>
  <si>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</si>
  <si>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</si>
  <si>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</si>
  <si>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</si>
  <si>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</si>
  <si>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</si>
  <si>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</si>
  <si>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</si>
  <si>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</si>
  <si>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</si>
  <si>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</si>
  <si>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</si>
  <si>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</si>
  <si>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</si>
  <si>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</si>
  <si>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</si>
  <si>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</si>
  <si>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</si>
  <si>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</si>
  <si>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</si>
  <si>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</si>
  <si>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</si>
  <si>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</si>
  <si>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</si>
  <si>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</si>
  <si>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</si>
  <si>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</si>
  <si>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</si>
  <si>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</si>
  <si>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</si>
  <si>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</si>
  <si>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</si>
  <si>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</si>
  <si>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</si>
  <si>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</si>
  <si>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</si>
  <si>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</si>
  <si>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</si>
  <si>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</si>
  <si>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</si>
  <si>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</si>
  <si>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</si>
  <si>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</si>
  <si>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</si>
  <si>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</si>
  <si>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</si>
  <si>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</si>
  <si>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</si>
  <si>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</si>
  <si>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</si>
  <si>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</si>
  <si>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</si>
  <si>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</si>
  <si>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</si>
  <si>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</si>
  <si>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</si>
  <si>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</si>
  <si>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</si>
  <si>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</si>
  <si>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</si>
  <si>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</si>
  <si>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</si>
  <si>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</si>
  <si>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</si>
  <si>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</si>
  <si>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</si>
  <si>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</si>
  <si>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</si>
  <si>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</si>
  <si>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</si>
  <si>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</si>
  <si>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</si>
  <si>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</si>
  <si>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</si>
  <si>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</si>
  <si>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</si>
  <si>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</si>
  <si>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</si>
  <si>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</si>
  <si>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</si>
  <si>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</si>
  <si>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</si>
  <si>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</si>
  <si>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</si>
  <si>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</si>
  <si>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</si>
  <si>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</si>
  <si>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</si>
  <si>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</si>
  <si>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</si>
  <si>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</si>
  <si>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</si>
  <si>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</si>
  <si>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</si>
  <si>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</si>
  <si>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</si>
  <si>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</si>
  <si>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</si>
  <si>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</si>
  <si>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</si>
  <si>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</si>
  <si>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</si>
  <si>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</si>
  <si>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</si>
  <si>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</si>
  <si>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</si>
  <si>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</si>
  <si>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</si>
  <si>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</si>
  <si>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</si>
  <si>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</si>
  <si>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</si>
  <si>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</si>
  <si>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</si>
  <si>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</si>
  <si>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</si>
  <si>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</si>
  <si>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</si>
  <si>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</si>
  <si>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</si>
  <si>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</si>
  <si>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</si>
  <si>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</si>
  <si>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</si>
  <si>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</si>
  <si>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</si>
  <si>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</si>
  <si>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</si>
  <si>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</si>
  <si>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</si>
  <si>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</si>
  <si>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</si>
  <si>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</si>
  <si>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</si>
  <si>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</si>
  <si>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</si>
  <si>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</si>
  <si>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</si>
  <si>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</si>
  <si>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</si>
  <si>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</si>
  <si>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</si>
  <si>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</si>
  <si>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</si>
  <si>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</si>
  <si>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</si>
  <si>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</si>
  <si>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</si>
  <si>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</si>
  <si>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</si>
  <si>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</si>
  <si>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</si>
  <si>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</si>
  <si>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</si>
  <si>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</si>
  <si>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</si>
  <si>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</si>
  <si>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</si>
  <si>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</si>
  <si>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</si>
  <si>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</si>
  <si>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</si>
  <si>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</si>
  <si>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</si>
  <si>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</si>
  <si>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</si>
  <si>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</si>
  <si>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</si>
  <si>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</si>
  <si>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</si>
  <si>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</si>
  <si>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</si>
  <si>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</si>
  <si>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</si>
  <si>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</si>
  <si>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</si>
  <si>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</si>
  <si>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</si>
  <si>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</si>
  <si>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</si>
  <si>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</si>
  <si>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</si>
  <si>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</si>
  <si>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</si>
  <si>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</si>
  <si>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</si>
  <si>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</si>
  <si>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</si>
  <si>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</si>
  <si>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</si>
  <si>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</si>
  <si>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</si>
  <si>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</si>
  <si>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</si>
  <si>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</si>
  <si>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</si>
  <si>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</si>
  <si>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</si>
  <si>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</si>
  <si>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</si>
  <si>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</si>
  <si>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</si>
  <si>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</si>
  <si>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</si>
  <si>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</si>
  <si>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</si>
  <si>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</si>
  <si>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</si>
  <si>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</si>
  <si>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</si>
  <si>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</si>
  <si>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</si>
  <si>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</si>
  <si>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</si>
  <si>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</si>
  <si>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</si>
  <si>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</si>
  <si>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</si>
  <si>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</si>
  <si>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</si>
  <si>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</si>
  <si>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</si>
  <si>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</si>
  <si>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</si>
  <si>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</si>
  <si>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</si>
  <si>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</si>
  <si>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</si>
  <si>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</si>
  <si>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</si>
  <si>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</si>
  <si>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</si>
  <si>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</si>
  <si>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</si>
  <si>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</si>
  <si>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</si>
  <si>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</si>
  <si>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</si>
  <si>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</si>
  <si>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</si>
  <si>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</si>
  <si>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</si>
  <si>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</si>
  <si>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</si>
  <si>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</si>
  <si>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</si>
  <si>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</si>
  <si>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</si>
  <si>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</si>
  <si>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</si>
  <si>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</si>
  <si>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</si>
  <si>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</si>
  <si>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</si>
  <si>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</si>
  <si>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</si>
  <si>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</si>
  <si>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</si>
  <si>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</si>
  <si>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</si>
  <si>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</si>
  <si>
    <t>SISTEMA BANCARIO NACIONAL
SALDO DE CREDITOS AL SECTOR CONSUMO PERSONAL LOCAL 
AGOSTO 2024
(En Miles de Balboas)</t>
  </si>
  <si>
    <t>SISTEMA BANCARIO NACIONAL
SALDO DE CREDITOS AL SECTOR CONSUMO PERSONAL LOCAL 
SEPTIEMBRE 2024
(En Miles de Balboas)</t>
  </si>
  <si>
    <t>SISTEMA BANCARIO NACIONAL
SALDO DE CREDITOS AL SECTOR CONSUMO PERSONAL LOCAL 
OCTUBRE 2024
(En Miles de Balboas)</t>
  </si>
  <si>
    <t>SISTEMA BANCARIO NACIONAL
SALDO DE CREDITOS AL SECTOR CONSUMO PERSONAL LOCAL 
NOVIEMBRE 2024
(En Miles de Balboas)</t>
  </si>
  <si>
    <t>SISTEMA BANCARIO NACIONAL
SALDO DE CREDITOS AL SECTOR CONSUMO PERSONAL LOCAL 
DICIEMBRE 2024
(En Miles de Balboas)</t>
  </si>
  <si>
    <t>SISTEMA BANCARIO NACIONAL
SALDO DE CREDITOS AL SECTOR CONSUMO PERSONAL LOCAL 
ENERO 2025
(En Miles de Balboas)</t>
  </si>
  <si>
    <t xml:space="preserve"> Pacific Bank, S.A.</t>
  </si>
  <si>
    <t>SISTEMA BANCARIO NACIONAL
SALDO DE CREDITOS AL SECTOR CONSUMO PERSONAL LOCAL 
FEBRERO 2025
(En Miles de Balboas)</t>
  </si>
  <si>
    <t>SISTEMA BANCARIO NACIONAL
SALDO DE CREDITOS AL SECTOR CONSUMO PERSONAL LOCAL 
MARZO 2025
(En Miles de Balboas)</t>
  </si>
  <si>
    <t>SISTEMA BANCARIO NACIONAL
SALDO DE CREDITOS AL SECTOR CONSUMO PERSONAL LOCAL 
ABRIL 2025
(En Miles de Balboas)</t>
  </si>
  <si>
    <t>SISTEMA BANCARIO NACIONAL
SALDO DE CREDITOS AL SECTOR CONSUMO PERSONAL LOCAL 
MAYO 2025
(En Miles de Balboas)</t>
  </si>
  <si>
    <t>SISTEMA BANCARIO NACIONAL
SALDO DE CREDITOS AL SECTOR CONSUMO PERSONAL LOCAL 
JUNIO 2025
(En Miles de Balboas)</t>
  </si>
  <si>
    <t>SISTEMA BANCARIO NACIONAL
SALDO DE CREDITOS AL SECTOR CONSUMO PERSONAL LOCAL 
JULIO 2025
(En Miles de Balboas)</t>
  </si>
  <si>
    <t>SISTEMA BANCARIO NACIONAL
SALDO DE CREDITOS AL SECTOR CONSUMO PERSONAL LOCAL 
AGOSTO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</si>
</sst>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microsoft.com/office/2017/10/relationships/person" Target="persons/person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calcChain" Target="calcChain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98" t="s">
        <v>105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CE36-85A0-4E5E-A590-ACFA683C2707}">
  <dimension ref="A1:I51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10969117642.57</v>
      </c>
      <c r="D9" s="93">
        <f t="shared" ref="D9:D50" si="0">F9+G9+H9</f>
        <v>2641410430.0100002</v>
      </c>
      <c r="E9" s="78">
        <f>D9/C9</f>
        <v>0.24080427579324723</v>
      </c>
      <c r="F9" s="94">
        <v>1645879353.7</v>
      </c>
      <c r="G9" s="94">
        <v>270394773.83999997</v>
      </c>
      <c r="H9" s="94">
        <v>725136302.47000003</v>
      </c>
    </row>
    <row r="10" spans="1:8" x14ac:dyDescent="0.2">
      <c r="A10" s="88">
        <v>2</v>
      </c>
      <c r="B10" s="50" t="s">
        <v>230</v>
      </c>
      <c r="C10" s="93">
        <v>4952636412.3899994</v>
      </c>
      <c r="D10" s="93">
        <f t="shared" si="0"/>
        <v>2299030193.8400002</v>
      </c>
      <c r="E10" s="78">
        <f t="shared" ref="E10:E51" si="1">D10/C10</f>
        <v>0.46420330555429457</v>
      </c>
      <c r="F10" s="93">
        <v>1022072951.3</v>
      </c>
      <c r="G10" s="93">
        <v>440981922.25999999</v>
      </c>
      <c r="H10" s="93">
        <v>835975320.27999997</v>
      </c>
    </row>
    <row r="11" spans="1:8" x14ac:dyDescent="0.2">
      <c r="A11" s="88">
        <v>3</v>
      </c>
      <c r="B11" s="50" t="s">
        <v>231</v>
      </c>
      <c r="C11" s="93">
        <v>7423939320.5600004</v>
      </c>
      <c r="D11" s="93">
        <f t="shared" si="0"/>
        <v>1427212139.9299998</v>
      </c>
      <c r="E11" s="78">
        <f t="shared" si="1"/>
        <v>0.19224458583294871</v>
      </c>
      <c r="F11" s="93">
        <v>978665371.94999993</v>
      </c>
      <c r="G11" s="93">
        <v>220125672.34999999</v>
      </c>
      <c r="H11" s="93">
        <v>228421095.63</v>
      </c>
    </row>
    <row r="12" spans="1:8" x14ac:dyDescent="0.2">
      <c r="A12" s="88">
        <v>4</v>
      </c>
      <c r="B12" s="50" t="s">
        <v>232</v>
      </c>
      <c r="C12" s="93">
        <v>7858898453.9899998</v>
      </c>
      <c r="D12" s="93">
        <f t="shared" si="0"/>
        <v>1326225174.5899999</v>
      </c>
      <c r="E12" s="78">
        <f t="shared" si="1"/>
        <v>0.16875458849028252</v>
      </c>
      <c r="F12" s="94">
        <v>1310861643.79</v>
      </c>
      <c r="G12" s="51">
        <v>0</v>
      </c>
      <c r="H12" s="93">
        <v>15363530.800000001</v>
      </c>
    </row>
    <row r="13" spans="1:8" x14ac:dyDescent="0.2">
      <c r="A13" s="88">
        <v>5</v>
      </c>
      <c r="B13" s="50" t="s">
        <v>233</v>
      </c>
      <c r="C13" s="93">
        <v>4792974657.3099995</v>
      </c>
      <c r="D13" s="93">
        <f t="shared" si="0"/>
        <v>1277643335.1799998</v>
      </c>
      <c r="E13" s="78">
        <f t="shared" si="1"/>
        <v>0.26656584408002315</v>
      </c>
      <c r="F13" s="93">
        <v>1222691958.3399999</v>
      </c>
      <c r="G13" s="93">
        <v>39165561.590000004</v>
      </c>
      <c r="H13" s="93">
        <v>15785815.25</v>
      </c>
    </row>
    <row r="14" spans="1:8" x14ac:dyDescent="0.2">
      <c r="A14" s="88">
        <v>6</v>
      </c>
      <c r="B14" s="50" t="s">
        <v>234</v>
      </c>
      <c r="C14" s="93">
        <v>5726700664.21</v>
      </c>
      <c r="D14" s="93">
        <f t="shared" si="0"/>
        <v>1268806823.9200001</v>
      </c>
      <c r="E14" s="78">
        <f t="shared" si="1"/>
        <v>0.22155982970257662</v>
      </c>
      <c r="F14" s="93">
        <v>898406415.98000002</v>
      </c>
      <c r="G14" s="93">
        <v>227844413.97999999</v>
      </c>
      <c r="H14" s="93">
        <v>142555993.96000001</v>
      </c>
    </row>
    <row r="15" spans="1:8" x14ac:dyDescent="0.2">
      <c r="A15" s="88">
        <v>7</v>
      </c>
      <c r="B15" s="52" t="s">
        <v>235</v>
      </c>
      <c r="C15" s="95">
        <v>3477470439.1900001</v>
      </c>
      <c r="D15" s="93">
        <f t="shared" si="0"/>
        <v>962555769.60000002</v>
      </c>
      <c r="E15" s="78">
        <f t="shared" si="1"/>
        <v>0.27679768568333429</v>
      </c>
      <c r="F15" s="94">
        <v>534600821.60000002</v>
      </c>
      <c r="G15" s="94">
        <v>342061489.13999999</v>
      </c>
      <c r="H15" s="94">
        <v>85893458.859999999</v>
      </c>
    </row>
    <row r="16" spans="1:8" x14ac:dyDescent="0.2">
      <c r="A16" s="88">
        <v>8</v>
      </c>
      <c r="B16" s="50" t="s">
        <v>236</v>
      </c>
      <c r="C16" s="93">
        <v>1342357917.8599999</v>
      </c>
      <c r="D16" s="93">
        <f t="shared" si="0"/>
        <v>669172086.95999992</v>
      </c>
      <c r="E16" s="78">
        <f t="shared" si="1"/>
        <v>0.49850496507429298</v>
      </c>
      <c r="F16" s="93">
        <v>605349918.19999993</v>
      </c>
      <c r="G16" s="93">
        <v>1126513.17</v>
      </c>
      <c r="H16" s="93">
        <v>62695655.590000004</v>
      </c>
    </row>
    <row r="17" spans="1:8" x14ac:dyDescent="0.2">
      <c r="A17" s="88">
        <v>9</v>
      </c>
      <c r="B17" s="50" t="s">
        <v>237</v>
      </c>
      <c r="C17" s="93">
        <v>2742877618</v>
      </c>
      <c r="D17" s="93">
        <f t="shared" si="0"/>
        <v>666112790.92999995</v>
      </c>
      <c r="E17" s="78">
        <f t="shared" si="1"/>
        <v>0.24285180882977331</v>
      </c>
      <c r="F17" s="93">
        <v>458459957.70999998</v>
      </c>
      <c r="G17" s="93">
        <v>56768305.649999999</v>
      </c>
      <c r="H17" s="93">
        <v>150884527.56999999</v>
      </c>
    </row>
    <row r="18" spans="1:8" x14ac:dyDescent="0.2">
      <c r="A18" s="88">
        <v>10</v>
      </c>
      <c r="B18" s="50" t="s">
        <v>238</v>
      </c>
      <c r="C18" s="93">
        <v>2900109043.1700001</v>
      </c>
      <c r="D18" s="93">
        <f t="shared" si="0"/>
        <v>487991892.27999997</v>
      </c>
      <c r="E18" s="78">
        <f t="shared" si="1"/>
        <v>0.16826673929011801</v>
      </c>
      <c r="F18" s="93">
        <v>207080416.10999998</v>
      </c>
      <c r="G18" s="93">
        <v>128086612.44</v>
      </c>
      <c r="H18" s="93">
        <v>152824863.72999999</v>
      </c>
    </row>
    <row r="19" spans="1:8" x14ac:dyDescent="0.2">
      <c r="A19" s="88">
        <v>11</v>
      </c>
      <c r="B19" s="50" t="s">
        <v>239</v>
      </c>
      <c r="C19" s="93">
        <v>451212740.00999999</v>
      </c>
      <c r="D19" s="93">
        <f t="shared" si="0"/>
        <v>400249201.81999999</v>
      </c>
      <c r="E19" s="78">
        <f t="shared" si="1"/>
        <v>0.88705208503449939</v>
      </c>
      <c r="F19" s="93">
        <v>207131803.83000001</v>
      </c>
      <c r="G19" s="93">
        <v>188973377.44999999</v>
      </c>
      <c r="H19" s="93">
        <v>4144020.54</v>
      </c>
    </row>
    <row r="20" spans="1:8" x14ac:dyDescent="0.2">
      <c r="A20" s="88">
        <v>12</v>
      </c>
      <c r="B20" s="50" t="s">
        <v>240</v>
      </c>
      <c r="C20" s="93">
        <v>465266151.98000002</v>
      </c>
      <c r="D20" s="93">
        <f t="shared" si="0"/>
        <v>249713743.91</v>
      </c>
      <c r="E20" s="78">
        <f t="shared" si="1"/>
        <v>0.53671160656607197</v>
      </c>
      <c r="F20" s="93">
        <v>130169917.12</v>
      </c>
      <c r="G20" s="93">
        <v>6950267.7599999998</v>
      </c>
      <c r="H20" s="93">
        <v>112593559.03</v>
      </c>
    </row>
    <row r="21" spans="1:8" x14ac:dyDescent="0.2">
      <c r="A21" s="88">
        <v>13</v>
      </c>
      <c r="B21" s="50" t="s">
        <v>241</v>
      </c>
      <c r="C21" s="93">
        <v>635224148.81000006</v>
      </c>
      <c r="D21" s="93">
        <f t="shared" si="0"/>
        <v>123892633.65000001</v>
      </c>
      <c r="E21" s="78">
        <f t="shared" si="1"/>
        <v>0.19503766329113087</v>
      </c>
      <c r="F21" s="93">
        <v>123892633.65000001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5">
        <v>203922048.25</v>
      </c>
      <c r="D22" s="93">
        <f t="shared" si="0"/>
        <v>98270621.469999999</v>
      </c>
      <c r="E22" s="78">
        <f t="shared" si="1"/>
        <v>0.48190287569848395</v>
      </c>
      <c r="F22" s="94">
        <v>13187225.859999999</v>
      </c>
      <c r="G22" s="94">
        <v>85083395.609999999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818202737.94000006</v>
      </c>
      <c r="D23" s="93">
        <f t="shared" si="0"/>
        <v>93278946.099999994</v>
      </c>
      <c r="E23" s="78">
        <f t="shared" si="1"/>
        <v>0.11400468584943829</v>
      </c>
      <c r="F23" s="93">
        <v>26948153.630000003</v>
      </c>
      <c r="G23" s="93">
        <v>45901528.219999999</v>
      </c>
      <c r="H23" s="93">
        <v>20429264.25</v>
      </c>
    </row>
    <row r="24" spans="1:8" x14ac:dyDescent="0.2">
      <c r="A24" s="88">
        <v>16</v>
      </c>
      <c r="B24" s="50" t="s">
        <v>254</v>
      </c>
      <c r="C24" s="93">
        <v>2019051523.4199998</v>
      </c>
      <c r="D24" s="93">
        <f t="shared" si="0"/>
        <v>78924436.780000016</v>
      </c>
      <c r="E24" s="78">
        <f t="shared" si="1"/>
        <v>3.9089857720080716E-2</v>
      </c>
      <c r="F24" s="93">
        <v>47578750.160000011</v>
      </c>
      <c r="G24" s="93">
        <v>2894920.85</v>
      </c>
      <c r="H24" s="93">
        <v>28450765.77</v>
      </c>
    </row>
    <row r="25" spans="1:8" x14ac:dyDescent="0.2">
      <c r="A25" s="88">
        <v>17</v>
      </c>
      <c r="B25" s="52" t="s">
        <v>245</v>
      </c>
      <c r="C25" s="93">
        <v>1962517106.55</v>
      </c>
      <c r="D25" s="93">
        <f t="shared" si="0"/>
        <v>62063195.600000001</v>
      </c>
      <c r="E25" s="78">
        <f t="shared" si="1"/>
        <v>3.162428260770872E-2</v>
      </c>
      <c r="F25" s="94">
        <v>52112974.579999998</v>
      </c>
      <c r="G25" s="94">
        <v>147959.6</v>
      </c>
      <c r="H25" s="94">
        <v>9802261.4199999999</v>
      </c>
    </row>
    <row r="26" spans="1:8" x14ac:dyDescent="0.2">
      <c r="A26" s="88">
        <v>18</v>
      </c>
      <c r="B26" s="50" t="s">
        <v>246</v>
      </c>
      <c r="C26" s="93">
        <v>399759727.88999993</v>
      </c>
      <c r="D26" s="93">
        <f t="shared" si="0"/>
        <v>53015008.569999993</v>
      </c>
      <c r="E26" s="78">
        <f t="shared" si="1"/>
        <v>0.13261718195032365</v>
      </c>
      <c r="F26" s="93">
        <v>47501204.329999998</v>
      </c>
      <c r="G26" s="93">
        <v>2609584.15</v>
      </c>
      <c r="H26" s="93">
        <v>2904220.09</v>
      </c>
    </row>
    <row r="27" spans="1:8" x14ac:dyDescent="0.2">
      <c r="A27" s="88">
        <v>19</v>
      </c>
      <c r="B27" s="52" t="s">
        <v>247</v>
      </c>
      <c r="C27" s="93">
        <v>793669770.74999988</v>
      </c>
      <c r="D27" s="93">
        <f t="shared" si="0"/>
        <v>40881367.770000003</v>
      </c>
      <c r="E27" s="78">
        <f t="shared" si="1"/>
        <v>5.1509291744056274E-2</v>
      </c>
      <c r="F27" s="94">
        <v>34772830.520000003</v>
      </c>
      <c r="G27" s="94">
        <v>937581.78</v>
      </c>
      <c r="H27" s="94">
        <v>5170955.4700000007</v>
      </c>
    </row>
    <row r="28" spans="1:8" x14ac:dyDescent="0.2">
      <c r="A28" s="88">
        <v>20</v>
      </c>
      <c r="B28" s="50" t="s">
        <v>250</v>
      </c>
      <c r="C28" s="93">
        <v>253550629.23000002</v>
      </c>
      <c r="D28" s="93">
        <f t="shared" si="0"/>
        <v>39997743.060000002</v>
      </c>
      <c r="E28" s="78">
        <f t="shared" si="1"/>
        <v>0.15775051784122129</v>
      </c>
      <c r="F28" s="93">
        <v>5555763.0399999991</v>
      </c>
      <c r="G28" s="93">
        <v>24181732.59</v>
      </c>
      <c r="H28" s="93">
        <v>10260247.43</v>
      </c>
    </row>
    <row r="29" spans="1:8" x14ac:dyDescent="0.2">
      <c r="A29" s="88">
        <v>21</v>
      </c>
      <c r="B29" s="50" t="s">
        <v>251</v>
      </c>
      <c r="C29" s="93">
        <v>410048701.28000003</v>
      </c>
      <c r="D29" s="93">
        <f t="shared" si="0"/>
        <v>38301627.490000002</v>
      </c>
      <c r="E29" s="78">
        <f t="shared" si="1"/>
        <v>9.3407508353125834E-2</v>
      </c>
      <c r="F29" s="93">
        <v>24908278.940000001</v>
      </c>
      <c r="G29" s="93">
        <v>13393348.550000001</v>
      </c>
      <c r="H29" s="51">
        <v>0</v>
      </c>
    </row>
    <row r="30" spans="1:8" x14ac:dyDescent="0.2">
      <c r="A30" s="88">
        <v>22</v>
      </c>
      <c r="B30" s="52" t="s">
        <v>248</v>
      </c>
      <c r="C30" s="93">
        <v>175030101.16000003</v>
      </c>
      <c r="D30" s="93">
        <f t="shared" si="0"/>
        <v>27805766.580000002</v>
      </c>
      <c r="E30" s="78">
        <f t="shared" si="1"/>
        <v>0.15886276929350543</v>
      </c>
      <c r="F30" s="94">
        <v>26333411.190000001</v>
      </c>
      <c r="G30" s="94">
        <v>448470.91</v>
      </c>
      <c r="H30" s="94">
        <v>1023884.48</v>
      </c>
    </row>
    <row r="31" spans="1:8" x14ac:dyDescent="0.2">
      <c r="A31" s="88">
        <v>23</v>
      </c>
      <c r="B31" s="52" t="s">
        <v>244</v>
      </c>
      <c r="C31" s="95">
        <v>264144916.05000001</v>
      </c>
      <c r="D31" s="93">
        <f t="shared" si="0"/>
        <v>23316320.07</v>
      </c>
      <c r="E31" s="78">
        <f t="shared" si="1"/>
        <v>8.8270940128889142E-2</v>
      </c>
      <c r="F31" s="94">
        <v>16053213.599999998</v>
      </c>
      <c r="G31" s="94">
        <v>219607.24</v>
      </c>
      <c r="H31" s="94">
        <v>7043499.2300000004</v>
      </c>
    </row>
    <row r="32" spans="1:8" x14ac:dyDescent="0.2">
      <c r="A32" s="88">
        <v>24</v>
      </c>
      <c r="B32" s="52" t="s">
        <v>253</v>
      </c>
      <c r="C32" s="95">
        <v>21838935.850000001</v>
      </c>
      <c r="D32" s="93">
        <f t="shared" si="0"/>
        <v>21838935.850000001</v>
      </c>
      <c r="E32" s="78">
        <f t="shared" si="1"/>
        <v>1</v>
      </c>
      <c r="F32" s="94">
        <v>21838935.850000001</v>
      </c>
      <c r="G32" s="53">
        <v>0</v>
      </c>
      <c r="H32" s="53">
        <v>0</v>
      </c>
    </row>
    <row r="33" spans="1:9" x14ac:dyDescent="0.2">
      <c r="A33" s="88">
        <v>25</v>
      </c>
      <c r="B33" s="52" t="s">
        <v>261</v>
      </c>
      <c r="C33" s="94">
        <v>794353006.18000007</v>
      </c>
      <c r="D33" s="93">
        <f t="shared" si="0"/>
        <v>17021509.580000002</v>
      </c>
      <c r="E33" s="78">
        <f t="shared" si="1"/>
        <v>2.1428142711834762E-2</v>
      </c>
      <c r="F33" s="94">
        <v>14303214.450000001</v>
      </c>
      <c r="G33" s="94">
        <v>2173458.5</v>
      </c>
      <c r="H33" s="94">
        <v>544836.63</v>
      </c>
    </row>
    <row r="34" spans="1:9" x14ac:dyDescent="0.2">
      <c r="A34" s="88">
        <v>26</v>
      </c>
      <c r="B34" s="50" t="s">
        <v>103</v>
      </c>
      <c r="C34" s="93">
        <v>356646454.06999999</v>
      </c>
      <c r="D34" s="93">
        <f t="shared" si="0"/>
        <v>14475077.670000002</v>
      </c>
      <c r="E34" s="78">
        <f t="shared" si="1"/>
        <v>4.0586629993968587E-2</v>
      </c>
      <c r="F34" s="93">
        <v>13190349.65</v>
      </c>
      <c r="G34" s="93">
        <v>813846.89</v>
      </c>
      <c r="H34" s="93">
        <v>470881.13</v>
      </c>
    </row>
    <row r="35" spans="1:9" x14ac:dyDescent="0.2">
      <c r="A35" s="88">
        <v>27</v>
      </c>
      <c r="B35" s="52" t="s">
        <v>255</v>
      </c>
      <c r="C35" s="94">
        <v>302601640.16999996</v>
      </c>
      <c r="D35" s="93">
        <f t="shared" si="0"/>
        <v>14441239.139999999</v>
      </c>
      <c r="E35" s="78">
        <f t="shared" si="1"/>
        <v>4.7723598364790717E-2</v>
      </c>
      <c r="F35" s="94">
        <v>13384438.76</v>
      </c>
      <c r="G35" s="94">
        <v>81935.77</v>
      </c>
      <c r="H35" s="94">
        <v>974864.61</v>
      </c>
    </row>
    <row r="36" spans="1:9" x14ac:dyDescent="0.2">
      <c r="A36" s="88">
        <v>28</v>
      </c>
      <c r="B36" s="50" t="s">
        <v>258</v>
      </c>
      <c r="C36" s="93">
        <v>224825721.57999998</v>
      </c>
      <c r="D36" s="93">
        <f t="shared" si="0"/>
        <v>4530722.7300000004</v>
      </c>
      <c r="E36" s="78">
        <f t="shared" si="1"/>
        <v>2.0152154736386905E-2</v>
      </c>
      <c r="F36" s="93">
        <v>3808238.3700000006</v>
      </c>
      <c r="G36" s="51">
        <v>0</v>
      </c>
      <c r="H36" s="93">
        <v>722484.36</v>
      </c>
    </row>
    <row r="37" spans="1:9" x14ac:dyDescent="0.2">
      <c r="A37" s="88">
        <v>29</v>
      </c>
      <c r="B37" s="52" t="s">
        <v>257</v>
      </c>
      <c r="C37" s="94">
        <v>75061264.359999999</v>
      </c>
      <c r="D37" s="93">
        <f t="shared" si="0"/>
        <v>3162603.17</v>
      </c>
      <c r="E37" s="78">
        <f t="shared" si="1"/>
        <v>4.213362507233951E-2</v>
      </c>
      <c r="F37" s="94">
        <v>2576435.11</v>
      </c>
      <c r="G37" s="94">
        <v>50000</v>
      </c>
      <c r="H37" s="94">
        <v>536168.06000000006</v>
      </c>
    </row>
    <row r="38" spans="1:9" x14ac:dyDescent="0.2">
      <c r="A38" s="88">
        <v>30</v>
      </c>
      <c r="B38" s="50" t="s">
        <v>256</v>
      </c>
      <c r="C38" s="93">
        <v>27680924.610000003</v>
      </c>
      <c r="D38" s="93">
        <f t="shared" si="0"/>
        <v>2680195.2600000002</v>
      </c>
      <c r="E38" s="78">
        <f t="shared" si="1"/>
        <v>9.6824629153888661E-2</v>
      </c>
      <c r="F38" s="93">
        <v>2285444.77</v>
      </c>
      <c r="G38" s="93">
        <v>40171.24</v>
      </c>
      <c r="H38" s="93">
        <v>354579.25</v>
      </c>
    </row>
    <row r="39" spans="1:9" x14ac:dyDescent="0.2">
      <c r="A39" s="88">
        <v>31</v>
      </c>
      <c r="B39" s="50" t="s">
        <v>259</v>
      </c>
      <c r="C39" s="93">
        <v>71964651.430000007</v>
      </c>
      <c r="D39" s="93">
        <f t="shared" si="0"/>
        <v>517532.78</v>
      </c>
      <c r="E39" s="78">
        <f t="shared" si="1"/>
        <v>7.1914859547871773E-3</v>
      </c>
      <c r="F39" s="93">
        <v>517532.78</v>
      </c>
      <c r="G39" s="51">
        <v>0</v>
      </c>
      <c r="H39" s="51">
        <v>0</v>
      </c>
    </row>
    <row r="40" spans="1:9" x14ac:dyDescent="0.2">
      <c r="A40" s="88">
        <v>32</v>
      </c>
      <c r="B40" s="52" t="s">
        <v>265</v>
      </c>
      <c r="C40" s="94">
        <v>68560965.389999986</v>
      </c>
      <c r="D40" s="93">
        <f t="shared" si="0"/>
        <v>345427.82</v>
      </c>
      <c r="E40" s="78">
        <f t="shared" si="1"/>
        <v>5.0382578196657458E-3</v>
      </c>
      <c r="F40" s="94">
        <v>345427.82</v>
      </c>
      <c r="G40" s="53">
        <v>0</v>
      </c>
      <c r="H40" s="53">
        <v>0</v>
      </c>
    </row>
    <row r="41" spans="1:9" x14ac:dyDescent="0.2">
      <c r="A41" s="88">
        <v>33</v>
      </c>
      <c r="B41" s="52" t="s">
        <v>318</v>
      </c>
      <c r="C41" s="94">
        <v>91895075.140000015</v>
      </c>
      <c r="D41" s="93">
        <f t="shared" si="0"/>
        <v>258894.03</v>
      </c>
      <c r="E41" s="78">
        <f t="shared" si="1"/>
        <v>2.8172786148287156E-3</v>
      </c>
      <c r="F41" s="93">
        <v>258894.03</v>
      </c>
      <c r="G41" s="51">
        <v>0</v>
      </c>
      <c r="H41" s="53">
        <v>0</v>
      </c>
    </row>
    <row r="42" spans="1:9" x14ac:dyDescent="0.2">
      <c r="A42" s="88">
        <v>34</v>
      </c>
      <c r="B42" s="52" t="s">
        <v>262</v>
      </c>
      <c r="C42" s="93">
        <v>113470732.01000001</v>
      </c>
      <c r="D42" s="93">
        <f t="shared" si="0"/>
        <v>34025.68</v>
      </c>
      <c r="E42" s="78">
        <f t="shared" si="1"/>
        <v>2.9986305188373482E-4</v>
      </c>
      <c r="F42" s="94">
        <v>34025.68</v>
      </c>
      <c r="G42" s="53">
        <v>0</v>
      </c>
      <c r="H42" s="53">
        <v>0</v>
      </c>
    </row>
    <row r="43" spans="1:9" x14ac:dyDescent="0.2">
      <c r="A43" s="88">
        <v>35</v>
      </c>
      <c r="B43" s="52" t="s">
        <v>264</v>
      </c>
      <c r="C43" s="94">
        <v>8595524.7800000012</v>
      </c>
      <c r="D43" s="93">
        <f t="shared" si="0"/>
        <v>26201.89</v>
      </c>
      <c r="E43" s="78">
        <f t="shared" si="1"/>
        <v>3.0483176618798596E-3</v>
      </c>
      <c r="F43" s="51">
        <v>0</v>
      </c>
      <c r="G43" s="53">
        <v>0</v>
      </c>
      <c r="H43" s="94">
        <v>26201.89</v>
      </c>
    </row>
    <row r="44" spans="1:9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94">
        <v>0</v>
      </c>
      <c r="G44" s="94">
        <v>6359.19</v>
      </c>
      <c r="H44" s="53">
        <v>0</v>
      </c>
    </row>
    <row r="45" spans="1:9" x14ac:dyDescent="0.2">
      <c r="A45" s="88">
        <v>37</v>
      </c>
      <c r="B45" s="52" t="s">
        <v>267</v>
      </c>
      <c r="C45" s="94">
        <v>776067030.40999997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9" x14ac:dyDescent="0.2">
      <c r="A46" s="88">
        <v>38</v>
      </c>
      <c r="B46" s="52" t="s">
        <v>268</v>
      </c>
      <c r="C46" s="95">
        <v>170922789.05000001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9" x14ac:dyDescent="0.2">
      <c r="A47" s="88">
        <v>39</v>
      </c>
      <c r="B47" s="50" t="s">
        <v>269</v>
      </c>
      <c r="C47" s="93">
        <v>193336809.94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9" s="66" customFormat="1" ht="10.5" x14ac:dyDescent="0.25">
      <c r="A48" s="88">
        <v>40</v>
      </c>
      <c r="B48" s="52" t="s">
        <v>270</v>
      </c>
      <c r="C48" s="95">
        <v>96780747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  <c r="I48" s="57"/>
    </row>
    <row r="49" spans="1:8" x14ac:dyDescent="0.2">
      <c r="A49" s="88">
        <v>41</v>
      </c>
      <c r="B49" s="52" t="s">
        <v>266</v>
      </c>
      <c r="C49" s="95">
        <v>1382692.34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271</v>
      </c>
      <c r="C50" s="95">
        <v>76000000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62"/>
      <c r="B51" s="62" t="s">
        <v>277</v>
      </c>
      <c r="C51" s="96">
        <v>64511212255.439995</v>
      </c>
      <c r="D51" s="97">
        <f t="shared" ref="D51" si="2">F51+G51+H51</f>
        <v>14435209974.900003</v>
      </c>
      <c r="E51" s="79">
        <f t="shared" si="1"/>
        <v>0.22376280758361869</v>
      </c>
      <c r="F51" s="96">
        <v>9712757906.4000034</v>
      </c>
      <c r="G51" s="96">
        <v>2101462810.7199998</v>
      </c>
      <c r="H51" s="96">
        <v>2620989257.7800007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1EB7-6619-4D8F-A967-68F3D666392C}">
  <dimension ref="A1:H51"/>
  <sheetViews>
    <sheetView zoomScale="92" zoomScaleNormal="92"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10990069966.220001</v>
      </c>
      <c r="D9" s="93">
        <f t="shared" ref="D9:D50" si="0">F9+G9+H9</f>
        <v>2632093937.3600001</v>
      </c>
      <c r="E9" s="78">
        <f>D9/C9</f>
        <v>0.23949746866491517</v>
      </c>
      <c r="F9" s="93">
        <v>1621594495.8300002</v>
      </c>
      <c r="G9" s="93">
        <v>275215209.57999998</v>
      </c>
      <c r="H9" s="93">
        <v>735284231.95000005</v>
      </c>
    </row>
    <row r="10" spans="1:8" x14ac:dyDescent="0.2">
      <c r="A10" s="88">
        <v>2</v>
      </c>
      <c r="B10" s="52" t="s">
        <v>230</v>
      </c>
      <c r="C10" s="93">
        <v>5004764784.2600002</v>
      </c>
      <c r="D10" s="93">
        <f t="shared" si="0"/>
        <v>2317776030.5999999</v>
      </c>
      <c r="E10" s="78">
        <f t="shared" ref="E10:E51" si="1">D10/C10</f>
        <v>0.46311387857615449</v>
      </c>
      <c r="F10" s="94">
        <v>1028181202.04</v>
      </c>
      <c r="G10" s="94">
        <v>446930016.29000002</v>
      </c>
      <c r="H10" s="94">
        <v>842664812.26999998</v>
      </c>
    </row>
    <row r="11" spans="1:8" x14ac:dyDescent="0.2">
      <c r="A11" s="88">
        <v>3</v>
      </c>
      <c r="B11" s="52" t="s">
        <v>231</v>
      </c>
      <c r="C11" s="93">
        <v>7427158837.170001</v>
      </c>
      <c r="D11" s="93">
        <f t="shared" si="0"/>
        <v>1419507390.3600001</v>
      </c>
      <c r="E11" s="78">
        <f t="shared" si="1"/>
        <v>0.19112387677181825</v>
      </c>
      <c r="F11" s="94">
        <v>974919204.96000004</v>
      </c>
      <c r="G11" s="94">
        <v>220607970.69999999</v>
      </c>
      <c r="H11" s="94">
        <v>223980214.69999999</v>
      </c>
    </row>
    <row r="12" spans="1:8" x14ac:dyDescent="0.2">
      <c r="A12" s="88">
        <v>4</v>
      </c>
      <c r="B12" s="52" t="s">
        <v>232</v>
      </c>
      <c r="C12" s="93">
        <v>7845073303.3899994</v>
      </c>
      <c r="D12" s="93">
        <f t="shared" si="0"/>
        <v>1326891109.96</v>
      </c>
      <c r="E12" s="78">
        <f t="shared" si="1"/>
        <v>0.169136865730321</v>
      </c>
      <c r="F12" s="94">
        <v>1311567352.3600001</v>
      </c>
      <c r="G12" s="53">
        <v>0</v>
      </c>
      <c r="H12" s="94">
        <v>15323757.6</v>
      </c>
    </row>
    <row r="13" spans="1:8" x14ac:dyDescent="0.2">
      <c r="A13" s="88">
        <v>5</v>
      </c>
      <c r="B13" s="50" t="s">
        <v>233</v>
      </c>
      <c r="C13" s="93">
        <v>4738483744.3899994</v>
      </c>
      <c r="D13" s="93">
        <f t="shared" si="0"/>
        <v>1279711919.7199998</v>
      </c>
      <c r="E13" s="78">
        <f t="shared" si="1"/>
        <v>0.27006780834377248</v>
      </c>
      <c r="F13" s="93">
        <v>1224252669.26</v>
      </c>
      <c r="G13" s="93">
        <v>39471471.359999999</v>
      </c>
      <c r="H13" s="93">
        <v>15987779.1</v>
      </c>
    </row>
    <row r="14" spans="1:8" x14ac:dyDescent="0.2">
      <c r="A14" s="88">
        <v>6</v>
      </c>
      <c r="B14" s="50" t="s">
        <v>234</v>
      </c>
      <c r="C14" s="93">
        <v>5724603127.7700005</v>
      </c>
      <c r="D14" s="93">
        <f t="shared" si="0"/>
        <v>1274877087.8900001</v>
      </c>
      <c r="E14" s="78">
        <f t="shared" si="1"/>
        <v>0.22270139246956394</v>
      </c>
      <c r="F14" s="93">
        <v>902124584.79000008</v>
      </c>
      <c r="G14" s="93">
        <v>228469922.19</v>
      </c>
      <c r="H14" s="93">
        <v>144282580.91</v>
      </c>
    </row>
    <row r="15" spans="1:8" x14ac:dyDescent="0.2">
      <c r="A15" s="88">
        <v>7</v>
      </c>
      <c r="B15" s="52" t="s">
        <v>235</v>
      </c>
      <c r="C15" s="95">
        <v>3469572721</v>
      </c>
      <c r="D15" s="93">
        <f t="shared" si="0"/>
        <v>966783806.09000015</v>
      </c>
      <c r="E15" s="78">
        <f t="shared" si="1"/>
        <v>0.27864635902813811</v>
      </c>
      <c r="F15" s="95">
        <v>535001133.78000003</v>
      </c>
      <c r="G15" s="95">
        <v>343819985.60000002</v>
      </c>
      <c r="H15" s="95">
        <v>87962686.709999993</v>
      </c>
    </row>
    <row r="16" spans="1:8" x14ac:dyDescent="0.2">
      <c r="A16" s="88">
        <v>8</v>
      </c>
      <c r="B16" s="50" t="s">
        <v>236</v>
      </c>
      <c r="C16" s="93">
        <v>1340361562.4700003</v>
      </c>
      <c r="D16" s="93">
        <f t="shared" si="0"/>
        <v>675581430.0400002</v>
      </c>
      <c r="E16" s="78">
        <f t="shared" si="1"/>
        <v>0.5040292477464422</v>
      </c>
      <c r="F16" s="93">
        <v>610491837.9000001</v>
      </c>
      <c r="G16" s="93">
        <v>1100211.33</v>
      </c>
      <c r="H16" s="93">
        <v>63989380.810000002</v>
      </c>
    </row>
    <row r="17" spans="1:8" x14ac:dyDescent="0.2">
      <c r="A17" s="88">
        <v>9</v>
      </c>
      <c r="B17" s="52" t="s">
        <v>237</v>
      </c>
      <c r="C17" s="95">
        <v>2725765219.8499999</v>
      </c>
      <c r="D17" s="93">
        <f t="shared" si="0"/>
        <v>671686165.55000007</v>
      </c>
      <c r="E17" s="78">
        <f t="shared" si="1"/>
        <v>0.24642113732266466</v>
      </c>
      <c r="F17" s="94">
        <v>467617318.62</v>
      </c>
      <c r="G17" s="94">
        <v>56707531.969999999</v>
      </c>
      <c r="H17" s="94">
        <v>147361314.96000001</v>
      </c>
    </row>
    <row r="18" spans="1:8" x14ac:dyDescent="0.2">
      <c r="A18" s="88">
        <v>10</v>
      </c>
      <c r="B18" s="50" t="s">
        <v>238</v>
      </c>
      <c r="C18" s="93">
        <v>2911384355.1800003</v>
      </c>
      <c r="D18" s="93">
        <f t="shared" si="0"/>
        <v>488661779.13</v>
      </c>
      <c r="E18" s="78">
        <f t="shared" si="1"/>
        <v>0.16784516213414488</v>
      </c>
      <c r="F18" s="93">
        <v>206503393.22999999</v>
      </c>
      <c r="G18" s="93">
        <v>128439198.88</v>
      </c>
      <c r="H18" s="93">
        <v>153719187.02000001</v>
      </c>
    </row>
    <row r="19" spans="1:8" x14ac:dyDescent="0.2">
      <c r="A19" s="88">
        <v>11</v>
      </c>
      <c r="B19" s="52" t="s">
        <v>239</v>
      </c>
      <c r="C19" s="94">
        <v>451638350.64000005</v>
      </c>
      <c r="D19" s="93">
        <f t="shared" si="0"/>
        <v>400737092.19000006</v>
      </c>
      <c r="E19" s="78">
        <f t="shared" si="1"/>
        <v>0.88729642117887086</v>
      </c>
      <c r="F19" s="94">
        <v>206716013.16</v>
      </c>
      <c r="G19" s="94">
        <v>189932378.68000001</v>
      </c>
      <c r="H19" s="94">
        <v>4088700.35</v>
      </c>
    </row>
    <row r="20" spans="1:8" x14ac:dyDescent="0.2">
      <c r="A20" s="88">
        <v>12</v>
      </c>
      <c r="B20" s="50" t="s">
        <v>240</v>
      </c>
      <c r="C20" s="93">
        <v>467137605.16000003</v>
      </c>
      <c r="D20" s="93">
        <f t="shared" si="0"/>
        <v>248698420</v>
      </c>
      <c r="E20" s="78">
        <f t="shared" si="1"/>
        <v>0.53238792435650284</v>
      </c>
      <c r="F20" s="93">
        <v>129402865.25000001</v>
      </c>
      <c r="G20" s="93">
        <v>6840839.4199999999</v>
      </c>
      <c r="H20" s="93">
        <v>112454715.33</v>
      </c>
    </row>
    <row r="21" spans="1:8" x14ac:dyDescent="0.2">
      <c r="A21" s="88">
        <v>13</v>
      </c>
      <c r="B21" s="52" t="s">
        <v>241</v>
      </c>
      <c r="C21" s="94">
        <v>641368105.94999993</v>
      </c>
      <c r="D21" s="93">
        <f t="shared" si="0"/>
        <v>124804173.42</v>
      </c>
      <c r="E21" s="78">
        <f t="shared" si="1"/>
        <v>0.19459055145116547</v>
      </c>
      <c r="F21" s="94">
        <v>124804173.42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5">
        <v>204150591.84</v>
      </c>
      <c r="D22" s="93">
        <f t="shared" si="0"/>
        <v>99207855.280000001</v>
      </c>
      <c r="E22" s="78">
        <f t="shared" si="1"/>
        <v>0.4859542869106776</v>
      </c>
      <c r="F22" s="94">
        <v>14399142.469999999</v>
      </c>
      <c r="G22" s="94">
        <v>84808712.810000002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838282868.74000001</v>
      </c>
      <c r="D23" s="93">
        <f t="shared" si="0"/>
        <v>94184440.359999985</v>
      </c>
      <c r="E23" s="78">
        <f t="shared" si="1"/>
        <v>0.11235400826163373</v>
      </c>
      <c r="F23" s="94">
        <v>27236473.090000004</v>
      </c>
      <c r="G23" s="93">
        <v>46707794.509999998</v>
      </c>
      <c r="H23" s="93">
        <v>20240172.759999998</v>
      </c>
    </row>
    <row r="24" spans="1:8" x14ac:dyDescent="0.2">
      <c r="A24" s="88">
        <v>16</v>
      </c>
      <c r="B24" s="52" t="s">
        <v>254</v>
      </c>
      <c r="C24" s="94">
        <v>1990409697.5900002</v>
      </c>
      <c r="D24" s="93">
        <f t="shared" si="0"/>
        <v>79714812.920000002</v>
      </c>
      <c r="E24" s="78">
        <f t="shared" si="1"/>
        <v>4.004944962663675E-2</v>
      </c>
      <c r="F24" s="94">
        <v>48211341.350000001</v>
      </c>
      <c r="G24" s="94">
        <v>2969758.64</v>
      </c>
      <c r="H24" s="94">
        <v>28533712.93</v>
      </c>
    </row>
    <row r="25" spans="1:8" x14ac:dyDescent="0.2">
      <c r="A25" s="88">
        <v>17</v>
      </c>
      <c r="B25" s="50" t="s">
        <v>245</v>
      </c>
      <c r="C25" s="93">
        <v>1973726245.8600001</v>
      </c>
      <c r="D25" s="93">
        <f t="shared" si="0"/>
        <v>65898119.710000001</v>
      </c>
      <c r="E25" s="78">
        <f t="shared" si="1"/>
        <v>3.3387669565738888E-2</v>
      </c>
      <c r="F25" s="93">
        <v>55541775.159999996</v>
      </c>
      <c r="G25" s="93">
        <v>140935.26999999999</v>
      </c>
      <c r="H25" s="93">
        <v>10215409.279999999</v>
      </c>
    </row>
    <row r="26" spans="1:8" x14ac:dyDescent="0.2">
      <c r="A26" s="88">
        <v>18</v>
      </c>
      <c r="B26" s="50" t="s">
        <v>246</v>
      </c>
      <c r="C26" s="93">
        <v>401021521.94</v>
      </c>
      <c r="D26" s="93">
        <f t="shared" si="0"/>
        <v>53469315.07</v>
      </c>
      <c r="E26" s="78">
        <f t="shared" si="1"/>
        <v>0.13333278177025115</v>
      </c>
      <c r="F26" s="93">
        <v>48159944.369999997</v>
      </c>
      <c r="G26" s="93">
        <v>2520950.13</v>
      </c>
      <c r="H26" s="93">
        <v>2788420.57</v>
      </c>
    </row>
    <row r="27" spans="1:8" x14ac:dyDescent="0.2">
      <c r="A27" s="88">
        <v>19</v>
      </c>
      <c r="B27" s="52" t="s">
        <v>247</v>
      </c>
      <c r="C27" s="95">
        <v>799380039.21000004</v>
      </c>
      <c r="D27" s="93">
        <f t="shared" si="0"/>
        <v>42942899.890000001</v>
      </c>
      <c r="E27" s="78">
        <f t="shared" si="1"/>
        <v>5.3720255427492286E-2</v>
      </c>
      <c r="F27" s="94">
        <v>36647998.699999996</v>
      </c>
      <c r="G27" s="94">
        <v>1005995.67</v>
      </c>
      <c r="H27" s="94">
        <v>5288905.5200000014</v>
      </c>
    </row>
    <row r="28" spans="1:8" x14ac:dyDescent="0.2">
      <c r="A28" s="88">
        <v>20</v>
      </c>
      <c r="B28" s="50" t="s">
        <v>250</v>
      </c>
      <c r="C28" s="93">
        <v>262297933.47999999</v>
      </c>
      <c r="D28" s="93">
        <f t="shared" si="0"/>
        <v>41162183.719999999</v>
      </c>
      <c r="E28" s="78">
        <f t="shared" si="1"/>
        <v>0.1569291193944484</v>
      </c>
      <c r="F28" s="93">
        <v>5987791.9400000013</v>
      </c>
      <c r="G28" s="93">
        <v>24738569.219999999</v>
      </c>
      <c r="H28" s="93">
        <v>10435822.559999999</v>
      </c>
    </row>
    <row r="29" spans="1:8" x14ac:dyDescent="0.2">
      <c r="A29" s="88">
        <v>21</v>
      </c>
      <c r="B29" s="52" t="s">
        <v>251</v>
      </c>
      <c r="C29" s="94">
        <v>409419335.06999999</v>
      </c>
      <c r="D29" s="93">
        <f t="shared" si="0"/>
        <v>37658496.550000004</v>
      </c>
      <c r="E29" s="78">
        <f t="shared" si="1"/>
        <v>9.1980259172570314E-2</v>
      </c>
      <c r="F29" s="93">
        <v>24274591.510000002</v>
      </c>
      <c r="G29" s="93">
        <v>13383905.040000001</v>
      </c>
      <c r="H29" s="53">
        <v>0</v>
      </c>
    </row>
    <row r="30" spans="1:8" x14ac:dyDescent="0.2">
      <c r="A30" s="88">
        <v>22</v>
      </c>
      <c r="B30" s="50" t="s">
        <v>248</v>
      </c>
      <c r="C30" s="93">
        <v>170439148.09999999</v>
      </c>
      <c r="D30" s="93">
        <f t="shared" si="0"/>
        <v>27548094.780000001</v>
      </c>
      <c r="E30" s="78">
        <f t="shared" si="1"/>
        <v>0.16163008960733008</v>
      </c>
      <c r="F30" s="93">
        <v>26112788.5</v>
      </c>
      <c r="G30" s="93">
        <v>442544.35</v>
      </c>
      <c r="H30" s="93">
        <v>992761.93</v>
      </c>
    </row>
    <row r="31" spans="1:8" x14ac:dyDescent="0.2">
      <c r="A31" s="88">
        <v>23</v>
      </c>
      <c r="B31" s="52" t="s">
        <v>244</v>
      </c>
      <c r="C31" s="95">
        <v>272538222.31999999</v>
      </c>
      <c r="D31" s="93">
        <f t="shared" si="0"/>
        <v>23793360.32</v>
      </c>
      <c r="E31" s="78">
        <f t="shared" si="1"/>
        <v>8.7302838176081934E-2</v>
      </c>
      <c r="F31" s="94">
        <v>16581215.02</v>
      </c>
      <c r="G31" s="94">
        <v>207125.41</v>
      </c>
      <c r="H31" s="94">
        <v>7005019.8900000006</v>
      </c>
    </row>
    <row r="32" spans="1:8" x14ac:dyDescent="0.2">
      <c r="A32" s="88">
        <v>24</v>
      </c>
      <c r="B32" s="50" t="s">
        <v>253</v>
      </c>
      <c r="C32" s="93">
        <v>21645072.77</v>
      </c>
      <c r="D32" s="93">
        <f t="shared" si="0"/>
        <v>21645072.77</v>
      </c>
      <c r="E32" s="78">
        <f t="shared" si="1"/>
        <v>1</v>
      </c>
      <c r="F32" s="93">
        <v>21645072.77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261</v>
      </c>
      <c r="C33" s="95">
        <v>795358154.53000009</v>
      </c>
      <c r="D33" s="93">
        <f t="shared" si="0"/>
        <v>18287923.890000001</v>
      </c>
      <c r="E33" s="78">
        <f t="shared" si="1"/>
        <v>2.29933191554525E-2</v>
      </c>
      <c r="F33" s="94">
        <v>15525966.170000002</v>
      </c>
      <c r="G33" s="94">
        <v>2205456.9500000002</v>
      </c>
      <c r="H33" s="94">
        <v>556500.77</v>
      </c>
    </row>
    <row r="34" spans="1:8" x14ac:dyDescent="0.2">
      <c r="A34" s="88">
        <v>26</v>
      </c>
      <c r="B34" s="52" t="s">
        <v>103</v>
      </c>
      <c r="C34" s="95">
        <v>352167346.16000003</v>
      </c>
      <c r="D34" s="93">
        <f t="shared" si="0"/>
        <v>15359492.91</v>
      </c>
      <c r="E34" s="78">
        <f t="shared" si="1"/>
        <v>4.3614188190581785E-2</v>
      </c>
      <c r="F34" s="94">
        <v>14151080.08</v>
      </c>
      <c r="G34" s="94">
        <v>766505.64</v>
      </c>
      <c r="H34" s="94">
        <v>441907.19</v>
      </c>
    </row>
    <row r="35" spans="1:8" x14ac:dyDescent="0.2">
      <c r="A35" s="88">
        <v>27</v>
      </c>
      <c r="B35" s="50" t="s">
        <v>255</v>
      </c>
      <c r="C35" s="93">
        <v>315997466.77000004</v>
      </c>
      <c r="D35" s="93">
        <f t="shared" si="0"/>
        <v>14795113.609999999</v>
      </c>
      <c r="E35" s="78">
        <f t="shared" si="1"/>
        <v>4.6820355116228445E-2</v>
      </c>
      <c r="F35" s="93">
        <v>13496491.300000001</v>
      </c>
      <c r="G35" s="93">
        <v>214606.52</v>
      </c>
      <c r="H35" s="93">
        <v>1084015.79</v>
      </c>
    </row>
    <row r="36" spans="1:8" x14ac:dyDescent="0.2">
      <c r="A36" s="88">
        <v>28</v>
      </c>
      <c r="B36" s="50" t="s">
        <v>258</v>
      </c>
      <c r="C36" s="93">
        <v>226183657.79000005</v>
      </c>
      <c r="D36" s="93">
        <f t="shared" si="0"/>
        <v>3293668.55</v>
      </c>
      <c r="E36" s="78">
        <f t="shared" si="1"/>
        <v>1.4561920972460365E-2</v>
      </c>
      <c r="F36" s="93">
        <v>2544422.42</v>
      </c>
      <c r="G36" s="51">
        <v>0</v>
      </c>
      <c r="H36" s="93">
        <v>749246.13</v>
      </c>
    </row>
    <row r="37" spans="1:8" x14ac:dyDescent="0.2">
      <c r="A37" s="88">
        <v>29</v>
      </c>
      <c r="B37" s="50" t="s">
        <v>257</v>
      </c>
      <c r="C37" s="93">
        <v>74581807.830000013</v>
      </c>
      <c r="D37" s="93">
        <f t="shared" si="0"/>
        <v>3282991.93</v>
      </c>
      <c r="E37" s="78">
        <f t="shared" si="1"/>
        <v>4.401866923745229E-2</v>
      </c>
      <c r="F37" s="93">
        <v>2638341.8200000003</v>
      </c>
      <c r="G37" s="93">
        <v>50000</v>
      </c>
      <c r="H37" s="93">
        <v>594650.11</v>
      </c>
    </row>
    <row r="38" spans="1:8" x14ac:dyDescent="0.2">
      <c r="A38" s="88">
        <v>30</v>
      </c>
      <c r="B38" s="52" t="s">
        <v>256</v>
      </c>
      <c r="C38" s="93">
        <v>27722022.140000001</v>
      </c>
      <c r="D38" s="93">
        <f t="shared" si="0"/>
        <v>2704927.93</v>
      </c>
      <c r="E38" s="78">
        <f t="shared" si="1"/>
        <v>9.7573254805863166E-2</v>
      </c>
      <c r="F38" s="94">
        <v>2310377.44</v>
      </c>
      <c r="G38" s="94">
        <v>40171.24</v>
      </c>
      <c r="H38" s="94">
        <v>354379.25</v>
      </c>
    </row>
    <row r="39" spans="1:8" x14ac:dyDescent="0.2">
      <c r="A39" s="88">
        <v>31</v>
      </c>
      <c r="B39" s="50" t="s">
        <v>259</v>
      </c>
      <c r="C39" s="93">
        <v>73052363.650000006</v>
      </c>
      <c r="D39" s="93">
        <f t="shared" si="0"/>
        <v>463477.81</v>
      </c>
      <c r="E39" s="78">
        <f t="shared" si="1"/>
        <v>6.344460149442406E-3</v>
      </c>
      <c r="F39" s="93">
        <v>463477.81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69225924.449999988</v>
      </c>
      <c r="D40" s="93">
        <f t="shared" si="0"/>
        <v>285427.82</v>
      </c>
      <c r="E40" s="78">
        <f t="shared" si="1"/>
        <v>4.1231348265512412E-3</v>
      </c>
      <c r="F40" s="94">
        <v>285427.82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318</v>
      </c>
      <c r="C41" s="94">
        <v>91850569.680000007</v>
      </c>
      <c r="D41" s="93">
        <f t="shared" si="0"/>
        <v>265545.78000000003</v>
      </c>
      <c r="E41" s="78">
        <f t="shared" si="1"/>
        <v>2.8910629615596308E-3</v>
      </c>
      <c r="F41" s="94">
        <v>265545.78000000003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262</v>
      </c>
      <c r="C42" s="93">
        <v>112672028.43000001</v>
      </c>
      <c r="D42" s="93">
        <f t="shared" si="0"/>
        <v>32776.67</v>
      </c>
      <c r="E42" s="78">
        <f t="shared" si="1"/>
        <v>2.9090334537079209E-4</v>
      </c>
      <c r="F42" s="93">
        <v>32776.67</v>
      </c>
      <c r="G42" s="51">
        <v>0</v>
      </c>
      <c r="H42" s="51">
        <v>0</v>
      </c>
    </row>
    <row r="43" spans="1:8" x14ac:dyDescent="0.2">
      <c r="A43" s="88">
        <v>35</v>
      </c>
      <c r="B43" s="52" t="s">
        <v>264</v>
      </c>
      <c r="C43" s="94">
        <v>8483832.0999999996</v>
      </c>
      <c r="D43" s="93">
        <f t="shared" si="0"/>
        <v>28832.880000000001</v>
      </c>
      <c r="E43" s="78">
        <f t="shared" si="1"/>
        <v>3.3985679655305768E-3</v>
      </c>
      <c r="F43" s="53">
        <v>0</v>
      </c>
      <c r="G43" s="53">
        <v>0</v>
      </c>
      <c r="H43" s="94">
        <v>28832.880000000001</v>
      </c>
    </row>
    <row r="44" spans="1:8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50" t="s">
        <v>267</v>
      </c>
      <c r="C45" s="93">
        <v>846016500.67999995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268</v>
      </c>
      <c r="C46" s="95">
        <v>161722268.88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269</v>
      </c>
      <c r="C47" s="93">
        <v>192585320.63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270</v>
      </c>
      <c r="C48" s="95">
        <v>146780747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266</v>
      </c>
      <c r="C49" s="93">
        <v>1366826.96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64652379218.720001</v>
      </c>
      <c r="D51" s="97">
        <f t="shared" ref="D51" si="2">F51+G51+H51</f>
        <v>14473841532.650002</v>
      </c>
      <c r="E51" s="79">
        <f t="shared" si="1"/>
        <v>0.22387175394867947</v>
      </c>
      <c r="F51" s="96">
        <v>9719688286.7900028</v>
      </c>
      <c r="G51" s="96">
        <v>2117744126.5900006</v>
      </c>
      <c r="H51" s="96">
        <v>2636409119.2699995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2594-C5F3-4BD7-9543-E38D06CDCF01}">
  <dimension ref="A1:H51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11005155842.460001</v>
      </c>
      <c r="D9" s="93">
        <f t="shared" ref="D9:D50" si="0">F9+G9+H9</f>
        <v>2653369525.6199999</v>
      </c>
      <c r="E9" s="78">
        <f>D9/C9</f>
        <v>0.2411024036009369</v>
      </c>
      <c r="F9" s="94">
        <v>1627598008.6299996</v>
      </c>
      <c r="G9" s="94">
        <v>279275451.67000002</v>
      </c>
      <c r="H9" s="94">
        <v>746496065.32000005</v>
      </c>
    </row>
    <row r="10" spans="1:8" x14ac:dyDescent="0.2">
      <c r="A10" s="88">
        <v>2</v>
      </c>
      <c r="B10" s="50" t="s">
        <v>230</v>
      </c>
      <c r="C10" s="93">
        <v>5231488599.4599991</v>
      </c>
      <c r="D10" s="93">
        <f t="shared" si="0"/>
        <v>2330929577.6899996</v>
      </c>
      <c r="E10" s="78">
        <f t="shared" ref="E10:E51" si="1">D10/C10</f>
        <v>0.44555761393240945</v>
      </c>
      <c r="F10" s="93">
        <v>1034424344.54</v>
      </c>
      <c r="G10" s="93">
        <v>452249774.38999999</v>
      </c>
      <c r="H10" s="93">
        <v>844255458.75999999</v>
      </c>
    </row>
    <row r="11" spans="1:8" x14ac:dyDescent="0.2">
      <c r="A11" s="88">
        <v>3</v>
      </c>
      <c r="B11" s="52" t="s">
        <v>231</v>
      </c>
      <c r="C11" s="95">
        <v>7429319867.3500004</v>
      </c>
      <c r="D11" s="93">
        <f t="shared" si="0"/>
        <v>1412836605.6500001</v>
      </c>
      <c r="E11" s="78">
        <f t="shared" si="1"/>
        <v>0.19017038314086637</v>
      </c>
      <c r="F11" s="94">
        <v>970548174.28000009</v>
      </c>
      <c r="G11" s="94">
        <v>219796717.75</v>
      </c>
      <c r="H11" s="94">
        <v>222491713.62</v>
      </c>
    </row>
    <row r="12" spans="1:8" x14ac:dyDescent="0.2">
      <c r="A12" s="88">
        <v>4</v>
      </c>
      <c r="B12" s="50" t="s">
        <v>232</v>
      </c>
      <c r="C12" s="93">
        <v>7773962059.5199995</v>
      </c>
      <c r="D12" s="93">
        <f t="shared" si="0"/>
        <v>1325909275.6600001</v>
      </c>
      <c r="E12" s="78">
        <f t="shared" si="1"/>
        <v>0.1705577240419241</v>
      </c>
      <c r="F12" s="93">
        <v>1310501013.4400001</v>
      </c>
      <c r="G12" s="51">
        <v>0</v>
      </c>
      <c r="H12" s="93">
        <v>15408262.219999999</v>
      </c>
    </row>
    <row r="13" spans="1:8" x14ac:dyDescent="0.2">
      <c r="A13" s="88">
        <v>5</v>
      </c>
      <c r="B13" s="52" t="s">
        <v>233</v>
      </c>
      <c r="C13" s="93">
        <v>4748229505.7699995</v>
      </c>
      <c r="D13" s="93">
        <f t="shared" si="0"/>
        <v>1278061427.23</v>
      </c>
      <c r="E13" s="78">
        <f t="shared" si="1"/>
        <v>0.269165891344745</v>
      </c>
      <c r="F13" s="94">
        <v>1222560027.48</v>
      </c>
      <c r="G13" s="94">
        <v>39202973.979999997</v>
      </c>
      <c r="H13" s="94">
        <v>16298425.77</v>
      </c>
    </row>
    <row r="14" spans="1:8" x14ac:dyDescent="0.2">
      <c r="A14" s="88">
        <v>6</v>
      </c>
      <c r="B14" s="52" t="s">
        <v>234</v>
      </c>
      <c r="C14" s="94">
        <v>5726178913.3499994</v>
      </c>
      <c r="D14" s="93">
        <f t="shared" si="0"/>
        <v>1277353064.25</v>
      </c>
      <c r="E14" s="78">
        <f t="shared" si="1"/>
        <v>0.22307250324854191</v>
      </c>
      <c r="F14" s="94">
        <v>902421409.62</v>
      </c>
      <c r="G14" s="94">
        <v>227969155.05000001</v>
      </c>
      <c r="H14" s="94">
        <v>146962499.58000001</v>
      </c>
    </row>
    <row r="15" spans="1:8" x14ac:dyDescent="0.2">
      <c r="A15" s="88">
        <v>7</v>
      </c>
      <c r="B15" s="52" t="s">
        <v>235</v>
      </c>
      <c r="C15" s="95">
        <v>3469276930.4000001</v>
      </c>
      <c r="D15" s="93">
        <f t="shared" si="0"/>
        <v>970165797.3599999</v>
      </c>
      <c r="E15" s="78">
        <f t="shared" si="1"/>
        <v>0.27964495680895152</v>
      </c>
      <c r="F15" s="95">
        <v>533464481.37999994</v>
      </c>
      <c r="G15" s="95">
        <v>345617509.30000001</v>
      </c>
      <c r="H15" s="95">
        <v>91083806.680000007</v>
      </c>
    </row>
    <row r="16" spans="1:8" x14ac:dyDescent="0.2">
      <c r="A16" s="88">
        <v>8</v>
      </c>
      <c r="B16" s="50" t="s">
        <v>236</v>
      </c>
      <c r="C16" s="93">
        <v>1368471681.02</v>
      </c>
      <c r="D16" s="93">
        <f t="shared" si="0"/>
        <v>680454876.75999999</v>
      </c>
      <c r="E16" s="78">
        <f t="shared" si="1"/>
        <v>0.49723709025006507</v>
      </c>
      <c r="F16" s="94">
        <v>614326426.56999993</v>
      </c>
      <c r="G16" s="93">
        <v>1178428.98</v>
      </c>
      <c r="H16" s="93">
        <v>64950021.210000001</v>
      </c>
    </row>
    <row r="17" spans="1:8" x14ac:dyDescent="0.2">
      <c r="A17" s="88">
        <v>9</v>
      </c>
      <c r="B17" s="50" t="s">
        <v>237</v>
      </c>
      <c r="C17" s="93">
        <v>2738820158.02</v>
      </c>
      <c r="D17" s="93">
        <f t="shared" si="0"/>
        <v>678157121.87</v>
      </c>
      <c r="E17" s="78">
        <f t="shared" si="1"/>
        <v>0.24760921957003057</v>
      </c>
      <c r="F17" s="93">
        <v>477434242.15999997</v>
      </c>
      <c r="G17" s="93">
        <v>56507004.810000002</v>
      </c>
      <c r="H17" s="93">
        <v>144215874.90000001</v>
      </c>
    </row>
    <row r="18" spans="1:8" x14ac:dyDescent="0.2">
      <c r="A18" s="88">
        <v>10</v>
      </c>
      <c r="B18" s="52" t="s">
        <v>238</v>
      </c>
      <c r="C18" s="95">
        <v>2775585502.8400002</v>
      </c>
      <c r="D18" s="93">
        <f t="shared" si="0"/>
        <v>489445894.32000005</v>
      </c>
      <c r="E18" s="78">
        <f t="shared" si="1"/>
        <v>0.17633969258709389</v>
      </c>
      <c r="F18" s="94">
        <v>205551890.68000004</v>
      </c>
      <c r="G18" s="94">
        <v>128467839.16</v>
      </c>
      <c r="H18" s="94">
        <v>155426164.47999999</v>
      </c>
    </row>
    <row r="19" spans="1:8" x14ac:dyDescent="0.2">
      <c r="A19" s="88">
        <v>11</v>
      </c>
      <c r="B19" s="52" t="s">
        <v>239</v>
      </c>
      <c r="C19" s="95">
        <v>448658362.64999998</v>
      </c>
      <c r="D19" s="93">
        <f t="shared" si="0"/>
        <v>401770129.5</v>
      </c>
      <c r="E19" s="78">
        <f t="shared" si="1"/>
        <v>0.89549234550526446</v>
      </c>
      <c r="F19" s="94">
        <v>207629864.94999999</v>
      </c>
      <c r="G19" s="94">
        <v>190057906.40000001</v>
      </c>
      <c r="H19" s="94">
        <v>4082358.15</v>
      </c>
    </row>
    <row r="20" spans="1:8" x14ac:dyDescent="0.2">
      <c r="A20" s="88">
        <v>12</v>
      </c>
      <c r="B20" s="50" t="s">
        <v>240</v>
      </c>
      <c r="C20" s="93">
        <v>461905029.01999998</v>
      </c>
      <c r="D20" s="93">
        <f t="shared" si="0"/>
        <v>247861992.91999999</v>
      </c>
      <c r="E20" s="78">
        <f t="shared" si="1"/>
        <v>0.53660812796491075</v>
      </c>
      <c r="F20" s="93">
        <v>129343115.65000001</v>
      </c>
      <c r="G20" s="93">
        <v>7148859.4500000002</v>
      </c>
      <c r="H20" s="93">
        <v>111370017.81999999</v>
      </c>
    </row>
    <row r="21" spans="1:8" x14ac:dyDescent="0.2">
      <c r="A21" s="88">
        <v>13</v>
      </c>
      <c r="B21" s="52" t="s">
        <v>241</v>
      </c>
      <c r="C21" s="93">
        <v>675896736.96000004</v>
      </c>
      <c r="D21" s="93">
        <f t="shared" si="0"/>
        <v>128807015.45999999</v>
      </c>
      <c r="E21" s="78">
        <f t="shared" si="1"/>
        <v>0.19057203329511394</v>
      </c>
      <c r="F21" s="94">
        <v>128807015.45999999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5">
        <v>206403261.02000001</v>
      </c>
      <c r="D22" s="93">
        <f t="shared" si="0"/>
        <v>100796784.41</v>
      </c>
      <c r="E22" s="78">
        <f t="shared" si="1"/>
        <v>0.48834879793993669</v>
      </c>
      <c r="F22" s="94">
        <v>15948113.449999999</v>
      </c>
      <c r="G22" s="94">
        <v>84848670.959999993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855183487.49999988</v>
      </c>
      <c r="D23" s="93">
        <f t="shared" si="0"/>
        <v>95312204.909999996</v>
      </c>
      <c r="E23" s="78">
        <f t="shared" si="1"/>
        <v>0.11145234479284775</v>
      </c>
      <c r="F23" s="94">
        <v>27711505.82</v>
      </c>
      <c r="G23" s="94">
        <v>47408047.600000001</v>
      </c>
      <c r="H23" s="94">
        <v>20192651.490000002</v>
      </c>
    </row>
    <row r="24" spans="1:8" x14ac:dyDescent="0.2">
      <c r="A24" s="88">
        <v>16</v>
      </c>
      <c r="B24" s="50" t="s">
        <v>254</v>
      </c>
      <c r="C24" s="93">
        <v>2048175598.2499998</v>
      </c>
      <c r="D24" s="93">
        <f t="shared" si="0"/>
        <v>87228693.489999995</v>
      </c>
      <c r="E24" s="78">
        <f t="shared" si="1"/>
        <v>4.2588483899783716E-2</v>
      </c>
      <c r="F24" s="93">
        <v>56291861.450000003</v>
      </c>
      <c r="G24" s="93">
        <v>3069178.91</v>
      </c>
      <c r="H24" s="93">
        <v>27867653.129999999</v>
      </c>
    </row>
    <row r="25" spans="1:8" x14ac:dyDescent="0.2">
      <c r="A25" s="88">
        <v>17</v>
      </c>
      <c r="B25" s="50" t="s">
        <v>245</v>
      </c>
      <c r="C25" s="93">
        <v>1945589230.28</v>
      </c>
      <c r="D25" s="93">
        <f t="shared" si="0"/>
        <v>65480975.439999998</v>
      </c>
      <c r="E25" s="78">
        <f t="shared" si="1"/>
        <v>3.3656115289338998E-2</v>
      </c>
      <c r="F25" s="93">
        <v>54540261.869999997</v>
      </c>
      <c r="G25" s="93">
        <v>131351.43</v>
      </c>
      <c r="H25" s="93">
        <v>10809362.140000001</v>
      </c>
    </row>
    <row r="26" spans="1:8" x14ac:dyDescent="0.2">
      <c r="A26" s="88">
        <v>18</v>
      </c>
      <c r="B26" s="50" t="s">
        <v>246</v>
      </c>
      <c r="C26" s="93">
        <v>408657992.21000004</v>
      </c>
      <c r="D26" s="93">
        <f t="shared" si="0"/>
        <v>54597496.899999999</v>
      </c>
      <c r="E26" s="78">
        <f t="shared" si="1"/>
        <v>0.1336019310542288</v>
      </c>
      <c r="F26" s="93">
        <v>49098961.420000002</v>
      </c>
      <c r="G26" s="93">
        <v>2493429.37</v>
      </c>
      <c r="H26" s="93">
        <v>3005106.11</v>
      </c>
    </row>
    <row r="27" spans="1:8" x14ac:dyDescent="0.2">
      <c r="A27" s="88">
        <v>19</v>
      </c>
      <c r="B27" s="52" t="s">
        <v>247</v>
      </c>
      <c r="C27" s="95">
        <v>788907052.46000004</v>
      </c>
      <c r="D27" s="93">
        <f t="shared" si="0"/>
        <v>42133149.130000003</v>
      </c>
      <c r="E27" s="78">
        <f t="shared" si="1"/>
        <v>5.3406987551472399E-2</v>
      </c>
      <c r="F27" s="94">
        <v>36037949.880000003</v>
      </c>
      <c r="G27" s="94">
        <v>1020313.54</v>
      </c>
      <c r="H27" s="94">
        <v>5074885.71</v>
      </c>
    </row>
    <row r="28" spans="1:8" x14ac:dyDescent="0.2">
      <c r="A28" s="88">
        <v>20</v>
      </c>
      <c r="B28" s="50" t="s">
        <v>250</v>
      </c>
      <c r="C28" s="93">
        <v>279700343.88999999</v>
      </c>
      <c r="D28" s="93">
        <f t="shared" si="0"/>
        <v>42056816.310000002</v>
      </c>
      <c r="E28" s="78">
        <f t="shared" si="1"/>
        <v>0.15036383482796156</v>
      </c>
      <c r="F28" s="93">
        <v>6058705.2199999988</v>
      </c>
      <c r="G28" s="93">
        <v>25330297.25</v>
      </c>
      <c r="H28" s="93">
        <v>10667813.84</v>
      </c>
    </row>
    <row r="29" spans="1:8" x14ac:dyDescent="0.2">
      <c r="A29" s="88">
        <v>21</v>
      </c>
      <c r="B29" s="52" t="s">
        <v>251</v>
      </c>
      <c r="C29" s="94">
        <v>419300554.65000004</v>
      </c>
      <c r="D29" s="93">
        <f t="shared" si="0"/>
        <v>38527320.740000002</v>
      </c>
      <c r="E29" s="78">
        <f t="shared" si="1"/>
        <v>9.1884735931627035E-2</v>
      </c>
      <c r="F29" s="94">
        <v>24720483.59</v>
      </c>
      <c r="G29" s="94">
        <v>13806837.15</v>
      </c>
      <c r="H29" s="53">
        <v>0</v>
      </c>
    </row>
    <row r="30" spans="1:8" x14ac:dyDescent="0.2">
      <c r="A30" s="88">
        <v>22</v>
      </c>
      <c r="B30" s="52" t="s">
        <v>248</v>
      </c>
      <c r="C30" s="93">
        <v>171282618.20000002</v>
      </c>
      <c r="D30" s="93">
        <f t="shared" si="0"/>
        <v>27839103.719999999</v>
      </c>
      <c r="E30" s="78">
        <f t="shared" si="1"/>
        <v>0.16253315142283362</v>
      </c>
      <c r="F30" s="94">
        <v>26430517.389999997</v>
      </c>
      <c r="G30" s="94">
        <v>436412.07</v>
      </c>
      <c r="H30" s="94">
        <v>972174.26</v>
      </c>
    </row>
    <row r="31" spans="1:8" x14ac:dyDescent="0.2">
      <c r="A31" s="88">
        <v>23</v>
      </c>
      <c r="B31" s="52" t="s">
        <v>244</v>
      </c>
      <c r="C31" s="95">
        <v>257744790.59999996</v>
      </c>
      <c r="D31" s="93">
        <f t="shared" si="0"/>
        <v>26753858.859999999</v>
      </c>
      <c r="E31" s="78">
        <f t="shared" si="1"/>
        <v>0.10379980444113</v>
      </c>
      <c r="F31" s="94">
        <v>19876548.259999998</v>
      </c>
      <c r="G31" s="94">
        <v>188645.78</v>
      </c>
      <c r="H31" s="94">
        <v>6688664.8200000003</v>
      </c>
    </row>
    <row r="32" spans="1:8" x14ac:dyDescent="0.2">
      <c r="A32" s="88">
        <v>24</v>
      </c>
      <c r="B32" s="52" t="s">
        <v>253</v>
      </c>
      <c r="C32" s="94">
        <v>21617640.039999999</v>
      </c>
      <c r="D32" s="93">
        <f t="shared" si="0"/>
        <v>21617640.039999999</v>
      </c>
      <c r="E32" s="78">
        <f t="shared" si="1"/>
        <v>1</v>
      </c>
      <c r="F32" s="93">
        <v>21617640.039999999</v>
      </c>
      <c r="G32" s="51">
        <v>0</v>
      </c>
      <c r="H32" s="53">
        <v>0</v>
      </c>
    </row>
    <row r="33" spans="1:8" x14ac:dyDescent="0.2">
      <c r="A33" s="88">
        <v>25</v>
      </c>
      <c r="B33" s="50" t="s">
        <v>261</v>
      </c>
      <c r="C33" s="93">
        <v>829583925.74000001</v>
      </c>
      <c r="D33" s="93">
        <f t="shared" si="0"/>
        <v>18778896.699999999</v>
      </c>
      <c r="E33" s="78">
        <f t="shared" si="1"/>
        <v>2.2636524307349581E-2</v>
      </c>
      <c r="F33" s="93">
        <v>16027461.66</v>
      </c>
      <c r="G33" s="93">
        <v>2242616.0499999998</v>
      </c>
      <c r="H33" s="93">
        <v>508818.99</v>
      </c>
    </row>
    <row r="34" spans="1:8" x14ac:dyDescent="0.2">
      <c r="A34" s="88">
        <v>26</v>
      </c>
      <c r="B34" s="52" t="s">
        <v>103</v>
      </c>
      <c r="C34" s="95">
        <v>351110988</v>
      </c>
      <c r="D34" s="93">
        <f t="shared" si="0"/>
        <v>15194386.74</v>
      </c>
      <c r="E34" s="78">
        <f t="shared" si="1"/>
        <v>4.3275167281292833E-2</v>
      </c>
      <c r="F34" s="94">
        <v>14026240.84</v>
      </c>
      <c r="G34" s="94">
        <v>709097.74</v>
      </c>
      <c r="H34" s="94">
        <v>459048.16</v>
      </c>
    </row>
    <row r="35" spans="1:8" x14ac:dyDescent="0.2">
      <c r="A35" s="88">
        <v>27</v>
      </c>
      <c r="B35" s="50" t="s">
        <v>255</v>
      </c>
      <c r="C35" s="93">
        <v>315409484.95999998</v>
      </c>
      <c r="D35" s="93">
        <f t="shared" si="0"/>
        <v>14798124.789999999</v>
      </c>
      <c r="E35" s="78">
        <f t="shared" si="1"/>
        <v>4.6917183837628371E-2</v>
      </c>
      <c r="F35" s="93">
        <v>13480884.01</v>
      </c>
      <c r="G35" s="93">
        <v>226978.94</v>
      </c>
      <c r="H35" s="93">
        <v>1090261.8400000001</v>
      </c>
    </row>
    <row r="36" spans="1:8" x14ac:dyDescent="0.2">
      <c r="A36" s="88">
        <v>28</v>
      </c>
      <c r="B36" s="50" t="s">
        <v>258</v>
      </c>
      <c r="C36" s="93">
        <v>228845160.32999998</v>
      </c>
      <c r="D36" s="93">
        <f t="shared" si="0"/>
        <v>3422178.01</v>
      </c>
      <c r="E36" s="78">
        <f t="shared" si="1"/>
        <v>1.4954120091791062E-2</v>
      </c>
      <c r="F36" s="93">
        <v>2616112.1199999996</v>
      </c>
      <c r="G36" s="51">
        <v>0</v>
      </c>
      <c r="H36" s="93">
        <v>806065.89</v>
      </c>
    </row>
    <row r="37" spans="1:8" x14ac:dyDescent="0.2">
      <c r="A37" s="88">
        <v>29</v>
      </c>
      <c r="B37" s="50" t="s">
        <v>257</v>
      </c>
      <c r="C37" s="93">
        <v>74517586.719999999</v>
      </c>
      <c r="D37" s="93">
        <f t="shared" si="0"/>
        <v>3347978.56</v>
      </c>
      <c r="E37" s="78">
        <f t="shared" si="1"/>
        <v>4.4928703509683386E-2</v>
      </c>
      <c r="F37" s="93">
        <v>2673469.7400000002</v>
      </c>
      <c r="G37" s="93">
        <v>50000</v>
      </c>
      <c r="H37" s="93">
        <v>624508.81999999995</v>
      </c>
    </row>
    <row r="38" spans="1:8" x14ac:dyDescent="0.2">
      <c r="A38" s="88">
        <v>30</v>
      </c>
      <c r="B38" s="50" t="s">
        <v>256</v>
      </c>
      <c r="C38" s="93">
        <v>27744913.890000004</v>
      </c>
      <c r="D38" s="93">
        <f t="shared" si="0"/>
        <v>2712760.98</v>
      </c>
      <c r="E38" s="78">
        <f t="shared" si="1"/>
        <v>9.7775072964913765E-2</v>
      </c>
      <c r="F38" s="93">
        <v>2335145.04</v>
      </c>
      <c r="G38" s="93">
        <v>24764.1</v>
      </c>
      <c r="H38" s="93">
        <v>352851.84</v>
      </c>
    </row>
    <row r="39" spans="1:8" x14ac:dyDescent="0.2">
      <c r="A39" s="88">
        <v>31</v>
      </c>
      <c r="B39" s="50" t="s">
        <v>259</v>
      </c>
      <c r="C39" s="93">
        <v>68424779.030000001</v>
      </c>
      <c r="D39" s="93">
        <f t="shared" si="0"/>
        <v>456928.75</v>
      </c>
      <c r="E39" s="78">
        <f t="shared" si="1"/>
        <v>6.6778257303493115E-3</v>
      </c>
      <c r="F39" s="93">
        <v>456928.75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64669223.610000007</v>
      </c>
      <c r="D40" s="93">
        <f t="shared" si="0"/>
        <v>285427.82</v>
      </c>
      <c r="E40" s="78">
        <f t="shared" si="1"/>
        <v>4.4136577504212283E-3</v>
      </c>
      <c r="F40" s="93">
        <v>285427.82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318</v>
      </c>
      <c r="C41" s="93">
        <v>93649838.49000001</v>
      </c>
      <c r="D41" s="93">
        <f t="shared" si="0"/>
        <v>273500.55</v>
      </c>
      <c r="E41" s="78">
        <f t="shared" si="1"/>
        <v>2.9204593879700556E-3</v>
      </c>
      <c r="F41" s="93">
        <v>273500.55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262</v>
      </c>
      <c r="C42" s="94">
        <v>106584645.33</v>
      </c>
      <c r="D42" s="93">
        <f t="shared" si="0"/>
        <v>31716.71</v>
      </c>
      <c r="E42" s="78">
        <f t="shared" si="1"/>
        <v>2.9757297499842419E-4</v>
      </c>
      <c r="F42" s="94">
        <v>31716.71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264</v>
      </c>
      <c r="C43" s="93">
        <v>8442171.7599999998</v>
      </c>
      <c r="D43" s="93">
        <f t="shared" si="0"/>
        <v>29092.5</v>
      </c>
      <c r="E43" s="78">
        <f t="shared" si="1"/>
        <v>3.4460919331022947E-3</v>
      </c>
      <c r="F43" s="51">
        <v>0</v>
      </c>
      <c r="G43" s="51">
        <v>0</v>
      </c>
      <c r="H43" s="93">
        <v>29092.5</v>
      </c>
    </row>
    <row r="44" spans="1:8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50" t="s">
        <v>267</v>
      </c>
      <c r="C45" s="93">
        <v>745322706.05999994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268</v>
      </c>
      <c r="C46" s="95">
        <v>187791090.84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269</v>
      </c>
      <c r="C47" s="94">
        <v>192458947.53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266</v>
      </c>
      <c r="C49" s="93">
        <v>1350961.58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64773643949.459984</v>
      </c>
      <c r="D51" s="97">
        <f t="shared" ref="D51" si="2">F51+G51+H51</f>
        <v>14536803699.539999</v>
      </c>
      <c r="E51" s="79">
        <f t="shared" si="1"/>
        <v>0.22442467048607648</v>
      </c>
      <c r="F51" s="96">
        <v>9755149450.4699974</v>
      </c>
      <c r="G51" s="96">
        <v>2129464621.0200002</v>
      </c>
      <c r="H51" s="96">
        <v>2652189628.0500007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F0F5-71B5-4D2E-815A-95DA17EF1C22}">
  <dimension ref="A1:H51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5">
        <v>11059717850.67</v>
      </c>
      <c r="D9" s="93">
        <f t="shared" ref="D9:D50" si="0">F9+G9+H9</f>
        <v>2700164808.6800003</v>
      </c>
      <c r="E9" s="78">
        <f>D9/C9</f>
        <v>0.24414409527783965</v>
      </c>
      <c r="F9" s="94">
        <v>1662948107.25</v>
      </c>
      <c r="G9" s="94">
        <v>283258345.61000001</v>
      </c>
      <c r="H9" s="94">
        <v>753958355.82000005</v>
      </c>
    </row>
    <row r="10" spans="1:8" x14ac:dyDescent="0.2">
      <c r="A10" s="88">
        <v>2</v>
      </c>
      <c r="B10" s="50" t="s">
        <v>230</v>
      </c>
      <c r="C10" s="93">
        <v>5259861393.6000004</v>
      </c>
      <c r="D10" s="93">
        <f t="shared" si="0"/>
        <v>2346069810.8200002</v>
      </c>
      <c r="E10" s="78">
        <f t="shared" ref="E10:E51" si="1">D10/C10</f>
        <v>0.44603262999945376</v>
      </c>
      <c r="F10" s="93">
        <v>1037676617.71</v>
      </c>
      <c r="G10" s="93">
        <v>457406148.38</v>
      </c>
      <c r="H10" s="93">
        <v>850987044.73000002</v>
      </c>
    </row>
    <row r="11" spans="1:8" x14ac:dyDescent="0.2">
      <c r="A11" s="88">
        <v>3</v>
      </c>
      <c r="B11" s="52" t="s">
        <v>231</v>
      </c>
      <c r="C11" s="95">
        <v>7414752166.1400003</v>
      </c>
      <c r="D11" s="93">
        <f t="shared" si="0"/>
        <v>1409158612.6599998</v>
      </c>
      <c r="E11" s="78">
        <f t="shared" si="1"/>
        <v>0.19004797208125501</v>
      </c>
      <c r="F11" s="94">
        <v>966938556.83999991</v>
      </c>
      <c r="G11" s="94">
        <v>219821770.09</v>
      </c>
      <c r="H11" s="94">
        <v>222398285.72999999</v>
      </c>
    </row>
    <row r="12" spans="1:8" x14ac:dyDescent="0.2">
      <c r="A12" s="88">
        <v>4</v>
      </c>
      <c r="B12" s="52" t="s">
        <v>232</v>
      </c>
      <c r="C12" s="93">
        <v>7547943083.6399994</v>
      </c>
      <c r="D12" s="93">
        <f t="shared" si="0"/>
        <v>1327900517.6700001</v>
      </c>
      <c r="E12" s="78">
        <f t="shared" si="1"/>
        <v>0.17592879317654039</v>
      </c>
      <c r="F12" s="94">
        <v>1312588006.4200001</v>
      </c>
      <c r="G12" s="53">
        <v>0</v>
      </c>
      <c r="H12" s="94">
        <v>15312511.25</v>
      </c>
    </row>
    <row r="13" spans="1:8" x14ac:dyDescent="0.2">
      <c r="A13" s="88">
        <v>5</v>
      </c>
      <c r="B13" s="50" t="s">
        <v>234</v>
      </c>
      <c r="C13" s="93">
        <v>5658678173.8000002</v>
      </c>
      <c r="D13" s="93">
        <f t="shared" si="0"/>
        <v>1281035727.05</v>
      </c>
      <c r="E13" s="78">
        <f t="shared" si="1"/>
        <v>0.22638426991329313</v>
      </c>
      <c r="F13" s="93">
        <v>904776518.73000002</v>
      </c>
      <c r="G13" s="93">
        <v>228392967.09</v>
      </c>
      <c r="H13" s="93">
        <v>147866241.22999999</v>
      </c>
    </row>
    <row r="14" spans="1:8" x14ac:dyDescent="0.2">
      <c r="A14" s="88">
        <v>6</v>
      </c>
      <c r="B14" s="50" t="s">
        <v>233</v>
      </c>
      <c r="C14" s="93">
        <v>4796044649.5199995</v>
      </c>
      <c r="D14" s="93">
        <f t="shared" si="0"/>
        <v>1275439722.7099998</v>
      </c>
      <c r="E14" s="78">
        <f t="shared" si="1"/>
        <v>0.26593574829159461</v>
      </c>
      <c r="F14" s="93">
        <v>1219981308.6399999</v>
      </c>
      <c r="G14" s="93">
        <v>38886351.359999999</v>
      </c>
      <c r="H14" s="93">
        <v>16572062.709999999</v>
      </c>
    </row>
    <row r="15" spans="1:8" x14ac:dyDescent="0.2">
      <c r="A15" s="88">
        <v>7</v>
      </c>
      <c r="B15" s="52" t="s">
        <v>235</v>
      </c>
      <c r="C15" s="95">
        <v>3482666636.0700002</v>
      </c>
      <c r="D15" s="93">
        <f t="shared" si="0"/>
        <v>974462000.91999996</v>
      </c>
      <c r="E15" s="78">
        <f t="shared" si="1"/>
        <v>0.27980341007304316</v>
      </c>
      <c r="F15" s="95">
        <v>533789748.82999992</v>
      </c>
      <c r="G15" s="95">
        <v>348065406.75</v>
      </c>
      <c r="H15" s="95">
        <v>92606845.340000004</v>
      </c>
    </row>
    <row r="16" spans="1:8" x14ac:dyDescent="0.2">
      <c r="A16" s="88">
        <v>8</v>
      </c>
      <c r="B16" s="52" t="s">
        <v>236</v>
      </c>
      <c r="C16" s="93">
        <v>1355162634.46</v>
      </c>
      <c r="D16" s="93">
        <f t="shared" si="0"/>
        <v>686759952.03999996</v>
      </c>
      <c r="E16" s="78">
        <f t="shared" si="1"/>
        <v>0.50677308728605652</v>
      </c>
      <c r="F16" s="94">
        <v>618643726.5</v>
      </c>
      <c r="G16" s="94">
        <v>1191774.18</v>
      </c>
      <c r="H16" s="94">
        <v>66924451.359999999</v>
      </c>
    </row>
    <row r="17" spans="1:8" x14ac:dyDescent="0.2">
      <c r="A17" s="88">
        <v>9</v>
      </c>
      <c r="B17" s="52" t="s">
        <v>237</v>
      </c>
      <c r="C17" s="94">
        <v>2775264355.5</v>
      </c>
      <c r="D17" s="93">
        <f t="shared" si="0"/>
        <v>683459456.73000002</v>
      </c>
      <c r="E17" s="78">
        <f t="shared" si="1"/>
        <v>0.24626823580806806</v>
      </c>
      <c r="F17" s="93">
        <v>482365301.25999999</v>
      </c>
      <c r="G17" s="93">
        <v>56192690.329999998</v>
      </c>
      <c r="H17" s="94">
        <v>144901465.13999999</v>
      </c>
    </row>
    <row r="18" spans="1:8" x14ac:dyDescent="0.2">
      <c r="A18" s="88">
        <v>10</v>
      </c>
      <c r="B18" s="50" t="s">
        <v>238</v>
      </c>
      <c r="C18" s="93">
        <v>2782093515.9200001</v>
      </c>
      <c r="D18" s="93">
        <f t="shared" si="0"/>
        <v>491383953.47000003</v>
      </c>
      <c r="E18" s="78">
        <f t="shared" si="1"/>
        <v>0.17662380889001358</v>
      </c>
      <c r="F18" s="93">
        <v>205565379.41999999</v>
      </c>
      <c r="G18" s="93">
        <v>128769127.95</v>
      </c>
      <c r="H18" s="93">
        <v>157049446.09999999</v>
      </c>
    </row>
    <row r="19" spans="1:8" x14ac:dyDescent="0.2">
      <c r="A19" s="88">
        <v>11</v>
      </c>
      <c r="B19" s="50" t="s">
        <v>239</v>
      </c>
      <c r="C19" s="93">
        <v>454256118.36000001</v>
      </c>
      <c r="D19" s="93">
        <f t="shared" si="0"/>
        <v>403938926.44999999</v>
      </c>
      <c r="E19" s="78">
        <f t="shared" si="1"/>
        <v>0.88923166936824083</v>
      </c>
      <c r="F19" s="93">
        <v>209327509.71000001</v>
      </c>
      <c r="G19" s="93">
        <v>190571505.65000001</v>
      </c>
      <c r="H19" s="93">
        <v>4039911.09</v>
      </c>
    </row>
    <row r="20" spans="1:8" x14ac:dyDescent="0.2">
      <c r="A20" s="88">
        <v>12</v>
      </c>
      <c r="B20" s="50" t="s">
        <v>240</v>
      </c>
      <c r="C20" s="93">
        <v>465858064.65999997</v>
      </c>
      <c r="D20" s="93">
        <f t="shared" si="0"/>
        <v>249673945.06</v>
      </c>
      <c r="E20" s="78">
        <f t="shared" si="1"/>
        <v>0.53594423709766847</v>
      </c>
      <c r="F20" s="93">
        <v>130967463.99000001</v>
      </c>
      <c r="G20" s="93">
        <v>7349339.6599999992</v>
      </c>
      <c r="H20" s="93">
        <v>111357141.41</v>
      </c>
    </row>
    <row r="21" spans="1:8" x14ac:dyDescent="0.2">
      <c r="A21" s="88">
        <v>13</v>
      </c>
      <c r="B21" s="50" t="s">
        <v>241</v>
      </c>
      <c r="C21" s="93">
        <v>682027973.39999998</v>
      </c>
      <c r="D21" s="93">
        <f t="shared" si="0"/>
        <v>129775149.3</v>
      </c>
      <c r="E21" s="78">
        <f t="shared" si="1"/>
        <v>0.19027833807615493</v>
      </c>
      <c r="F21" s="93">
        <v>129775149.3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5">
        <v>208049495.57999998</v>
      </c>
      <c r="D22" s="93">
        <f t="shared" si="0"/>
        <v>102579690.8</v>
      </c>
      <c r="E22" s="78">
        <f t="shared" si="1"/>
        <v>0.49305426342913511</v>
      </c>
      <c r="F22" s="94">
        <v>17297828.809999999</v>
      </c>
      <c r="G22" s="94">
        <v>85281861.989999995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866598268.26000011</v>
      </c>
      <c r="D23" s="93">
        <f t="shared" si="0"/>
        <v>96074655</v>
      </c>
      <c r="E23" s="78">
        <f t="shared" si="1"/>
        <v>0.11086412068755175</v>
      </c>
      <c r="F23" s="93">
        <v>27897269.100000001</v>
      </c>
      <c r="G23" s="93">
        <v>48331063.049999997</v>
      </c>
      <c r="H23" s="93">
        <v>19846322.850000001</v>
      </c>
    </row>
    <row r="24" spans="1:8" x14ac:dyDescent="0.2">
      <c r="A24" s="88">
        <v>16</v>
      </c>
      <c r="B24" s="50" t="s">
        <v>254</v>
      </c>
      <c r="C24" s="93">
        <v>2032565397.98</v>
      </c>
      <c r="D24" s="93">
        <f t="shared" si="0"/>
        <v>88797140.350000009</v>
      </c>
      <c r="E24" s="78">
        <f t="shared" si="1"/>
        <v>4.3687224252783305E-2</v>
      </c>
      <c r="F24" s="93">
        <v>57391878.330000006</v>
      </c>
      <c r="G24" s="93">
        <v>3107830.31</v>
      </c>
      <c r="H24" s="93">
        <v>28297431.710000001</v>
      </c>
    </row>
    <row r="25" spans="1:8" x14ac:dyDescent="0.2">
      <c r="A25" s="88">
        <v>17</v>
      </c>
      <c r="B25" s="52" t="s">
        <v>245</v>
      </c>
      <c r="C25" s="95">
        <v>1922489073.2400002</v>
      </c>
      <c r="D25" s="93">
        <f t="shared" si="0"/>
        <v>61722128.380000003</v>
      </c>
      <c r="E25" s="78">
        <f t="shared" si="1"/>
        <v>3.2105320773542161E-2</v>
      </c>
      <c r="F25" s="94">
        <v>50703593.300000004</v>
      </c>
      <c r="G25" s="94">
        <v>120741.82</v>
      </c>
      <c r="H25" s="94">
        <v>10897793.26</v>
      </c>
    </row>
    <row r="26" spans="1:8" x14ac:dyDescent="0.2">
      <c r="A26" s="88">
        <v>18</v>
      </c>
      <c r="B26" s="50" t="s">
        <v>246</v>
      </c>
      <c r="C26" s="93">
        <v>410715189.25999999</v>
      </c>
      <c r="D26" s="93">
        <f t="shared" si="0"/>
        <v>55253498.730000004</v>
      </c>
      <c r="E26" s="78">
        <f t="shared" si="1"/>
        <v>0.13452996181989807</v>
      </c>
      <c r="F26" s="93">
        <v>49898858.5</v>
      </c>
      <c r="G26" s="93">
        <v>2431575.17</v>
      </c>
      <c r="H26" s="93">
        <v>2923065.06</v>
      </c>
    </row>
    <row r="27" spans="1:8" x14ac:dyDescent="0.2">
      <c r="A27" s="88">
        <v>19</v>
      </c>
      <c r="B27" s="50" t="s">
        <v>250</v>
      </c>
      <c r="C27" s="93">
        <v>286131469.67000002</v>
      </c>
      <c r="D27" s="93">
        <f t="shared" si="0"/>
        <v>43235972.920000002</v>
      </c>
      <c r="E27" s="78">
        <f t="shared" si="1"/>
        <v>0.15110526979036853</v>
      </c>
      <c r="F27" s="93">
        <v>6072162.6400000006</v>
      </c>
      <c r="G27" s="93">
        <v>26169660.510000002</v>
      </c>
      <c r="H27" s="93">
        <v>10994149.77</v>
      </c>
    </row>
    <row r="28" spans="1:8" x14ac:dyDescent="0.2">
      <c r="A28" s="88">
        <v>20</v>
      </c>
      <c r="B28" s="52" t="s">
        <v>247</v>
      </c>
      <c r="C28" s="95">
        <v>760434994.13999999</v>
      </c>
      <c r="D28" s="93">
        <f t="shared" si="0"/>
        <v>42498570.309999995</v>
      </c>
      <c r="E28" s="78">
        <f t="shared" si="1"/>
        <v>5.5887183832278753E-2</v>
      </c>
      <c r="F28" s="94">
        <v>36212079.469999999</v>
      </c>
      <c r="G28" s="94">
        <v>1033066.12</v>
      </c>
      <c r="H28" s="94">
        <v>5253424.7200000007</v>
      </c>
    </row>
    <row r="29" spans="1:8" x14ac:dyDescent="0.2">
      <c r="A29" s="88">
        <v>21</v>
      </c>
      <c r="B29" s="50" t="s">
        <v>251</v>
      </c>
      <c r="C29" s="93">
        <v>421111849.66000003</v>
      </c>
      <c r="D29" s="93">
        <f t="shared" si="0"/>
        <v>38571483.420000002</v>
      </c>
      <c r="E29" s="78">
        <f t="shared" si="1"/>
        <v>9.1594391017830762E-2</v>
      </c>
      <c r="F29" s="93">
        <v>24395656.23</v>
      </c>
      <c r="G29" s="93">
        <v>14175827.190000001</v>
      </c>
      <c r="H29" s="51">
        <v>0</v>
      </c>
    </row>
    <row r="30" spans="1:8" x14ac:dyDescent="0.2">
      <c r="A30" s="88">
        <v>22</v>
      </c>
      <c r="B30" s="52" t="s">
        <v>244</v>
      </c>
      <c r="C30" s="95">
        <v>243714109.38</v>
      </c>
      <c r="D30" s="93">
        <f t="shared" si="0"/>
        <v>26734615.780000001</v>
      </c>
      <c r="E30" s="78">
        <f t="shared" si="1"/>
        <v>0.10969662711778121</v>
      </c>
      <c r="F30" s="94">
        <v>20212315.43</v>
      </c>
      <c r="G30" s="94">
        <v>174019.94</v>
      </c>
      <c r="H30" s="94">
        <v>6348280.4100000001</v>
      </c>
    </row>
    <row r="31" spans="1:8" x14ac:dyDescent="0.2">
      <c r="A31" s="88">
        <v>23</v>
      </c>
      <c r="B31" s="50" t="s">
        <v>248</v>
      </c>
      <c r="C31" s="93">
        <v>160323639.06</v>
      </c>
      <c r="D31" s="93">
        <f t="shared" si="0"/>
        <v>24312330.180000003</v>
      </c>
      <c r="E31" s="78">
        <f t="shared" si="1"/>
        <v>0.1516453239369229</v>
      </c>
      <c r="F31" s="93">
        <v>22885543.860000003</v>
      </c>
      <c r="G31" s="93">
        <v>446591.51</v>
      </c>
      <c r="H31" s="93">
        <v>980194.81</v>
      </c>
    </row>
    <row r="32" spans="1:8" x14ac:dyDescent="0.2">
      <c r="A32" s="88">
        <v>24</v>
      </c>
      <c r="B32" s="52" t="s">
        <v>253</v>
      </c>
      <c r="C32" s="94">
        <v>21806144.870000001</v>
      </c>
      <c r="D32" s="93">
        <f t="shared" si="0"/>
        <v>21806144.870000001</v>
      </c>
      <c r="E32" s="78">
        <f t="shared" si="1"/>
        <v>1</v>
      </c>
      <c r="F32" s="94">
        <v>21806144.870000001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261</v>
      </c>
      <c r="C33" s="93">
        <v>855885995.28999996</v>
      </c>
      <c r="D33" s="93">
        <f t="shared" si="0"/>
        <v>19397945.669999998</v>
      </c>
      <c r="E33" s="78">
        <f t="shared" si="1"/>
        <v>2.2664169967435196E-2</v>
      </c>
      <c r="F33" s="93">
        <v>16629436.110000001</v>
      </c>
      <c r="G33" s="93">
        <v>2230202.9299999997</v>
      </c>
      <c r="H33" s="93">
        <v>538306.63</v>
      </c>
    </row>
    <row r="34" spans="1:8" x14ac:dyDescent="0.2">
      <c r="A34" s="88">
        <v>26</v>
      </c>
      <c r="B34" s="52" t="s">
        <v>103</v>
      </c>
      <c r="C34" s="95">
        <v>361593227.65000004</v>
      </c>
      <c r="D34" s="93">
        <f t="shared" si="0"/>
        <v>15395852.680000002</v>
      </c>
      <c r="E34" s="78">
        <f t="shared" si="1"/>
        <v>4.2577823650232292E-2</v>
      </c>
      <c r="F34" s="94">
        <v>14217018.090000002</v>
      </c>
      <c r="G34" s="94">
        <v>683340.39</v>
      </c>
      <c r="H34" s="94">
        <v>495494.2</v>
      </c>
    </row>
    <row r="35" spans="1:8" x14ac:dyDescent="0.2">
      <c r="A35" s="88">
        <v>27</v>
      </c>
      <c r="B35" s="50" t="s">
        <v>255</v>
      </c>
      <c r="C35" s="93">
        <v>327551175.97000003</v>
      </c>
      <c r="D35" s="93">
        <f t="shared" si="0"/>
        <v>14742553.01</v>
      </c>
      <c r="E35" s="78">
        <f t="shared" si="1"/>
        <v>4.500839591352971E-2</v>
      </c>
      <c r="F35" s="93">
        <v>13440455.209999999</v>
      </c>
      <c r="G35" s="93">
        <v>224887.14</v>
      </c>
      <c r="H35" s="93">
        <v>1077210.6599999999</v>
      </c>
    </row>
    <row r="36" spans="1:8" x14ac:dyDescent="0.2">
      <c r="A36" s="88">
        <v>28</v>
      </c>
      <c r="B36" s="52" t="s">
        <v>258</v>
      </c>
      <c r="C36" s="93">
        <v>243685230.50999999</v>
      </c>
      <c r="D36" s="93">
        <f t="shared" si="0"/>
        <v>3492916.1</v>
      </c>
      <c r="E36" s="78">
        <f t="shared" si="1"/>
        <v>1.4333720975579039E-2</v>
      </c>
      <c r="F36" s="94">
        <v>2681513.06</v>
      </c>
      <c r="G36" s="53">
        <v>0</v>
      </c>
      <c r="H36" s="94">
        <v>811403.04</v>
      </c>
    </row>
    <row r="37" spans="1:8" x14ac:dyDescent="0.2">
      <c r="A37" s="88">
        <v>29</v>
      </c>
      <c r="B37" s="50" t="s">
        <v>257</v>
      </c>
      <c r="C37" s="93">
        <v>78204854.770000011</v>
      </c>
      <c r="D37" s="93">
        <f t="shared" si="0"/>
        <v>3267047.25</v>
      </c>
      <c r="E37" s="78">
        <f t="shared" si="1"/>
        <v>4.1775504341877052E-2</v>
      </c>
      <c r="F37" s="93">
        <v>2610906.5</v>
      </c>
      <c r="G37" s="93">
        <v>50000</v>
      </c>
      <c r="H37" s="93">
        <v>606140.75</v>
      </c>
    </row>
    <row r="38" spans="1:8" x14ac:dyDescent="0.2">
      <c r="A38" s="88">
        <v>30</v>
      </c>
      <c r="B38" s="52" t="s">
        <v>256</v>
      </c>
      <c r="C38" s="94">
        <v>27355570.140000001</v>
      </c>
      <c r="D38" s="93">
        <f t="shared" si="0"/>
        <v>2738277.24</v>
      </c>
      <c r="E38" s="78">
        <f t="shared" si="1"/>
        <v>0.10009943956518101</v>
      </c>
      <c r="F38" s="94">
        <v>2360861.3000000003</v>
      </c>
      <c r="G38" s="94">
        <v>24764.1</v>
      </c>
      <c r="H38" s="94">
        <v>352651.84</v>
      </c>
    </row>
    <row r="39" spans="1:8" x14ac:dyDescent="0.2">
      <c r="A39" s="88">
        <v>31</v>
      </c>
      <c r="B39" s="50" t="s">
        <v>318</v>
      </c>
      <c r="C39" s="93">
        <v>95933634.320000008</v>
      </c>
      <c r="D39" s="93">
        <f t="shared" si="0"/>
        <v>466053.94</v>
      </c>
      <c r="E39" s="78">
        <f t="shared" si="1"/>
        <v>4.8580869817295997E-3</v>
      </c>
      <c r="F39" s="93">
        <v>466053.94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259</v>
      </c>
      <c r="C40" s="93">
        <v>68185749.36999999</v>
      </c>
      <c r="D40" s="93">
        <f t="shared" si="0"/>
        <v>456301.8</v>
      </c>
      <c r="E40" s="78">
        <f t="shared" si="1"/>
        <v>6.6920405541624987E-3</v>
      </c>
      <c r="F40" s="94">
        <v>456301.8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265</v>
      </c>
      <c r="C41" s="93">
        <v>67486814.399999991</v>
      </c>
      <c r="D41" s="93">
        <f t="shared" si="0"/>
        <v>288436.8</v>
      </c>
      <c r="E41" s="78">
        <f t="shared" si="1"/>
        <v>4.273972665095895E-3</v>
      </c>
      <c r="F41" s="94">
        <v>288436.8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262</v>
      </c>
      <c r="C42" s="95">
        <v>106191042.37</v>
      </c>
      <c r="D42" s="93">
        <f t="shared" si="0"/>
        <v>30246.240000000002</v>
      </c>
      <c r="E42" s="78">
        <f t="shared" si="1"/>
        <v>2.848285441498299E-4</v>
      </c>
      <c r="F42" s="94">
        <v>30246.240000000002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264</v>
      </c>
      <c r="C43" s="93">
        <v>8369808.6199999992</v>
      </c>
      <c r="D43" s="93">
        <f t="shared" si="0"/>
        <v>29841.93</v>
      </c>
      <c r="E43" s="78">
        <f t="shared" si="1"/>
        <v>3.5654256094567673E-3</v>
      </c>
      <c r="F43" s="51">
        <v>0</v>
      </c>
      <c r="G43" s="51">
        <v>0</v>
      </c>
      <c r="H43" s="93">
        <v>29841.93</v>
      </c>
    </row>
    <row r="44" spans="1:8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52" t="s">
        <v>267</v>
      </c>
      <c r="C45" s="94">
        <v>680624211.7700001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8" x14ac:dyDescent="0.2">
      <c r="A46" s="88">
        <v>38</v>
      </c>
      <c r="B46" s="52" t="s">
        <v>268</v>
      </c>
      <c r="C46" s="95">
        <v>187040975.72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269</v>
      </c>
      <c r="C47" s="93">
        <v>192322916.32999998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266</v>
      </c>
      <c r="C49" s="94">
        <v>1245096.2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64592168317.940002</v>
      </c>
      <c r="D51" s="97">
        <f t="shared" ref="D51" si="2">F51+G51+H51</f>
        <v>14621120646.149998</v>
      </c>
      <c r="E51" s="79">
        <f t="shared" si="1"/>
        <v>0.22636057941546278</v>
      </c>
      <c r="F51" s="96">
        <v>9803297954.1899986</v>
      </c>
      <c r="G51" s="96">
        <v>2144397218.4100003</v>
      </c>
      <c r="H51" s="96">
        <v>2673425473.5499997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F6CC-1268-4962-9DB3-038E88917E32}">
  <dimension ref="A1:H51"/>
  <sheetViews>
    <sheetView tabSelected="1"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5">
        <v>11140668221.4</v>
      </c>
      <c r="D9" s="93">
        <f t="shared" ref="D9:D50" si="0">F9+G9+H9</f>
        <v>2748055666.0900002</v>
      </c>
      <c r="E9" s="78">
        <f>D9/C9</f>
        <v>0.24666883632808373</v>
      </c>
      <c r="F9" s="94">
        <v>1698801565.3</v>
      </c>
      <c r="G9" s="94">
        <v>287620155.05000001</v>
      </c>
      <c r="H9" s="94">
        <v>761633945.74000001</v>
      </c>
    </row>
    <row r="10" spans="1:8" x14ac:dyDescent="0.2">
      <c r="A10" s="88">
        <v>2</v>
      </c>
      <c r="B10" s="52" t="s">
        <v>230</v>
      </c>
      <c r="C10" s="95">
        <v>5291216612.3599997</v>
      </c>
      <c r="D10" s="93">
        <f t="shared" si="0"/>
        <v>2367979609.9700003</v>
      </c>
      <c r="E10" s="78">
        <f t="shared" ref="E10:E51" si="1">D10/C10</f>
        <v>0.44753027204339474</v>
      </c>
      <c r="F10" s="94">
        <v>1038283071.0100001</v>
      </c>
      <c r="G10" s="94">
        <v>462917274.57999998</v>
      </c>
      <c r="H10" s="94">
        <v>866779264.38</v>
      </c>
    </row>
    <row r="11" spans="1:8" x14ac:dyDescent="0.2">
      <c r="A11" s="88">
        <v>3</v>
      </c>
      <c r="B11" s="50" t="s">
        <v>231</v>
      </c>
      <c r="C11" s="93">
        <v>7360828581.2599983</v>
      </c>
      <c r="D11" s="93">
        <f t="shared" si="0"/>
        <v>1409200871.3899999</v>
      </c>
      <c r="E11" s="78">
        <f t="shared" si="1"/>
        <v>0.19144595691002741</v>
      </c>
      <c r="F11" s="93">
        <v>966901573.2299999</v>
      </c>
      <c r="G11" s="93">
        <v>220791812.56</v>
      </c>
      <c r="H11" s="93">
        <v>221507485.59999999</v>
      </c>
    </row>
    <row r="12" spans="1:8" x14ac:dyDescent="0.2">
      <c r="A12" s="88">
        <v>4</v>
      </c>
      <c r="B12" s="52" t="s">
        <v>232</v>
      </c>
      <c r="C12" s="95">
        <v>7579896950.8100004</v>
      </c>
      <c r="D12" s="93">
        <f t="shared" si="0"/>
        <v>1329473373.8099999</v>
      </c>
      <c r="E12" s="78">
        <f t="shared" si="1"/>
        <v>0.17539465014335454</v>
      </c>
      <c r="F12" s="94">
        <v>1314408447.6699998</v>
      </c>
      <c r="G12" s="53">
        <v>0</v>
      </c>
      <c r="H12" s="94">
        <v>15064926.140000001</v>
      </c>
    </row>
    <row r="13" spans="1:8" x14ac:dyDescent="0.2">
      <c r="A13" s="88">
        <v>5</v>
      </c>
      <c r="B13" s="50" t="s">
        <v>234</v>
      </c>
      <c r="C13" s="93">
        <v>5667138604.2399998</v>
      </c>
      <c r="D13" s="93">
        <f t="shared" si="0"/>
        <v>1280378135.1400001</v>
      </c>
      <c r="E13" s="78">
        <f t="shared" si="1"/>
        <v>0.2259302664985211</v>
      </c>
      <c r="F13" s="93">
        <v>906962521.8900001</v>
      </c>
      <c r="G13" s="93">
        <v>229120021.56999999</v>
      </c>
      <c r="H13" s="93">
        <v>144295591.68000001</v>
      </c>
    </row>
    <row r="14" spans="1:8" x14ac:dyDescent="0.2">
      <c r="A14" s="88">
        <v>6</v>
      </c>
      <c r="B14" s="50" t="s">
        <v>233</v>
      </c>
      <c r="C14" s="93">
        <v>4823280904.29</v>
      </c>
      <c r="D14" s="93">
        <f t="shared" si="0"/>
        <v>1267730818.4000001</v>
      </c>
      <c r="E14" s="78">
        <f t="shared" si="1"/>
        <v>0.26283578409717639</v>
      </c>
      <c r="F14" s="93">
        <v>1212362625.24</v>
      </c>
      <c r="G14" s="93">
        <v>39191312.93</v>
      </c>
      <c r="H14" s="93">
        <v>16176880.23</v>
      </c>
    </row>
    <row r="15" spans="1:8" x14ac:dyDescent="0.2">
      <c r="A15" s="88">
        <v>7</v>
      </c>
      <c r="B15" s="52" t="s">
        <v>235</v>
      </c>
      <c r="C15" s="95">
        <v>3506112619.2399998</v>
      </c>
      <c r="D15" s="93">
        <f t="shared" si="0"/>
        <v>979820085.26999998</v>
      </c>
      <c r="E15" s="78">
        <f t="shared" si="1"/>
        <v>0.27946052841918984</v>
      </c>
      <c r="F15" s="95">
        <v>533806151.94999993</v>
      </c>
      <c r="G15" s="95">
        <v>351779744.33999997</v>
      </c>
      <c r="H15" s="95">
        <v>94234188.980000004</v>
      </c>
    </row>
    <row r="16" spans="1:8" x14ac:dyDescent="0.2">
      <c r="A16" s="88">
        <v>8</v>
      </c>
      <c r="B16" s="50" t="s">
        <v>236</v>
      </c>
      <c r="C16" s="93">
        <v>1370047634.3099999</v>
      </c>
      <c r="D16" s="93">
        <f t="shared" si="0"/>
        <v>690654993.14999998</v>
      </c>
      <c r="E16" s="78">
        <f t="shared" si="1"/>
        <v>0.50411020453156441</v>
      </c>
      <c r="F16" s="93">
        <v>620816216.26999998</v>
      </c>
      <c r="G16" s="93">
        <v>1165239.1100000001</v>
      </c>
      <c r="H16" s="93">
        <v>68673537.769999996</v>
      </c>
    </row>
    <row r="17" spans="1:8" x14ac:dyDescent="0.2">
      <c r="A17" s="88">
        <v>9</v>
      </c>
      <c r="B17" s="52" t="s">
        <v>237</v>
      </c>
      <c r="C17" s="94">
        <v>2798950276.5500002</v>
      </c>
      <c r="D17" s="93">
        <f t="shared" si="0"/>
        <v>690028506.63</v>
      </c>
      <c r="E17" s="78">
        <f t="shared" si="1"/>
        <v>0.24653117720995477</v>
      </c>
      <c r="F17" s="94">
        <v>489577752.21000004</v>
      </c>
      <c r="G17" s="94">
        <v>55568866.159999996</v>
      </c>
      <c r="H17" s="94">
        <v>144881888.25999999</v>
      </c>
    </row>
    <row r="18" spans="1:8" x14ac:dyDescent="0.2">
      <c r="A18" s="88">
        <v>10</v>
      </c>
      <c r="B18" s="52" t="s">
        <v>238</v>
      </c>
      <c r="C18" s="94">
        <v>2776326551.1899996</v>
      </c>
      <c r="D18" s="93">
        <f t="shared" si="0"/>
        <v>492864487.35000002</v>
      </c>
      <c r="E18" s="78">
        <f t="shared" si="1"/>
        <v>0.17752396134336093</v>
      </c>
      <c r="F18" s="93">
        <v>205679895.73999998</v>
      </c>
      <c r="G18" s="93">
        <v>129959361.26000001</v>
      </c>
      <c r="H18" s="94">
        <v>157225230.34999999</v>
      </c>
    </row>
    <row r="19" spans="1:8" x14ac:dyDescent="0.2">
      <c r="A19" s="88">
        <v>11</v>
      </c>
      <c r="B19" s="50" t="s">
        <v>239</v>
      </c>
      <c r="C19" s="93">
        <v>457886531.96999997</v>
      </c>
      <c r="D19" s="93">
        <f t="shared" si="0"/>
        <v>406036798.90999997</v>
      </c>
      <c r="E19" s="78">
        <f t="shared" si="1"/>
        <v>0.8867629217288332</v>
      </c>
      <c r="F19" s="93">
        <v>210198217.65000001</v>
      </c>
      <c r="G19" s="93">
        <v>191854175.11000001</v>
      </c>
      <c r="H19" s="93">
        <v>3984406.15</v>
      </c>
    </row>
    <row r="20" spans="1:8" x14ac:dyDescent="0.2">
      <c r="A20" s="88">
        <v>12</v>
      </c>
      <c r="B20" s="52" t="s">
        <v>240</v>
      </c>
      <c r="C20" s="95">
        <v>465483024.52999997</v>
      </c>
      <c r="D20" s="93">
        <f t="shared" si="0"/>
        <v>248647971.45999998</v>
      </c>
      <c r="E20" s="78">
        <f t="shared" si="1"/>
        <v>0.53417194259889667</v>
      </c>
      <c r="F20" s="94">
        <v>129583547.74999999</v>
      </c>
      <c r="G20" s="94">
        <v>7255167.8200000003</v>
      </c>
      <c r="H20" s="94">
        <v>111809255.89</v>
      </c>
    </row>
    <row r="21" spans="1:8" x14ac:dyDescent="0.2">
      <c r="A21" s="88">
        <v>13</v>
      </c>
      <c r="B21" s="50" t="s">
        <v>241</v>
      </c>
      <c r="C21" s="93">
        <v>687780508.81999993</v>
      </c>
      <c r="D21" s="93">
        <f t="shared" si="0"/>
        <v>132196713.19</v>
      </c>
      <c r="E21" s="78">
        <f t="shared" si="1"/>
        <v>0.19220770506684626</v>
      </c>
      <c r="F21" s="94">
        <v>132196713.19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209455121.22000003</v>
      </c>
      <c r="D22" s="93">
        <f t="shared" si="0"/>
        <v>103615835.94</v>
      </c>
      <c r="E22" s="78">
        <f t="shared" si="1"/>
        <v>0.4946923013219986</v>
      </c>
      <c r="F22" s="93">
        <v>18214812.919999998</v>
      </c>
      <c r="G22" s="93">
        <v>85401023.019999996</v>
      </c>
      <c r="H22" s="51">
        <v>0</v>
      </c>
    </row>
    <row r="23" spans="1:8" x14ac:dyDescent="0.2">
      <c r="A23" s="88">
        <v>15</v>
      </c>
      <c r="B23" s="52" t="s">
        <v>249</v>
      </c>
      <c r="C23" s="93">
        <v>866268022.37</v>
      </c>
      <c r="D23" s="93">
        <f t="shared" si="0"/>
        <v>97648371.719999999</v>
      </c>
      <c r="E23" s="78">
        <f t="shared" si="1"/>
        <v>0.11272304783090847</v>
      </c>
      <c r="F23" s="94">
        <v>28815605.500000004</v>
      </c>
      <c r="G23" s="94">
        <v>49075396.299999997</v>
      </c>
      <c r="H23" s="94">
        <v>19757369.919999998</v>
      </c>
    </row>
    <row r="24" spans="1:8" x14ac:dyDescent="0.2">
      <c r="A24" s="88">
        <v>16</v>
      </c>
      <c r="B24" s="50" t="s">
        <v>254</v>
      </c>
      <c r="C24" s="93">
        <v>2068860801.27</v>
      </c>
      <c r="D24" s="93">
        <f t="shared" si="0"/>
        <v>89462323.679999992</v>
      </c>
      <c r="E24" s="78">
        <f t="shared" si="1"/>
        <v>4.3242311722993761E-2</v>
      </c>
      <c r="F24" s="93">
        <v>57593047.269999996</v>
      </c>
      <c r="G24" s="93">
        <v>3078362.3</v>
      </c>
      <c r="H24" s="93">
        <v>28790914.109999999</v>
      </c>
    </row>
    <row r="25" spans="1:8" x14ac:dyDescent="0.2">
      <c r="A25" s="88">
        <v>17</v>
      </c>
      <c r="B25" s="50" t="s">
        <v>245</v>
      </c>
      <c r="C25" s="93">
        <v>1920491592.9799998</v>
      </c>
      <c r="D25" s="93">
        <f t="shared" si="0"/>
        <v>62014848.530000001</v>
      </c>
      <c r="E25" s="78">
        <f t="shared" si="1"/>
        <v>3.2291132518717479E-2</v>
      </c>
      <c r="F25" s="93">
        <v>50664832.659999996</v>
      </c>
      <c r="G25" s="93">
        <v>111800.18</v>
      </c>
      <c r="H25" s="93">
        <v>11238215.690000001</v>
      </c>
    </row>
    <row r="26" spans="1:8" x14ac:dyDescent="0.2">
      <c r="A26" s="88">
        <v>18</v>
      </c>
      <c r="B26" s="50" t="s">
        <v>246</v>
      </c>
      <c r="C26" s="93">
        <v>404136578.75</v>
      </c>
      <c r="D26" s="93">
        <f t="shared" si="0"/>
        <v>54449951</v>
      </c>
      <c r="E26" s="78">
        <f t="shared" si="1"/>
        <v>0.13473155824799241</v>
      </c>
      <c r="F26" s="93">
        <v>49092718.660000004</v>
      </c>
      <c r="G26" s="93">
        <v>2372462.61</v>
      </c>
      <c r="H26" s="93">
        <v>2984769.73</v>
      </c>
    </row>
    <row r="27" spans="1:8" x14ac:dyDescent="0.2">
      <c r="A27" s="88">
        <v>19</v>
      </c>
      <c r="B27" s="52" t="s">
        <v>247</v>
      </c>
      <c r="C27" s="95">
        <v>773733606.11000001</v>
      </c>
      <c r="D27" s="93">
        <f t="shared" si="0"/>
        <v>44111623.940000005</v>
      </c>
      <c r="E27" s="78">
        <f t="shared" si="1"/>
        <v>5.7011384269289131E-2</v>
      </c>
      <c r="F27" s="94">
        <v>37846775.630000003</v>
      </c>
      <c r="G27" s="94">
        <v>1015953.35</v>
      </c>
      <c r="H27" s="94">
        <v>5248894.96</v>
      </c>
    </row>
    <row r="28" spans="1:8" x14ac:dyDescent="0.2">
      <c r="A28" s="88">
        <v>20</v>
      </c>
      <c r="B28" s="50" t="s">
        <v>250</v>
      </c>
      <c r="C28" s="93">
        <v>285871966.98000002</v>
      </c>
      <c r="D28" s="93">
        <f t="shared" si="0"/>
        <v>43694088.439999998</v>
      </c>
      <c r="E28" s="78">
        <f t="shared" si="1"/>
        <v>0.15284495678814458</v>
      </c>
      <c r="F28" s="93">
        <v>6072204.5000000019</v>
      </c>
      <c r="G28" s="93">
        <v>26444508.109999999</v>
      </c>
      <c r="H28" s="93">
        <v>11177375.83</v>
      </c>
    </row>
    <row r="29" spans="1:8" x14ac:dyDescent="0.2">
      <c r="A29" s="88">
        <v>21</v>
      </c>
      <c r="B29" s="52" t="s">
        <v>251</v>
      </c>
      <c r="C29" s="93">
        <v>406605065.23000002</v>
      </c>
      <c r="D29" s="93">
        <f t="shared" si="0"/>
        <v>34920862.32</v>
      </c>
      <c r="E29" s="78">
        <f t="shared" si="1"/>
        <v>8.5883982532895115E-2</v>
      </c>
      <c r="F29" s="94">
        <v>20457265.07</v>
      </c>
      <c r="G29" s="94">
        <v>14463597.25</v>
      </c>
      <c r="H29" s="53">
        <v>0</v>
      </c>
    </row>
    <row r="30" spans="1:8" x14ac:dyDescent="0.2">
      <c r="A30" s="88">
        <v>22</v>
      </c>
      <c r="B30" s="52" t="s">
        <v>244</v>
      </c>
      <c r="C30" s="95">
        <v>253820187.32999998</v>
      </c>
      <c r="D30" s="93">
        <f t="shared" si="0"/>
        <v>26654601.82</v>
      </c>
      <c r="E30" s="78">
        <f t="shared" si="1"/>
        <v>0.10501371896532988</v>
      </c>
      <c r="F30" s="94">
        <v>20140063.32</v>
      </c>
      <c r="G30" s="94">
        <v>163181.79</v>
      </c>
      <c r="H30" s="94">
        <v>6351356.71</v>
      </c>
    </row>
    <row r="31" spans="1:8" x14ac:dyDescent="0.2">
      <c r="A31" s="88">
        <v>23</v>
      </c>
      <c r="B31" s="52" t="s">
        <v>248</v>
      </c>
      <c r="C31" s="94">
        <v>157796299.93000004</v>
      </c>
      <c r="D31" s="93">
        <f t="shared" si="0"/>
        <v>23913798.059999999</v>
      </c>
      <c r="E31" s="78">
        <f t="shared" si="1"/>
        <v>0.15154853485543318</v>
      </c>
      <c r="F31" s="94">
        <v>22294166.239999998</v>
      </c>
      <c r="G31" s="94">
        <v>500400.13</v>
      </c>
      <c r="H31" s="94">
        <v>1119231.69</v>
      </c>
    </row>
    <row r="32" spans="1:8" x14ac:dyDescent="0.2">
      <c r="A32" s="88">
        <v>24</v>
      </c>
      <c r="B32" s="50" t="s">
        <v>253</v>
      </c>
      <c r="C32" s="93">
        <v>21905645.559999999</v>
      </c>
      <c r="D32" s="93">
        <f t="shared" si="0"/>
        <v>21905645.559999999</v>
      </c>
      <c r="E32" s="78">
        <f t="shared" si="1"/>
        <v>1</v>
      </c>
      <c r="F32" s="93">
        <v>21905645.559999999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261</v>
      </c>
      <c r="C33" s="94">
        <v>878841353.92000008</v>
      </c>
      <c r="D33" s="93">
        <f t="shared" si="0"/>
        <v>17901168.759999998</v>
      </c>
      <c r="E33" s="78">
        <f t="shared" si="1"/>
        <v>2.0369056007837248E-2</v>
      </c>
      <c r="F33" s="94">
        <v>14996604.729999999</v>
      </c>
      <c r="G33" s="94">
        <v>2199301.15</v>
      </c>
      <c r="H33" s="94">
        <v>705262.88</v>
      </c>
    </row>
    <row r="34" spans="1:8" x14ac:dyDescent="0.2">
      <c r="A34" s="88">
        <v>26</v>
      </c>
      <c r="B34" s="52" t="s">
        <v>103</v>
      </c>
      <c r="C34" s="95">
        <v>367009569.38000005</v>
      </c>
      <c r="D34" s="93">
        <f t="shared" si="0"/>
        <v>15376634.869999999</v>
      </c>
      <c r="E34" s="78">
        <f t="shared" si="1"/>
        <v>4.1897095206471578E-2</v>
      </c>
      <c r="F34" s="94">
        <v>14207303.359999999</v>
      </c>
      <c r="G34" s="94">
        <v>667396.91</v>
      </c>
      <c r="H34" s="94">
        <v>501934.6</v>
      </c>
    </row>
    <row r="35" spans="1:8" x14ac:dyDescent="0.2">
      <c r="A35" s="88">
        <v>27</v>
      </c>
      <c r="B35" s="52" t="s">
        <v>255</v>
      </c>
      <c r="C35" s="93">
        <v>327129842.85000002</v>
      </c>
      <c r="D35" s="93">
        <f t="shared" si="0"/>
        <v>14961854.690000001</v>
      </c>
      <c r="E35" s="78">
        <f t="shared" si="1"/>
        <v>4.5736746484668821E-2</v>
      </c>
      <c r="F35" s="94">
        <v>13585823.620000001</v>
      </c>
      <c r="G35" s="94">
        <v>301504.26</v>
      </c>
      <c r="H35" s="94">
        <v>1074526.81</v>
      </c>
    </row>
    <row r="36" spans="1:8" x14ac:dyDescent="0.2">
      <c r="A36" s="88">
        <v>28</v>
      </c>
      <c r="B36" s="50" t="s">
        <v>258</v>
      </c>
      <c r="C36" s="93">
        <v>236149908.23000005</v>
      </c>
      <c r="D36" s="93">
        <f t="shared" si="0"/>
        <v>3416284.59</v>
      </c>
      <c r="E36" s="78">
        <f t="shared" si="1"/>
        <v>1.4466592918057299E-2</v>
      </c>
      <c r="F36" s="93">
        <v>2666207.7399999998</v>
      </c>
      <c r="G36" s="51">
        <v>0</v>
      </c>
      <c r="H36" s="93">
        <v>750076.85</v>
      </c>
    </row>
    <row r="37" spans="1:8" x14ac:dyDescent="0.2">
      <c r="A37" s="88">
        <v>29</v>
      </c>
      <c r="B37" s="50" t="s">
        <v>257</v>
      </c>
      <c r="C37" s="93">
        <v>78044174.930000022</v>
      </c>
      <c r="D37" s="93">
        <f t="shared" si="0"/>
        <v>3301890.42</v>
      </c>
      <c r="E37" s="78">
        <f t="shared" si="1"/>
        <v>4.2307967544811087E-2</v>
      </c>
      <c r="F37" s="93">
        <v>2675359.44</v>
      </c>
      <c r="G37" s="93">
        <v>50000</v>
      </c>
      <c r="H37" s="93">
        <v>576530.98</v>
      </c>
    </row>
    <row r="38" spans="1:8" x14ac:dyDescent="0.2">
      <c r="A38" s="88">
        <v>30</v>
      </c>
      <c r="B38" s="52" t="s">
        <v>256</v>
      </c>
      <c r="C38" s="95">
        <v>27392614.059999999</v>
      </c>
      <c r="D38" s="93">
        <f t="shared" si="0"/>
        <v>2765008.18</v>
      </c>
      <c r="E38" s="78">
        <f t="shared" si="1"/>
        <v>0.10093991664846609</v>
      </c>
      <c r="F38" s="94">
        <v>2387792.2400000002</v>
      </c>
      <c r="G38" s="94">
        <v>24764.1</v>
      </c>
      <c r="H38" s="94">
        <v>352451.84000000003</v>
      </c>
    </row>
    <row r="39" spans="1:8" x14ac:dyDescent="0.2">
      <c r="A39" s="88">
        <v>31</v>
      </c>
      <c r="B39" s="52" t="s">
        <v>265</v>
      </c>
      <c r="C39" s="95">
        <v>71607085.38000001</v>
      </c>
      <c r="D39" s="93">
        <f t="shared" si="0"/>
        <v>482436.8</v>
      </c>
      <c r="E39" s="78">
        <f t="shared" si="1"/>
        <v>6.7372774277829417E-3</v>
      </c>
      <c r="F39" s="94">
        <v>482436.8</v>
      </c>
      <c r="G39" s="53">
        <v>0</v>
      </c>
      <c r="H39" s="53">
        <v>0</v>
      </c>
    </row>
    <row r="40" spans="1:8" x14ac:dyDescent="0.2">
      <c r="A40" s="88">
        <v>32</v>
      </c>
      <c r="B40" s="52" t="s">
        <v>318</v>
      </c>
      <c r="C40" s="94">
        <v>96391536.570000023</v>
      </c>
      <c r="D40" s="93">
        <f t="shared" si="0"/>
        <v>468098.51</v>
      </c>
      <c r="E40" s="78">
        <f t="shared" si="1"/>
        <v>4.8562200236331385E-3</v>
      </c>
      <c r="F40" s="94">
        <v>468098.51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259</v>
      </c>
      <c r="C41" s="93">
        <v>68905589.450000003</v>
      </c>
      <c r="D41" s="93">
        <f t="shared" si="0"/>
        <v>441590.62</v>
      </c>
      <c r="E41" s="78">
        <f t="shared" si="1"/>
        <v>6.4086327905290121E-3</v>
      </c>
      <c r="F41" s="94">
        <v>441590.62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262</v>
      </c>
      <c r="C42" s="93">
        <v>106054342.34999999</v>
      </c>
      <c r="D42" s="93">
        <f t="shared" si="0"/>
        <v>28968.38</v>
      </c>
      <c r="E42" s="78">
        <f t="shared" si="1"/>
        <v>2.731465714472935E-4</v>
      </c>
      <c r="F42" s="93">
        <v>28968.38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8497732.1799999997</v>
      </c>
      <c r="D43" s="93">
        <f t="shared" si="0"/>
        <v>28547.85</v>
      </c>
      <c r="E43" s="78">
        <f t="shared" si="1"/>
        <v>3.3594669019093516E-3</v>
      </c>
      <c r="F43" s="51">
        <v>0</v>
      </c>
      <c r="G43" s="51">
        <v>0</v>
      </c>
      <c r="H43" s="93">
        <v>28547.85</v>
      </c>
    </row>
    <row r="44" spans="1:8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50" t="s">
        <v>267</v>
      </c>
      <c r="C45" s="93">
        <v>581508100.78999996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268</v>
      </c>
      <c r="C46" s="95">
        <v>147035577.58000001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9.5" customHeight="1" x14ac:dyDescent="0.2">
      <c r="A47" s="88">
        <v>39</v>
      </c>
      <c r="B47" s="50" t="s">
        <v>269</v>
      </c>
      <c r="C47" s="93">
        <v>192198567.41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266</v>
      </c>
      <c r="C49" s="93">
        <v>1229230.8199999998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64704782902.269989</v>
      </c>
      <c r="D51" s="97">
        <f t="shared" ref="D51" si="2">F51+G51+H51</f>
        <v>14704638824.630003</v>
      </c>
      <c r="E51" s="79">
        <f t="shared" si="1"/>
        <v>0.22725737055388731</v>
      </c>
      <c r="F51" s="96">
        <v>9844615621.8700027</v>
      </c>
      <c r="G51" s="96">
        <v>2163099141.1400003</v>
      </c>
      <c r="H51" s="96">
        <v>2696924061.6200004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121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181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98" t="s">
        <v>182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5" t="s">
        <v>210</v>
      </c>
      <c r="B1" s="106"/>
      <c r="C1" s="106"/>
      <c r="D1" s="106"/>
      <c r="E1" s="106"/>
      <c r="F1" s="106"/>
      <c r="G1" s="106"/>
      <c r="H1" s="106"/>
    </row>
    <row r="2" spans="1:8" x14ac:dyDescent="0.2">
      <c r="A2" s="106"/>
      <c r="B2" s="106"/>
      <c r="C2" s="106"/>
      <c r="D2" s="106"/>
      <c r="E2" s="106"/>
      <c r="F2" s="106"/>
      <c r="G2" s="106"/>
      <c r="H2" s="106"/>
    </row>
    <row r="3" spans="1:8" x14ac:dyDescent="0.2">
      <c r="A3" s="106"/>
      <c r="B3" s="106"/>
      <c r="C3" s="106"/>
      <c r="D3" s="106"/>
      <c r="E3" s="106"/>
      <c r="F3" s="106"/>
      <c r="G3" s="106"/>
      <c r="H3" s="106"/>
    </row>
    <row r="4" spans="1:8" x14ac:dyDescent="0.2">
      <c r="A4" s="106"/>
      <c r="B4" s="106"/>
      <c r="C4" s="106"/>
      <c r="D4" s="106"/>
      <c r="E4" s="106"/>
      <c r="F4" s="106"/>
      <c r="G4" s="106"/>
      <c r="H4" s="106"/>
    </row>
    <row r="5" spans="1:8" x14ac:dyDescent="0.2">
      <c r="A5" s="106"/>
      <c r="B5" s="106"/>
      <c r="C5" s="106"/>
      <c r="D5" s="106"/>
      <c r="E5" s="106"/>
      <c r="F5" s="106"/>
      <c r="G5" s="106"/>
      <c r="H5" s="106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2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2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2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2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2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2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2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2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2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2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2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2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2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2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2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2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2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2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2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2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2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2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2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2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2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2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2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2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5" t="s">
        <v>212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2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2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2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2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2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2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2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2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2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2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2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2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2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2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2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2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2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2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2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2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2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2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2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2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2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2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2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2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2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2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2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2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2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2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2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2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2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2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2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25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25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214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2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2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2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2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2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2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2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2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2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2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2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2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2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2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2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2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2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2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2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2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2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2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2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2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2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2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2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2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2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2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2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2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2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2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2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2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2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2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ht="10.5" x14ac:dyDescent="0.25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216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5" x14ac:dyDescent="0.3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220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2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2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2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2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2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2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2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2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2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2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2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2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2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2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2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2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2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2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2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2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2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2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2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2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2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2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2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2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2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222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2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2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2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2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2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2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2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2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2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2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2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2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2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2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2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2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2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2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2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2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2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2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2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2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2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2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2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2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2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  <row r="54" spans="1:9" x14ac:dyDescent="0.2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110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227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2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2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2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2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2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2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2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2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2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2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2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2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2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2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2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2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2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2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2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2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2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2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2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2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2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2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2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2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2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25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2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228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2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2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2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2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2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2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2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2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2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2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2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2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2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2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2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2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2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2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2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2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2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2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2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2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2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2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2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2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2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273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2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2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2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2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2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2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2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2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2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2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2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2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2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2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2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2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2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2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2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2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2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2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2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2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2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2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2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2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2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2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5" t="s">
        <v>274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2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2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2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2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2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2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2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2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2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2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2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2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2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2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2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2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2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2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2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2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2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2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2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2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2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2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2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2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ht="10.5" x14ac:dyDescent="0.25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275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2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2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2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2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2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2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2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2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2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2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2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2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2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2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2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2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2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2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2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2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2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2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2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2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2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2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2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2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276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2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2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2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2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2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2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2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2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2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2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2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2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2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2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2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2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2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2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2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2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2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2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2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2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2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2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281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2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2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2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2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2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2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2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2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2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2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2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2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2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2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2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2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2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2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2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2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2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2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2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2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2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2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2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2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2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2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2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2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2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2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2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2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2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2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2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2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2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2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2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2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2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2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2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2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2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2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2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2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2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2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2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2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2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282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2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2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2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2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2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2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2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2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2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2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2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2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2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2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2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2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2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2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2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2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2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2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2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2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2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2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2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2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2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2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284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2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2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2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2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2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2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2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2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2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2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2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2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2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2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2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2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2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2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2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2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2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2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2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2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2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2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2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2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98" t="s">
        <v>112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286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2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2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2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2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2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2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2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2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2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2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2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2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2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2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2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2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2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2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2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2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2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2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2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2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2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2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2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2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2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2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2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2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288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2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2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2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2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2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2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2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2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2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2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2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2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2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2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2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2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2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2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2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2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2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2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2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2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2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2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2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2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2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2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2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287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2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2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2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2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2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2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2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2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2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2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2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2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2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2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2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2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2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2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2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2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2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2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2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2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2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2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2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2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2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2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2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2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2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2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2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2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2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2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2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2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2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2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290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2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2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2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2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2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2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2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2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2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2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2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2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2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2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2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2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2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2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2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2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2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2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2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2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2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2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2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2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2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2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2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2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2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2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2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2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2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2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2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2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2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2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2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2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2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2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2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2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2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2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2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2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2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2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2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2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2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2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2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2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2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2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2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2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2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2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2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2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2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2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2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2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2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2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2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2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2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2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2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2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2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2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2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2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2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2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2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2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2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2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2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2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2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2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2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2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2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2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2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2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2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2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2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2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2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2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2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2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2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2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2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2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2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2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2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2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2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2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2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2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2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2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2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2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2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2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2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2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2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2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2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2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2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2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2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2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2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2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2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2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2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2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2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2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2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2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2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2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2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2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2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2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2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2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2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2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2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2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2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2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2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2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2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2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2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2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2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2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2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2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2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2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2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2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2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2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2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2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2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2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2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2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2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2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2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2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2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2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2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2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2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2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2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2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2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2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2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2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2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2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2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2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2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2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2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2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2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2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2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2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2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2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2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2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2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2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2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2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2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2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2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2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2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2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2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2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2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2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2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2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2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2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2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2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2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2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2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2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2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2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2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2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2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2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2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2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2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2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2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2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2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2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2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2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2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2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2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2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2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2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2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2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2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2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2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2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2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2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2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2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2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2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2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2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2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2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2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2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2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2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2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2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2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2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2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2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2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2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2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2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2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2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2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2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2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2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2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2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2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2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2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2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2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2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2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2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2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2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2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0.5" x14ac:dyDescent="0.25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2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2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2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2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2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2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2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2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2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2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2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2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2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2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2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2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2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2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2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2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2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2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2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2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2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2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2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2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2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2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2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2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2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2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2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2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2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2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2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2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2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2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2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2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2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2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2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2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2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2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2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2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2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2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2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2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2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2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2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2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2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2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2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2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2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2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2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2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2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2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2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2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2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2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2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2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2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2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2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2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2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2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2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2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2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2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2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2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2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2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2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2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2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2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2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2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2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2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2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2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2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2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2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2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2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2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2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2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2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2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2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2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2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2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2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2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2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2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2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2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2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2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2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2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2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2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2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2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2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2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2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2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2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2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2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2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2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2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2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2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2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2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2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2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2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2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2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308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2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2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2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2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2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2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2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2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2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2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2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2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2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2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2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2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2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2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2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2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2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2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2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2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2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2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2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2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2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2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2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2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2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2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2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2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2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2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2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2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2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2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2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2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2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2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2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2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2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2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2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2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2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2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2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2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2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2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2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2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2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2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2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2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2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2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2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2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2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2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2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2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2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2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2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2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2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2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2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2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2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2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2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2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2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2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2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2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2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2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2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2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2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2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2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2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2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2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2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2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2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2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2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2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2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2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2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27DF-E529-497C-B22E-C6DA3BC4BC42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10705870485.950001</v>
      </c>
      <c r="D9" s="93">
        <f t="shared" ref="D9:D51" si="0">F9+G9+H9</f>
        <v>2485356296.77</v>
      </c>
      <c r="E9" s="78">
        <f>D9/C9</f>
        <v>0.23214892240959689</v>
      </c>
      <c r="F9" s="93">
        <v>1597000005.6700001</v>
      </c>
      <c r="G9" s="93">
        <v>231995352.5</v>
      </c>
      <c r="H9" s="93">
        <v>656360938.60000002</v>
      </c>
    </row>
    <row r="10" spans="1:8" x14ac:dyDescent="0.2">
      <c r="A10" s="88">
        <v>2</v>
      </c>
      <c r="B10" s="50" t="s">
        <v>230</v>
      </c>
      <c r="C10" s="93">
        <v>4606090047.8400002</v>
      </c>
      <c r="D10" s="93">
        <f t="shared" si="0"/>
        <v>2167553878.4499998</v>
      </c>
      <c r="E10" s="78">
        <f t="shared" ref="E10:E52" si="1">D10/C10</f>
        <v>0.47058434723100168</v>
      </c>
      <c r="F10" s="93">
        <v>1003811755.87</v>
      </c>
      <c r="G10" s="93">
        <v>395157307.44</v>
      </c>
      <c r="H10" s="93">
        <v>768584815.13999999</v>
      </c>
    </row>
    <row r="11" spans="1:8" x14ac:dyDescent="0.2">
      <c r="A11" s="88">
        <v>3</v>
      </c>
      <c r="B11" s="52" t="s">
        <v>231</v>
      </c>
      <c r="C11" s="94">
        <v>7750895278.0199986</v>
      </c>
      <c r="D11" s="93">
        <f t="shared" si="0"/>
        <v>1508662342.3400002</v>
      </c>
      <c r="E11" s="78">
        <f t="shared" si="1"/>
        <v>0.19464362350737305</v>
      </c>
      <c r="F11" s="94">
        <v>1044413273.4</v>
      </c>
      <c r="G11" s="94">
        <v>216492986.06999999</v>
      </c>
      <c r="H11" s="94">
        <v>247756082.87</v>
      </c>
    </row>
    <row r="12" spans="1:8" x14ac:dyDescent="0.2">
      <c r="A12" s="88">
        <v>4</v>
      </c>
      <c r="B12" s="52" t="s">
        <v>232</v>
      </c>
      <c r="C12" s="93">
        <v>7507226487.3100004</v>
      </c>
      <c r="D12" s="93">
        <f t="shared" si="0"/>
        <v>1313779119.3699999</v>
      </c>
      <c r="E12" s="78">
        <f t="shared" si="1"/>
        <v>0.17500192935310721</v>
      </c>
      <c r="F12" s="94">
        <v>1298078094.5899999</v>
      </c>
      <c r="G12" s="53">
        <v>0</v>
      </c>
      <c r="H12" s="94">
        <v>15701024.780000001</v>
      </c>
    </row>
    <row r="13" spans="1:8" x14ac:dyDescent="0.2">
      <c r="A13" s="88">
        <v>5</v>
      </c>
      <c r="B13" s="50" t="s">
        <v>233</v>
      </c>
      <c r="C13" s="93">
        <v>4668293109.8800001</v>
      </c>
      <c r="D13" s="93">
        <f t="shared" si="0"/>
        <v>1278666003.01</v>
      </c>
      <c r="E13" s="78">
        <f t="shared" si="1"/>
        <v>0.27390439565669611</v>
      </c>
      <c r="F13" s="94">
        <v>1224832731.76</v>
      </c>
      <c r="G13" s="93">
        <v>39110140.369999997</v>
      </c>
      <c r="H13" s="93">
        <v>14723130.880000001</v>
      </c>
    </row>
    <row r="14" spans="1:8" x14ac:dyDescent="0.2">
      <c r="A14" s="88">
        <v>6</v>
      </c>
      <c r="B14" s="50" t="s">
        <v>234</v>
      </c>
      <c r="C14" s="93">
        <v>5951488629.5100002</v>
      </c>
      <c r="D14" s="93">
        <f t="shared" si="0"/>
        <v>1225776401.6200001</v>
      </c>
      <c r="E14" s="78">
        <f t="shared" si="1"/>
        <v>0.20596131118222788</v>
      </c>
      <c r="F14" s="93">
        <v>874749599.13000011</v>
      </c>
      <c r="G14" s="93">
        <v>222106612.05000001</v>
      </c>
      <c r="H14" s="93">
        <v>128920190.44</v>
      </c>
    </row>
    <row r="15" spans="1:8" x14ac:dyDescent="0.2">
      <c r="A15" s="88">
        <v>7</v>
      </c>
      <c r="B15" s="52" t="s">
        <v>235</v>
      </c>
      <c r="C15" s="95">
        <v>3409183738.5500002</v>
      </c>
      <c r="D15" s="93">
        <f t="shared" si="0"/>
        <v>918673530.89999998</v>
      </c>
      <c r="E15" s="78">
        <f t="shared" si="1"/>
        <v>0.26947023139642562</v>
      </c>
      <c r="F15" s="94">
        <v>508881926.94000006</v>
      </c>
      <c r="G15" s="94">
        <v>333372552.57999998</v>
      </c>
      <c r="H15" s="94">
        <v>76419051.379999995</v>
      </c>
    </row>
    <row r="16" spans="1:8" x14ac:dyDescent="0.2">
      <c r="A16" s="88">
        <v>8</v>
      </c>
      <c r="B16" s="50" t="s">
        <v>237</v>
      </c>
      <c r="C16" s="93">
        <v>2696201337.3099999</v>
      </c>
      <c r="D16" s="93">
        <f t="shared" si="0"/>
        <v>636165232.13</v>
      </c>
      <c r="E16" s="78">
        <f t="shared" si="1"/>
        <v>0.23594871174001494</v>
      </c>
      <c r="F16" s="93">
        <v>438166681.02999997</v>
      </c>
      <c r="G16" s="93">
        <v>54381702.740000002</v>
      </c>
      <c r="H16" s="93">
        <v>143616848.36000001</v>
      </c>
    </row>
    <row r="17" spans="1:8" x14ac:dyDescent="0.2">
      <c r="A17" s="88">
        <v>9</v>
      </c>
      <c r="B17" s="52" t="s">
        <v>236</v>
      </c>
      <c r="C17" s="93">
        <v>1284605861.27</v>
      </c>
      <c r="D17" s="93">
        <f t="shared" si="0"/>
        <v>631495212.5</v>
      </c>
      <c r="E17" s="78">
        <f t="shared" si="1"/>
        <v>0.49158674387152868</v>
      </c>
      <c r="F17" s="94">
        <v>573746081.63</v>
      </c>
      <c r="G17" s="94">
        <v>932864.16</v>
      </c>
      <c r="H17" s="94">
        <v>56816266.710000001</v>
      </c>
    </row>
    <row r="18" spans="1:8" x14ac:dyDescent="0.2">
      <c r="A18" s="88">
        <v>10</v>
      </c>
      <c r="B18" s="50" t="s">
        <v>238</v>
      </c>
      <c r="C18" s="93">
        <v>2863905097.7999997</v>
      </c>
      <c r="D18" s="93">
        <f t="shared" si="0"/>
        <v>484213890.76999998</v>
      </c>
      <c r="E18" s="78">
        <f t="shared" si="1"/>
        <v>0.16907469843954129</v>
      </c>
      <c r="F18" s="93">
        <v>212773665.56</v>
      </c>
      <c r="G18" s="93">
        <v>125256175.59999999</v>
      </c>
      <c r="H18" s="93">
        <v>146184049.61000001</v>
      </c>
    </row>
    <row r="19" spans="1:8" x14ac:dyDescent="0.2">
      <c r="A19" s="88">
        <v>11</v>
      </c>
      <c r="B19" s="52" t="s">
        <v>239</v>
      </c>
      <c r="C19" s="93">
        <v>440714536.23000002</v>
      </c>
      <c r="D19" s="93">
        <f t="shared" si="0"/>
        <v>380172984.43000001</v>
      </c>
      <c r="E19" s="78">
        <f t="shared" si="1"/>
        <v>0.86262864774579484</v>
      </c>
      <c r="F19" s="94">
        <v>201640870.59999999</v>
      </c>
      <c r="G19" s="94">
        <v>174357491.13999999</v>
      </c>
      <c r="H19" s="94">
        <v>4174622.69</v>
      </c>
    </row>
    <row r="20" spans="1:8" x14ac:dyDescent="0.2">
      <c r="A20" s="88">
        <v>12</v>
      </c>
      <c r="B20" s="50" t="s">
        <v>240</v>
      </c>
      <c r="C20" s="93">
        <v>451449008.07999998</v>
      </c>
      <c r="D20" s="93">
        <f t="shared" si="0"/>
        <v>237792837.28</v>
      </c>
      <c r="E20" s="78">
        <f t="shared" si="1"/>
        <v>0.52673243937632352</v>
      </c>
      <c r="F20" s="93">
        <v>122930768.31999999</v>
      </c>
      <c r="G20" s="93">
        <v>7031484.4299999997</v>
      </c>
      <c r="H20" s="93">
        <v>107830584.53</v>
      </c>
    </row>
    <row r="21" spans="1:8" x14ac:dyDescent="0.2">
      <c r="A21" s="88">
        <v>13</v>
      </c>
      <c r="B21" s="50" t="s">
        <v>241</v>
      </c>
      <c r="C21" s="93">
        <v>605473262.38999999</v>
      </c>
      <c r="D21" s="93">
        <f t="shared" si="0"/>
        <v>118069474.56999999</v>
      </c>
      <c r="E21" s="78">
        <f t="shared" si="1"/>
        <v>0.19500361436926439</v>
      </c>
      <c r="F21" s="93">
        <v>118069474.56999999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210859027.72999999</v>
      </c>
      <c r="D22" s="93">
        <f t="shared" si="0"/>
        <v>99852678.569999993</v>
      </c>
      <c r="E22" s="78">
        <f t="shared" si="1"/>
        <v>0.47355183055220662</v>
      </c>
      <c r="F22" s="93">
        <v>9760029.25</v>
      </c>
      <c r="G22" s="93">
        <v>90092649.319999993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808320532.48000014</v>
      </c>
      <c r="D23" s="93">
        <f t="shared" si="0"/>
        <v>82686675.139999986</v>
      </c>
      <c r="E23" s="78">
        <f t="shared" si="1"/>
        <v>0.10229441393293552</v>
      </c>
      <c r="F23" s="93">
        <v>22311170.309999995</v>
      </c>
      <c r="G23" s="93">
        <v>37106578.479999997</v>
      </c>
      <c r="H23" s="93">
        <v>23268926.350000001</v>
      </c>
    </row>
    <row r="24" spans="1:8" x14ac:dyDescent="0.2">
      <c r="A24" s="88">
        <v>16</v>
      </c>
      <c r="B24" s="52" t="s">
        <v>254</v>
      </c>
      <c r="C24" s="95">
        <v>1950752050.1799998</v>
      </c>
      <c r="D24" s="93">
        <f t="shared" si="0"/>
        <v>78075692.810000002</v>
      </c>
      <c r="E24" s="78">
        <f t="shared" si="1"/>
        <v>4.002338113795436E-2</v>
      </c>
      <c r="F24" s="94">
        <v>40757160.670000002</v>
      </c>
      <c r="G24" s="94">
        <v>2689179.3</v>
      </c>
      <c r="H24" s="94">
        <v>34629352.840000004</v>
      </c>
    </row>
    <row r="25" spans="1:8" x14ac:dyDescent="0.2">
      <c r="A25" s="88">
        <v>17</v>
      </c>
      <c r="B25" s="50" t="s">
        <v>246</v>
      </c>
      <c r="C25" s="93">
        <v>411866501.28000003</v>
      </c>
      <c r="D25" s="93">
        <f t="shared" si="0"/>
        <v>55557258.82</v>
      </c>
      <c r="E25" s="78">
        <f t="shared" si="1"/>
        <v>0.13489142391366857</v>
      </c>
      <c r="F25" s="93">
        <v>49313635.689999998</v>
      </c>
      <c r="G25" s="93">
        <v>3239098.14</v>
      </c>
      <c r="H25" s="93">
        <v>3004524.99</v>
      </c>
    </row>
    <row r="26" spans="1:8" x14ac:dyDescent="0.2">
      <c r="A26" s="88">
        <v>18</v>
      </c>
      <c r="B26" s="50" t="s">
        <v>245</v>
      </c>
      <c r="C26" s="93">
        <v>1862920660.4400001</v>
      </c>
      <c r="D26" s="93">
        <f t="shared" si="0"/>
        <v>51478461.710000001</v>
      </c>
      <c r="E26" s="78">
        <f t="shared" si="1"/>
        <v>2.7633201350529546E-2</v>
      </c>
      <c r="F26" s="93">
        <v>43459608.280000001</v>
      </c>
      <c r="G26" s="93">
        <v>338772.78</v>
      </c>
      <c r="H26" s="93">
        <v>7680080.6500000004</v>
      </c>
    </row>
    <row r="27" spans="1:8" x14ac:dyDescent="0.2">
      <c r="A27" s="88">
        <v>19</v>
      </c>
      <c r="B27" s="52" t="s">
        <v>247</v>
      </c>
      <c r="C27" s="94">
        <v>775868770.89999998</v>
      </c>
      <c r="D27" s="93">
        <f t="shared" si="0"/>
        <v>41765818.390000001</v>
      </c>
      <c r="E27" s="78">
        <f t="shared" si="1"/>
        <v>5.3831034263116521E-2</v>
      </c>
      <c r="F27" s="94">
        <v>35683866.170000002</v>
      </c>
      <c r="G27" s="94">
        <v>807058.13</v>
      </c>
      <c r="H27" s="94">
        <v>5274894.09</v>
      </c>
    </row>
    <row r="28" spans="1:8" x14ac:dyDescent="0.2">
      <c r="A28" s="88">
        <v>20</v>
      </c>
      <c r="B28" s="50" t="s">
        <v>251</v>
      </c>
      <c r="C28" s="93">
        <v>377366460.66000003</v>
      </c>
      <c r="D28" s="93">
        <f t="shared" si="0"/>
        <v>34594064.310000002</v>
      </c>
      <c r="E28" s="78">
        <f t="shared" si="1"/>
        <v>9.1672334233138419E-2</v>
      </c>
      <c r="F28" s="93">
        <v>25312978.489999998</v>
      </c>
      <c r="G28" s="93">
        <v>9281085.8200000003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249654581.84999999</v>
      </c>
      <c r="D29" s="93">
        <f t="shared" si="0"/>
        <v>33384031.07</v>
      </c>
      <c r="E29" s="78">
        <f t="shared" si="1"/>
        <v>0.13372088275975696</v>
      </c>
      <c r="F29" s="93">
        <v>5308350.7799999993</v>
      </c>
      <c r="G29" s="93">
        <v>19911098.299999997</v>
      </c>
      <c r="H29" s="93">
        <v>8164581.9900000002</v>
      </c>
    </row>
    <row r="30" spans="1:8" x14ac:dyDescent="0.2">
      <c r="A30" s="88">
        <v>22</v>
      </c>
      <c r="B30" s="50" t="s">
        <v>244</v>
      </c>
      <c r="C30" s="93">
        <v>232688769.75999999</v>
      </c>
      <c r="D30" s="93">
        <f t="shared" si="0"/>
        <v>29635418.039999999</v>
      </c>
      <c r="E30" s="78">
        <f t="shared" si="1"/>
        <v>0.12736075776483147</v>
      </c>
      <c r="F30" s="93">
        <v>18531256.670000002</v>
      </c>
      <c r="G30" s="93">
        <v>392063.27</v>
      </c>
      <c r="H30" s="93">
        <v>10712098.1</v>
      </c>
    </row>
    <row r="31" spans="1:8" x14ac:dyDescent="0.2">
      <c r="A31" s="88">
        <v>23</v>
      </c>
      <c r="B31" s="50" t="s">
        <v>248</v>
      </c>
      <c r="C31" s="93">
        <v>175711491.37</v>
      </c>
      <c r="D31" s="93">
        <f t="shared" si="0"/>
        <v>26734531.52</v>
      </c>
      <c r="E31" s="78">
        <f t="shared" si="1"/>
        <v>0.15215015996708173</v>
      </c>
      <c r="F31" s="93">
        <v>25500974.18</v>
      </c>
      <c r="G31" s="93">
        <v>242250.16</v>
      </c>
      <c r="H31" s="93">
        <v>991307.18</v>
      </c>
    </row>
    <row r="32" spans="1:8" x14ac:dyDescent="0.2">
      <c r="A32" s="88">
        <v>24</v>
      </c>
      <c r="B32" s="50" t="s">
        <v>253</v>
      </c>
      <c r="C32" s="93">
        <v>23851551.32</v>
      </c>
      <c r="D32" s="93">
        <f t="shared" si="0"/>
        <v>23851551.32</v>
      </c>
      <c r="E32" s="78">
        <f t="shared" si="1"/>
        <v>1</v>
      </c>
      <c r="F32" s="93">
        <v>23851551.32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295992208.48000002</v>
      </c>
      <c r="D33" s="93">
        <f t="shared" si="0"/>
        <v>14667233.989999998</v>
      </c>
      <c r="E33" s="78">
        <f t="shared" si="1"/>
        <v>4.9552770545279581E-2</v>
      </c>
      <c r="F33" s="93">
        <v>13612885.299999999</v>
      </c>
      <c r="G33" s="94">
        <v>37226.519999999997</v>
      </c>
      <c r="H33" s="94">
        <v>1017122.17</v>
      </c>
    </row>
    <row r="34" spans="1:8" x14ac:dyDescent="0.2">
      <c r="A34" s="88">
        <v>26</v>
      </c>
      <c r="B34" s="52" t="s">
        <v>252</v>
      </c>
      <c r="C34" s="95">
        <v>342126027.05000001</v>
      </c>
      <c r="D34" s="93">
        <f t="shared" si="0"/>
        <v>11717796.98</v>
      </c>
      <c r="E34" s="78">
        <f t="shared" si="1"/>
        <v>3.4249943159944105E-2</v>
      </c>
      <c r="F34" s="94">
        <v>10033603.27</v>
      </c>
      <c r="G34" s="94">
        <v>1227461.0599999998</v>
      </c>
      <c r="H34" s="94">
        <v>456732.65</v>
      </c>
    </row>
    <row r="35" spans="1:8" x14ac:dyDescent="0.2">
      <c r="A35" s="88">
        <v>27</v>
      </c>
      <c r="B35" s="50" t="s">
        <v>261</v>
      </c>
      <c r="C35" s="93">
        <v>654243050</v>
      </c>
      <c r="D35" s="93">
        <f t="shared" si="0"/>
        <v>11561119.950000001</v>
      </c>
      <c r="E35" s="78">
        <f t="shared" si="1"/>
        <v>1.767098626420258E-2</v>
      </c>
      <c r="F35" s="93">
        <v>10366026.970000001</v>
      </c>
      <c r="G35" s="93">
        <v>644552.38</v>
      </c>
      <c r="H35" s="93">
        <v>550540.6</v>
      </c>
    </row>
    <row r="36" spans="1:8" x14ac:dyDescent="0.2">
      <c r="A36" s="88">
        <v>28</v>
      </c>
      <c r="B36" s="52" t="s">
        <v>257</v>
      </c>
      <c r="C36" s="94">
        <v>79025959.760000005</v>
      </c>
      <c r="D36" s="93">
        <f t="shared" si="0"/>
        <v>4355139.9000000004</v>
      </c>
      <c r="E36" s="78">
        <f t="shared" si="1"/>
        <v>5.5110243687346017E-2</v>
      </c>
      <c r="F36" s="93">
        <v>3661544.31</v>
      </c>
      <c r="G36" s="93">
        <v>5843.48</v>
      </c>
      <c r="H36" s="94">
        <v>687752.11</v>
      </c>
    </row>
    <row r="37" spans="1:8" x14ac:dyDescent="0.2">
      <c r="A37" s="88">
        <v>29</v>
      </c>
      <c r="B37" s="50" t="s">
        <v>258</v>
      </c>
      <c r="C37" s="93">
        <v>200048900.41</v>
      </c>
      <c r="D37" s="93">
        <f t="shared" si="0"/>
        <v>3144928.87</v>
      </c>
      <c r="E37" s="78">
        <f t="shared" si="1"/>
        <v>1.5720800582030053E-2</v>
      </c>
      <c r="F37" s="93">
        <v>2429308.13</v>
      </c>
      <c r="G37" s="51">
        <v>0</v>
      </c>
      <c r="H37" s="93">
        <v>715620.74</v>
      </c>
    </row>
    <row r="38" spans="1:8" x14ac:dyDescent="0.2">
      <c r="A38" s="88">
        <v>30</v>
      </c>
      <c r="B38" s="50" t="s">
        <v>256</v>
      </c>
      <c r="C38" s="93">
        <v>28152870.410000004</v>
      </c>
      <c r="D38" s="93">
        <f t="shared" si="0"/>
        <v>2617202.4600000004</v>
      </c>
      <c r="E38" s="78">
        <f t="shared" si="1"/>
        <v>9.2963965019721775E-2</v>
      </c>
      <c r="F38" s="93">
        <v>2220801.9700000002</v>
      </c>
      <c r="G38" s="93">
        <v>40171.24</v>
      </c>
      <c r="H38" s="93">
        <v>356229.25</v>
      </c>
    </row>
    <row r="39" spans="1:8" x14ac:dyDescent="0.2">
      <c r="A39" s="88">
        <v>31</v>
      </c>
      <c r="B39" s="50" t="s">
        <v>259</v>
      </c>
      <c r="C39" s="93">
        <v>82231128.88000001</v>
      </c>
      <c r="D39" s="93">
        <f t="shared" si="0"/>
        <v>659559.43000000005</v>
      </c>
      <c r="E39" s="78">
        <f t="shared" si="1"/>
        <v>8.0207998963810409E-3</v>
      </c>
      <c r="F39" s="93">
        <v>659559.43000000005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260</v>
      </c>
      <c r="C40" s="94">
        <v>87842231.100000009</v>
      </c>
      <c r="D40" s="93">
        <f t="shared" si="0"/>
        <v>250287.61</v>
      </c>
      <c r="E40" s="78">
        <f t="shared" si="1"/>
        <v>2.849285666652426E-3</v>
      </c>
      <c r="F40" s="94">
        <v>250287.61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94">
        <v>1146891.5900000001</v>
      </c>
      <c r="D41" s="93">
        <f t="shared" si="0"/>
        <v>169763.29</v>
      </c>
      <c r="E41" s="78">
        <f t="shared" si="1"/>
        <v>0.14802034602067315</v>
      </c>
      <c r="F41" s="94">
        <v>47112.1</v>
      </c>
      <c r="G41" s="94">
        <v>122651.19</v>
      </c>
      <c r="H41" s="53">
        <v>0</v>
      </c>
    </row>
    <row r="42" spans="1:8" x14ac:dyDescent="0.2">
      <c r="A42" s="88">
        <v>34</v>
      </c>
      <c r="B42" s="50" t="s">
        <v>265</v>
      </c>
      <c r="C42" s="93">
        <v>79785489.299999997</v>
      </c>
      <c r="D42" s="93">
        <f t="shared" si="0"/>
        <v>60966.27</v>
      </c>
      <c r="E42" s="78">
        <f t="shared" si="1"/>
        <v>7.6412729350774315E-4</v>
      </c>
      <c r="F42" s="93">
        <v>60966.27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1467165.96</v>
      </c>
      <c r="D43" s="93">
        <f t="shared" si="0"/>
        <v>60915.96</v>
      </c>
      <c r="E43" s="78">
        <f t="shared" si="1"/>
        <v>4.1519474729361905E-2</v>
      </c>
      <c r="F43" s="51">
        <v>0</v>
      </c>
      <c r="G43" s="93">
        <v>60915.96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122413569.68000001</v>
      </c>
      <c r="D44" s="93">
        <f t="shared" si="0"/>
        <v>43720.78</v>
      </c>
      <c r="E44" s="78">
        <f t="shared" si="1"/>
        <v>3.5715631946923874E-4</v>
      </c>
      <c r="F44" s="93">
        <v>43720.78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94">
        <v>1626434.28</v>
      </c>
      <c r="D45" s="93">
        <f t="shared" si="0"/>
        <v>18112.27</v>
      </c>
      <c r="E45" s="78">
        <f t="shared" si="1"/>
        <v>1.1136183135539912E-2</v>
      </c>
      <c r="F45" s="53">
        <v>0</v>
      </c>
      <c r="G45" s="53">
        <v>0</v>
      </c>
      <c r="H45" s="94">
        <v>18112.27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616173368.8499999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155401918.33000001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3">
        <v>156299274.78999999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63079017911.340027</v>
      </c>
      <c r="D52" s="97">
        <f t="shared" ref="D52" si="2">F52+G52+H52</f>
        <v>13993323528.959999</v>
      </c>
      <c r="E52" s="79">
        <f t="shared" si="1"/>
        <v>0.22183800560478209</v>
      </c>
      <c r="F52" s="96">
        <v>9562274722.3799992</v>
      </c>
      <c r="G52" s="96">
        <v>1966433324.6099999</v>
      </c>
      <c r="H52" s="96">
        <v>2464615481.9700003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4490-83F6-4C12-B10E-8B06AABD0EE6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10853928795.119997</v>
      </c>
      <c r="D9" s="93">
        <f t="shared" ref="D9:D51" si="0">F9+G9+H9</f>
        <v>2508360655.6399999</v>
      </c>
      <c r="E9" s="78">
        <f>D9/C9</f>
        <v>0.23110163176745516</v>
      </c>
      <c r="F9" s="94">
        <v>1606010159.0299997</v>
      </c>
      <c r="G9" s="94">
        <v>233513053.22999999</v>
      </c>
      <c r="H9" s="94">
        <v>668837443.38</v>
      </c>
    </row>
    <row r="10" spans="1:8" x14ac:dyDescent="0.2">
      <c r="A10" s="88">
        <v>2</v>
      </c>
      <c r="B10" s="50" t="s">
        <v>230</v>
      </c>
      <c r="C10" s="93">
        <v>4685918511.4200001</v>
      </c>
      <c r="D10" s="93">
        <f t="shared" si="0"/>
        <v>2180437866.02</v>
      </c>
      <c r="E10" s="78">
        <f t="shared" ref="E10:E52" si="1">D10/C10</f>
        <v>0.46531706872539058</v>
      </c>
      <c r="F10" s="93">
        <v>1004633481.13</v>
      </c>
      <c r="G10" s="93">
        <v>397467601.50999999</v>
      </c>
      <c r="H10" s="93">
        <v>778336783.38</v>
      </c>
    </row>
    <row r="11" spans="1:8" x14ac:dyDescent="0.2">
      <c r="A11" s="88">
        <v>3</v>
      </c>
      <c r="B11" s="52" t="s">
        <v>231</v>
      </c>
      <c r="C11" s="94">
        <v>7732293992.2200003</v>
      </c>
      <c r="D11" s="93">
        <f t="shared" si="0"/>
        <v>1499752645.29</v>
      </c>
      <c r="E11" s="78">
        <f t="shared" si="1"/>
        <v>0.19395959941499968</v>
      </c>
      <c r="F11" s="94">
        <v>1036104619.74</v>
      </c>
      <c r="G11" s="94">
        <v>217104803.08000001</v>
      </c>
      <c r="H11" s="94">
        <v>246543222.47</v>
      </c>
    </row>
    <row r="12" spans="1:8" x14ac:dyDescent="0.2">
      <c r="A12" s="88">
        <v>4</v>
      </c>
      <c r="B12" s="50" t="s">
        <v>232</v>
      </c>
      <c r="C12" s="93">
        <v>8015535485.4099998</v>
      </c>
      <c r="D12" s="93">
        <f t="shared" si="0"/>
        <v>1314510861.45</v>
      </c>
      <c r="E12" s="78">
        <f t="shared" si="1"/>
        <v>0.1639953891842526</v>
      </c>
      <c r="F12" s="93">
        <v>1298628857.0900002</v>
      </c>
      <c r="G12" s="51">
        <v>0</v>
      </c>
      <c r="H12" s="93">
        <v>15882004.359999999</v>
      </c>
    </row>
    <row r="13" spans="1:8" x14ac:dyDescent="0.2">
      <c r="A13" s="88">
        <v>5</v>
      </c>
      <c r="B13" s="50" t="s">
        <v>233</v>
      </c>
      <c r="C13" s="93">
        <v>4703102376.6000004</v>
      </c>
      <c r="D13" s="93">
        <f t="shared" si="0"/>
        <v>1281806346.8499999</v>
      </c>
      <c r="E13" s="78">
        <f t="shared" si="1"/>
        <v>0.27254485320743799</v>
      </c>
      <c r="F13" s="93">
        <v>1228115688.3199999</v>
      </c>
      <c r="G13" s="93">
        <v>38715281.82</v>
      </c>
      <c r="H13" s="93">
        <v>14975376.709999999</v>
      </c>
    </row>
    <row r="14" spans="1:8" x14ac:dyDescent="0.2">
      <c r="A14" s="88">
        <v>6</v>
      </c>
      <c r="B14" s="52" t="s">
        <v>234</v>
      </c>
      <c r="C14" s="95">
        <v>5901672156.9400005</v>
      </c>
      <c r="D14" s="93">
        <f t="shared" si="0"/>
        <v>1231775521.9499998</v>
      </c>
      <c r="E14" s="78">
        <f t="shared" si="1"/>
        <v>0.20871635854958634</v>
      </c>
      <c r="F14" s="94">
        <v>879818089.80999994</v>
      </c>
      <c r="G14" s="94">
        <v>221467759.13999999</v>
      </c>
      <c r="H14" s="94">
        <v>130489673</v>
      </c>
    </row>
    <row r="15" spans="1:8" x14ac:dyDescent="0.2">
      <c r="A15" s="88">
        <v>7</v>
      </c>
      <c r="B15" s="52" t="s">
        <v>235</v>
      </c>
      <c r="C15" s="95">
        <v>3440795150.2099996</v>
      </c>
      <c r="D15" s="93">
        <f t="shared" si="0"/>
        <v>932091356.53999996</v>
      </c>
      <c r="E15" s="78">
        <f t="shared" si="1"/>
        <v>0.27089417295973356</v>
      </c>
      <c r="F15" s="94">
        <v>518552473.85000002</v>
      </c>
      <c r="G15" s="94">
        <v>334703610.19999999</v>
      </c>
      <c r="H15" s="94">
        <v>78835272.489999995</v>
      </c>
    </row>
    <row r="16" spans="1:8" x14ac:dyDescent="0.2">
      <c r="A16" s="88">
        <v>8</v>
      </c>
      <c r="B16" s="50" t="s">
        <v>237</v>
      </c>
      <c r="C16" s="93">
        <v>2716082475.3900003</v>
      </c>
      <c r="D16" s="93">
        <f t="shared" si="0"/>
        <v>639341990.75999999</v>
      </c>
      <c r="E16" s="78">
        <f t="shared" si="1"/>
        <v>0.23539122856282091</v>
      </c>
      <c r="F16" s="93">
        <v>439436702.04999995</v>
      </c>
      <c r="G16" s="93">
        <v>54990272.600000001</v>
      </c>
      <c r="H16" s="93">
        <v>144915016.11000001</v>
      </c>
    </row>
    <row r="17" spans="1:8" x14ac:dyDescent="0.2">
      <c r="A17" s="88">
        <v>9</v>
      </c>
      <c r="B17" s="50" t="s">
        <v>236</v>
      </c>
      <c r="C17" s="93">
        <v>1292595395.29</v>
      </c>
      <c r="D17" s="93">
        <f t="shared" si="0"/>
        <v>636057206.25</v>
      </c>
      <c r="E17" s="78">
        <f t="shared" si="1"/>
        <v>0.49207757397843549</v>
      </c>
      <c r="F17" s="93">
        <v>578621328.41000009</v>
      </c>
      <c r="G17" s="93">
        <v>952825.15</v>
      </c>
      <c r="H17" s="93">
        <v>56483052.689999998</v>
      </c>
    </row>
    <row r="18" spans="1:8" x14ac:dyDescent="0.2">
      <c r="A18" s="88">
        <v>10</v>
      </c>
      <c r="B18" s="52" t="s">
        <v>238</v>
      </c>
      <c r="C18" s="93">
        <v>2870200333.9200001</v>
      </c>
      <c r="D18" s="93">
        <f t="shared" si="0"/>
        <v>485080398.60000002</v>
      </c>
      <c r="E18" s="78">
        <f t="shared" si="1"/>
        <v>0.16900576341913298</v>
      </c>
      <c r="F18" s="94">
        <v>211667445.59999999</v>
      </c>
      <c r="G18" s="94">
        <v>125237211.15000001</v>
      </c>
      <c r="H18" s="94">
        <v>148175741.84999999</v>
      </c>
    </row>
    <row r="19" spans="1:8" x14ac:dyDescent="0.2">
      <c r="A19" s="88">
        <v>11</v>
      </c>
      <c r="B19" s="52" t="s">
        <v>239</v>
      </c>
      <c r="C19" s="94">
        <v>425749846.30000001</v>
      </c>
      <c r="D19" s="93">
        <f t="shared" si="0"/>
        <v>379250518.87</v>
      </c>
      <c r="E19" s="78">
        <f t="shared" si="1"/>
        <v>0.89078251505172645</v>
      </c>
      <c r="F19" s="93">
        <v>199281567.16</v>
      </c>
      <c r="G19" s="94">
        <v>175760364.43000001</v>
      </c>
      <c r="H19" s="94">
        <v>4208587.2799999993</v>
      </c>
    </row>
    <row r="20" spans="1:8" x14ac:dyDescent="0.2">
      <c r="A20" s="88">
        <v>12</v>
      </c>
      <c r="B20" s="50" t="s">
        <v>240</v>
      </c>
      <c r="C20" s="93">
        <v>453790189.27999997</v>
      </c>
      <c r="D20" s="93">
        <f t="shared" si="0"/>
        <v>240646221.88</v>
      </c>
      <c r="E20" s="78">
        <f t="shared" si="1"/>
        <v>0.53030283061389683</v>
      </c>
      <c r="F20" s="93">
        <v>124091354.05</v>
      </c>
      <c r="G20" s="93">
        <v>6992138.1299999999</v>
      </c>
      <c r="H20" s="93">
        <v>109562729.7</v>
      </c>
    </row>
    <row r="21" spans="1:8" x14ac:dyDescent="0.2">
      <c r="A21" s="88">
        <v>13</v>
      </c>
      <c r="B21" s="52" t="s">
        <v>241</v>
      </c>
      <c r="C21" s="94">
        <v>607228120.15999997</v>
      </c>
      <c r="D21" s="93">
        <f t="shared" si="0"/>
        <v>118555343.11</v>
      </c>
      <c r="E21" s="78">
        <f t="shared" si="1"/>
        <v>0.19524020573810313</v>
      </c>
      <c r="F21" s="94">
        <v>118555343.11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208391385.51999998</v>
      </c>
      <c r="D22" s="93">
        <f t="shared" si="0"/>
        <v>99183709.269999996</v>
      </c>
      <c r="E22" s="78">
        <f t="shared" si="1"/>
        <v>0.47594918102063782</v>
      </c>
      <c r="F22" s="93">
        <v>9316263.6699999999</v>
      </c>
      <c r="G22" s="93">
        <v>89867445.599999994</v>
      </c>
      <c r="H22" s="51">
        <v>0</v>
      </c>
    </row>
    <row r="23" spans="1:8" x14ac:dyDescent="0.2">
      <c r="A23" s="88">
        <v>15</v>
      </c>
      <c r="B23" s="52" t="s">
        <v>249</v>
      </c>
      <c r="C23" s="93">
        <v>824052642.57000005</v>
      </c>
      <c r="D23" s="93">
        <f t="shared" si="0"/>
        <v>84180900.549999997</v>
      </c>
      <c r="E23" s="78">
        <f t="shared" si="1"/>
        <v>0.10215476075346626</v>
      </c>
      <c r="F23" s="94">
        <v>23163435.789999995</v>
      </c>
      <c r="G23" s="94">
        <v>37902664.5</v>
      </c>
      <c r="H23" s="94">
        <v>23114800.260000002</v>
      </c>
    </row>
    <row r="24" spans="1:8" x14ac:dyDescent="0.2">
      <c r="A24" s="88">
        <v>16</v>
      </c>
      <c r="B24" s="50" t="s">
        <v>254</v>
      </c>
      <c r="C24" s="93">
        <v>1954510519.6799998</v>
      </c>
      <c r="D24" s="93">
        <f t="shared" si="0"/>
        <v>74436724.349999994</v>
      </c>
      <c r="E24" s="78">
        <f t="shared" si="1"/>
        <v>3.8084586192039055E-2</v>
      </c>
      <c r="F24" s="93">
        <v>45726025.209999993</v>
      </c>
      <c r="G24" s="93">
        <v>2642636.83</v>
      </c>
      <c r="H24" s="93">
        <v>26068062.309999999</v>
      </c>
    </row>
    <row r="25" spans="1:8" x14ac:dyDescent="0.2">
      <c r="A25" s="88">
        <v>17</v>
      </c>
      <c r="B25" s="50" t="s">
        <v>246</v>
      </c>
      <c r="C25" s="93">
        <v>410596135.62</v>
      </c>
      <c r="D25" s="93">
        <f t="shared" si="0"/>
        <v>55413684.419999994</v>
      </c>
      <c r="E25" s="78">
        <f t="shared" si="1"/>
        <v>0.13495909876581122</v>
      </c>
      <c r="F25" s="93">
        <v>49312555.07</v>
      </c>
      <c r="G25" s="93">
        <v>3102395.59</v>
      </c>
      <c r="H25" s="93">
        <v>2998733.76</v>
      </c>
    </row>
    <row r="26" spans="1:8" x14ac:dyDescent="0.2">
      <c r="A26" s="88">
        <v>18</v>
      </c>
      <c r="B26" s="50" t="s">
        <v>245</v>
      </c>
      <c r="C26" s="93">
        <v>1852506530.3800001</v>
      </c>
      <c r="D26" s="93">
        <f t="shared" si="0"/>
        <v>54266432.620000005</v>
      </c>
      <c r="E26" s="78">
        <f t="shared" si="1"/>
        <v>2.929351758283328E-2</v>
      </c>
      <c r="F26" s="93">
        <v>45604780.630000003</v>
      </c>
      <c r="G26" s="93">
        <v>302936.81</v>
      </c>
      <c r="H26" s="93">
        <v>8358715.1799999997</v>
      </c>
    </row>
    <row r="27" spans="1:8" x14ac:dyDescent="0.2">
      <c r="A27" s="88">
        <v>19</v>
      </c>
      <c r="B27" s="50" t="s">
        <v>247</v>
      </c>
      <c r="C27" s="93">
        <v>783298294.53999996</v>
      </c>
      <c r="D27" s="93">
        <f t="shared" si="0"/>
        <v>42001054.100000001</v>
      </c>
      <c r="E27" s="78">
        <f t="shared" si="1"/>
        <v>5.3620765413086413E-2</v>
      </c>
      <c r="F27" s="93">
        <v>36144274.82</v>
      </c>
      <c r="G27" s="93">
        <v>793836.78</v>
      </c>
      <c r="H27" s="93">
        <v>5062942.5</v>
      </c>
    </row>
    <row r="28" spans="1:8" x14ac:dyDescent="0.2">
      <c r="A28" s="88">
        <v>20</v>
      </c>
      <c r="B28" s="52" t="s">
        <v>251</v>
      </c>
      <c r="C28" s="94">
        <v>387430602.03000003</v>
      </c>
      <c r="D28" s="93">
        <f t="shared" si="0"/>
        <v>35040536.010000005</v>
      </c>
      <c r="E28" s="78">
        <f t="shared" si="1"/>
        <v>9.0443387348340384E-2</v>
      </c>
      <c r="F28" s="94">
        <v>25410573.140000001</v>
      </c>
      <c r="G28" s="94">
        <v>9629962.870000001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254932431.18000001</v>
      </c>
      <c r="D29" s="93">
        <f t="shared" si="0"/>
        <v>33642141.240000002</v>
      </c>
      <c r="E29" s="78">
        <f t="shared" si="1"/>
        <v>0.13196493315613625</v>
      </c>
      <c r="F29" s="93">
        <v>5145277.9499999993</v>
      </c>
      <c r="G29" s="93">
        <v>20017073.75</v>
      </c>
      <c r="H29" s="93">
        <v>8479789.540000001</v>
      </c>
    </row>
    <row r="30" spans="1:8" x14ac:dyDescent="0.2">
      <c r="A30" s="88">
        <v>22</v>
      </c>
      <c r="B30" s="50" t="s">
        <v>248</v>
      </c>
      <c r="C30" s="93">
        <v>175018970.48999998</v>
      </c>
      <c r="D30" s="93">
        <f t="shared" si="0"/>
        <v>26733064.879999999</v>
      </c>
      <c r="E30" s="78">
        <f t="shared" si="1"/>
        <v>0.15274381288585764</v>
      </c>
      <c r="F30" s="93">
        <v>25541542.099999998</v>
      </c>
      <c r="G30" s="93">
        <v>219318.05</v>
      </c>
      <c r="H30" s="93">
        <v>972204.73</v>
      </c>
    </row>
    <row r="31" spans="1:8" x14ac:dyDescent="0.2">
      <c r="A31" s="88">
        <v>23</v>
      </c>
      <c r="B31" s="50" t="s">
        <v>253</v>
      </c>
      <c r="C31" s="93">
        <v>23950875.359999999</v>
      </c>
      <c r="D31" s="93">
        <f t="shared" si="0"/>
        <v>23950875.359999999</v>
      </c>
      <c r="E31" s="78">
        <f t="shared" si="1"/>
        <v>1</v>
      </c>
      <c r="F31" s="93">
        <v>23950875.359999999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255</v>
      </c>
      <c r="C32" s="94">
        <v>299230281.48000002</v>
      </c>
      <c r="D32" s="93">
        <f t="shared" si="0"/>
        <v>14776714.149999999</v>
      </c>
      <c r="E32" s="78">
        <f t="shared" si="1"/>
        <v>4.9382415699754795E-2</v>
      </c>
      <c r="F32" s="93">
        <v>13653032.939999999</v>
      </c>
      <c r="G32" s="93">
        <v>36616.94</v>
      </c>
      <c r="H32" s="94">
        <v>1087064.27</v>
      </c>
    </row>
    <row r="33" spans="1:8" x14ac:dyDescent="0.2">
      <c r="A33" s="88">
        <v>25</v>
      </c>
      <c r="B33" s="52" t="s">
        <v>244</v>
      </c>
      <c r="C33" s="93">
        <v>92515112.76000002</v>
      </c>
      <c r="D33" s="93">
        <f t="shared" si="0"/>
        <v>14306478.869999999</v>
      </c>
      <c r="E33" s="78">
        <f t="shared" si="1"/>
        <v>0.15463937126805916</v>
      </c>
      <c r="F33" s="94">
        <v>4814280.18</v>
      </c>
      <c r="G33" s="94">
        <v>359983.6</v>
      </c>
      <c r="H33" s="94">
        <v>9132215.0899999999</v>
      </c>
    </row>
    <row r="34" spans="1:8" x14ac:dyDescent="0.2">
      <c r="A34" s="88">
        <v>26</v>
      </c>
      <c r="B34" s="52" t="s">
        <v>261</v>
      </c>
      <c r="C34" s="93">
        <v>681671262.77999997</v>
      </c>
      <c r="D34" s="93">
        <f t="shared" si="0"/>
        <v>12183379.32</v>
      </c>
      <c r="E34" s="78">
        <f t="shared" si="1"/>
        <v>1.7872807591027964E-2</v>
      </c>
      <c r="F34" s="94">
        <v>10952340.200000001</v>
      </c>
      <c r="G34" s="94">
        <v>716451.83</v>
      </c>
      <c r="H34" s="94">
        <v>514587.29</v>
      </c>
    </row>
    <row r="35" spans="1:8" x14ac:dyDescent="0.2">
      <c r="A35" s="88">
        <v>27</v>
      </c>
      <c r="B35" s="52" t="s">
        <v>252</v>
      </c>
      <c r="C35" s="95">
        <v>343230771.10000002</v>
      </c>
      <c r="D35" s="93">
        <f t="shared" si="0"/>
        <v>11245005.869999999</v>
      </c>
      <c r="E35" s="78">
        <f t="shared" si="1"/>
        <v>3.2762231177471485E-2</v>
      </c>
      <c r="F35" s="94">
        <v>9594149.3099999987</v>
      </c>
      <c r="G35" s="94">
        <v>1181822.3099999998</v>
      </c>
      <c r="H35" s="94">
        <v>469034.25</v>
      </c>
    </row>
    <row r="36" spans="1:8" x14ac:dyDescent="0.2">
      <c r="A36" s="88">
        <v>28</v>
      </c>
      <c r="B36" s="50" t="s">
        <v>257</v>
      </c>
      <c r="C36" s="93">
        <v>91494797.069999993</v>
      </c>
      <c r="D36" s="93">
        <f t="shared" si="0"/>
        <v>4396280.2100000009</v>
      </c>
      <c r="E36" s="78">
        <f t="shared" si="1"/>
        <v>4.8049510472563103E-2</v>
      </c>
      <c r="F36" s="93">
        <v>3759737.5700000003</v>
      </c>
      <c r="G36" s="93">
        <v>5537.97</v>
      </c>
      <c r="H36" s="93">
        <v>631004.67000000004</v>
      </c>
    </row>
    <row r="37" spans="1:8" x14ac:dyDescent="0.2">
      <c r="A37" s="88">
        <v>29</v>
      </c>
      <c r="B37" s="50" t="s">
        <v>258</v>
      </c>
      <c r="C37" s="93">
        <v>201862836.5</v>
      </c>
      <c r="D37" s="93">
        <f t="shared" si="0"/>
        <v>3253574.57</v>
      </c>
      <c r="E37" s="78">
        <f t="shared" si="1"/>
        <v>1.6117749192531533E-2</v>
      </c>
      <c r="F37" s="94">
        <v>2511660.36</v>
      </c>
      <c r="G37" s="51">
        <v>0</v>
      </c>
      <c r="H37" s="93">
        <v>741914.21</v>
      </c>
    </row>
    <row r="38" spans="1:8" x14ac:dyDescent="0.2">
      <c r="A38" s="88">
        <v>30</v>
      </c>
      <c r="B38" s="50" t="s">
        <v>256</v>
      </c>
      <c r="C38" s="93">
        <v>28124482.510000002</v>
      </c>
      <c r="D38" s="93">
        <f t="shared" si="0"/>
        <v>2639670.52</v>
      </c>
      <c r="E38" s="78">
        <f t="shared" si="1"/>
        <v>9.3856678751739989E-2</v>
      </c>
      <c r="F38" s="93">
        <v>2243470.0299999998</v>
      </c>
      <c r="G38" s="93">
        <v>40171.24</v>
      </c>
      <c r="H38" s="93">
        <v>356029.25</v>
      </c>
    </row>
    <row r="39" spans="1:8" x14ac:dyDescent="0.2">
      <c r="A39" s="88">
        <v>31</v>
      </c>
      <c r="B39" s="50" t="s">
        <v>259</v>
      </c>
      <c r="C39" s="93">
        <v>82357145.929999992</v>
      </c>
      <c r="D39" s="93">
        <f t="shared" si="0"/>
        <v>593476.49</v>
      </c>
      <c r="E39" s="78">
        <f t="shared" si="1"/>
        <v>7.2061323070183774E-3</v>
      </c>
      <c r="F39" s="93">
        <v>593476.49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77876234.339999989</v>
      </c>
      <c r="D40" s="93">
        <f t="shared" si="0"/>
        <v>350966.27</v>
      </c>
      <c r="E40" s="78">
        <f t="shared" si="1"/>
        <v>4.5067185512298368E-3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4">
        <v>88041375.400000021</v>
      </c>
      <c r="D41" s="93">
        <f t="shared" si="0"/>
        <v>248443.53</v>
      </c>
      <c r="E41" s="78">
        <f t="shared" si="1"/>
        <v>2.8218951472673147E-3</v>
      </c>
      <c r="F41" s="94">
        <v>248443.53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1666279.44</v>
      </c>
      <c r="D43" s="93">
        <f t="shared" si="0"/>
        <v>60029.440000000002</v>
      </c>
      <c r="E43" s="78">
        <f t="shared" si="1"/>
        <v>3.6026034144669039E-2</v>
      </c>
      <c r="F43" s="51">
        <v>0</v>
      </c>
      <c r="G43" s="93">
        <v>60029.440000000002</v>
      </c>
      <c r="H43" s="51">
        <v>0</v>
      </c>
    </row>
    <row r="44" spans="1:8" x14ac:dyDescent="0.2">
      <c r="A44" s="88">
        <v>36</v>
      </c>
      <c r="B44" s="52" t="s">
        <v>262</v>
      </c>
      <c r="C44" s="93">
        <v>122198671.2</v>
      </c>
      <c r="D44" s="93">
        <f t="shared" si="0"/>
        <v>42758.95</v>
      </c>
      <c r="E44" s="78">
        <f t="shared" si="1"/>
        <v>3.4991337941815519E-4</v>
      </c>
      <c r="F44" s="94">
        <v>42758.95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2019937.8199999998</v>
      </c>
      <c r="D45" s="93">
        <f t="shared" si="0"/>
        <v>11347.97</v>
      </c>
      <c r="E45" s="78">
        <f t="shared" si="1"/>
        <v>5.6179798643504779E-3</v>
      </c>
      <c r="F45" s="51">
        <v>0</v>
      </c>
      <c r="G45" s="51">
        <v>0</v>
      </c>
      <c r="H45" s="93">
        <v>11347.97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666303690.90999997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172682583.04999998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156003140.93000001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f>SUM(C9:C51)</f>
        <v>63835790854.800003</v>
      </c>
      <c r="D52" s="97">
        <f t="shared" ref="D52" si="2">F52+G52+H52</f>
        <v>14040797340.820004</v>
      </c>
      <c r="E52" s="79">
        <f t="shared" si="1"/>
        <v>0.21995180372648637</v>
      </c>
      <c r="F52" s="96">
        <f>SUM(F9:F51)</f>
        <v>9581647536.380003</v>
      </c>
      <c r="G52" s="96">
        <v>1973906455.7399998</v>
      </c>
      <c r="H52" s="96">
        <v>2485243348.7000003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3EE1-811F-4F92-8B08-98919D0F85F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10918579425.629999</v>
      </c>
      <c r="D9" s="93">
        <f t="shared" ref="D9:D51" si="0">F9+G9+H9</f>
        <v>2531700683.73</v>
      </c>
      <c r="E9" s="78">
        <f>D9/C9</f>
        <v>0.23187088585783874</v>
      </c>
      <c r="F9" s="94">
        <v>1612284567.0900002</v>
      </c>
      <c r="G9" s="94">
        <v>242801169.52000001</v>
      </c>
      <c r="H9" s="94">
        <v>676614947.12</v>
      </c>
    </row>
    <row r="10" spans="1:8" x14ac:dyDescent="0.2">
      <c r="A10" s="88">
        <v>2</v>
      </c>
      <c r="B10" s="50" t="s">
        <v>230</v>
      </c>
      <c r="C10" s="93">
        <v>4759863079.2399998</v>
      </c>
      <c r="D10" s="93">
        <f t="shared" si="0"/>
        <v>2204035646.1199999</v>
      </c>
      <c r="E10" s="78">
        <f t="shared" ref="E10:E52" si="1">D10/C10</f>
        <v>0.4630460182211617</v>
      </c>
      <c r="F10" s="93">
        <v>1005471035.29</v>
      </c>
      <c r="G10" s="93">
        <v>409404761.60000002</v>
      </c>
      <c r="H10" s="93">
        <v>789159849.23000002</v>
      </c>
    </row>
    <row r="11" spans="1:8" x14ac:dyDescent="0.2">
      <c r="A11" s="88">
        <v>3</v>
      </c>
      <c r="B11" s="50" t="s">
        <v>231</v>
      </c>
      <c r="C11" s="93">
        <v>7726632327.21</v>
      </c>
      <c r="D11" s="93">
        <f t="shared" si="0"/>
        <v>1502307836.6800001</v>
      </c>
      <c r="E11" s="78">
        <f t="shared" si="1"/>
        <v>0.19443242192196641</v>
      </c>
      <c r="F11" s="93">
        <v>1034268986.98</v>
      </c>
      <c r="G11" s="93">
        <v>220968698.74000001</v>
      </c>
      <c r="H11" s="93">
        <v>247070150.96000001</v>
      </c>
    </row>
    <row r="12" spans="1:8" x14ac:dyDescent="0.2">
      <c r="A12" s="88">
        <v>4</v>
      </c>
      <c r="B12" s="52" t="s">
        <v>232</v>
      </c>
      <c r="C12" s="94">
        <v>7938742585.9899998</v>
      </c>
      <c r="D12" s="93">
        <f t="shared" si="0"/>
        <v>1320771400.53</v>
      </c>
      <c r="E12" s="78">
        <f t="shared" si="1"/>
        <v>0.16637035225967001</v>
      </c>
      <c r="F12" s="94">
        <v>1304880990.1199999</v>
      </c>
      <c r="G12" s="53">
        <v>0</v>
      </c>
      <c r="H12" s="94">
        <v>15890410.41</v>
      </c>
    </row>
    <row r="13" spans="1:8" x14ac:dyDescent="0.2">
      <c r="A13" s="88">
        <v>5</v>
      </c>
      <c r="B13" s="50" t="s">
        <v>233</v>
      </c>
      <c r="C13" s="93">
        <v>4737782078.2000008</v>
      </c>
      <c r="D13" s="93">
        <f t="shared" si="0"/>
        <v>1284878813.8800001</v>
      </c>
      <c r="E13" s="78">
        <f t="shared" si="1"/>
        <v>0.27119837777936739</v>
      </c>
      <c r="F13" s="93">
        <v>1231097852.6500001</v>
      </c>
      <c r="G13" s="93">
        <v>38584259.460000001</v>
      </c>
      <c r="H13" s="93">
        <v>15196701.77</v>
      </c>
    </row>
    <row r="14" spans="1:8" x14ac:dyDescent="0.2">
      <c r="A14" s="88">
        <v>6</v>
      </c>
      <c r="B14" s="50" t="s">
        <v>234</v>
      </c>
      <c r="C14" s="93">
        <v>5894004579.75</v>
      </c>
      <c r="D14" s="93">
        <f t="shared" si="0"/>
        <v>1237335161.02</v>
      </c>
      <c r="E14" s="78">
        <f t="shared" si="1"/>
        <v>0.20993115025242867</v>
      </c>
      <c r="F14" s="93">
        <v>880798872.31999993</v>
      </c>
      <c r="G14" s="93">
        <v>224539345.46000001</v>
      </c>
      <c r="H14" s="93">
        <v>131996943.23999999</v>
      </c>
    </row>
    <row r="15" spans="1:8" x14ac:dyDescent="0.2">
      <c r="A15" s="88">
        <v>7</v>
      </c>
      <c r="B15" s="52" t="s">
        <v>235</v>
      </c>
      <c r="C15" s="95">
        <v>3469585578.04</v>
      </c>
      <c r="D15" s="93">
        <f t="shared" si="0"/>
        <v>941516836</v>
      </c>
      <c r="E15" s="78">
        <f t="shared" si="1"/>
        <v>0.27136290914947581</v>
      </c>
      <c r="F15" s="94">
        <v>524292230.56</v>
      </c>
      <c r="G15" s="94">
        <v>338290628.89999998</v>
      </c>
      <c r="H15" s="94">
        <v>78933976.540000007</v>
      </c>
    </row>
    <row r="16" spans="1:8" x14ac:dyDescent="0.2">
      <c r="A16" s="88">
        <v>8</v>
      </c>
      <c r="B16" s="52" t="s">
        <v>237</v>
      </c>
      <c r="C16" s="94">
        <v>2728033623.1800003</v>
      </c>
      <c r="D16" s="93">
        <f t="shared" si="0"/>
        <v>645444037.75999999</v>
      </c>
      <c r="E16" s="78">
        <f t="shared" si="1"/>
        <v>0.23659680448059217</v>
      </c>
      <c r="F16" s="93">
        <v>443341175.84999996</v>
      </c>
      <c r="G16" s="93">
        <v>55955978.219999999</v>
      </c>
      <c r="H16" s="94">
        <v>146146883.69</v>
      </c>
    </row>
    <row r="17" spans="1:8" x14ac:dyDescent="0.2">
      <c r="A17" s="88">
        <v>9</v>
      </c>
      <c r="B17" s="52" t="s">
        <v>236</v>
      </c>
      <c r="C17" s="93">
        <v>1314737952.71</v>
      </c>
      <c r="D17" s="93">
        <f t="shared" si="0"/>
        <v>641019933.75</v>
      </c>
      <c r="E17" s="78">
        <f t="shared" si="1"/>
        <v>0.487564789948217</v>
      </c>
      <c r="F17" s="94">
        <v>582255027.87</v>
      </c>
      <c r="G17" s="94">
        <v>937853.49</v>
      </c>
      <c r="H17" s="94">
        <v>57827052.390000001</v>
      </c>
    </row>
    <row r="18" spans="1:8" x14ac:dyDescent="0.2">
      <c r="A18" s="88">
        <v>10</v>
      </c>
      <c r="B18" s="50" t="s">
        <v>238</v>
      </c>
      <c r="C18" s="93">
        <v>2889900396.2999997</v>
      </c>
      <c r="D18" s="93">
        <f t="shared" si="0"/>
        <v>485732375.08000004</v>
      </c>
      <c r="E18" s="78">
        <f t="shared" si="1"/>
        <v>0.1680792790304792</v>
      </c>
      <c r="F18" s="93">
        <v>210400702.99000001</v>
      </c>
      <c r="G18" s="93">
        <v>126139598.79000001</v>
      </c>
      <c r="H18" s="93">
        <v>149192073.30000001</v>
      </c>
    </row>
    <row r="19" spans="1:8" x14ac:dyDescent="0.2">
      <c r="A19" s="88">
        <v>11</v>
      </c>
      <c r="B19" s="52" t="s">
        <v>239</v>
      </c>
      <c r="C19" s="93">
        <v>436491598.48000002</v>
      </c>
      <c r="D19" s="93">
        <f t="shared" si="0"/>
        <v>384605770.07999998</v>
      </c>
      <c r="E19" s="78">
        <f t="shared" si="1"/>
        <v>0.88112983484520047</v>
      </c>
      <c r="F19" s="94">
        <v>200522600.10999998</v>
      </c>
      <c r="G19" s="94">
        <v>179857621.16</v>
      </c>
      <c r="H19" s="94">
        <v>4225548.8100000015</v>
      </c>
    </row>
    <row r="20" spans="1:8" x14ac:dyDescent="0.2">
      <c r="A20" s="88">
        <v>12</v>
      </c>
      <c r="B20" s="52" t="s">
        <v>240</v>
      </c>
      <c r="C20" s="94">
        <v>458010938.31999999</v>
      </c>
      <c r="D20" s="93">
        <f t="shared" si="0"/>
        <v>243809002.54000002</v>
      </c>
      <c r="E20" s="78">
        <f t="shared" si="1"/>
        <v>0.53232135335959418</v>
      </c>
      <c r="F20" s="94">
        <v>125392250.13000001</v>
      </c>
      <c r="G20" s="94">
        <v>6977857.6400000006</v>
      </c>
      <c r="H20" s="94">
        <v>111438894.77</v>
      </c>
    </row>
    <row r="21" spans="1:8" x14ac:dyDescent="0.2">
      <c r="A21" s="88">
        <v>13</v>
      </c>
      <c r="B21" s="50" t="s">
        <v>241</v>
      </c>
      <c r="C21" s="93">
        <v>610372191.04999995</v>
      </c>
      <c r="D21" s="93">
        <f t="shared" si="0"/>
        <v>119699083.52</v>
      </c>
      <c r="E21" s="78">
        <f t="shared" si="1"/>
        <v>0.1961083504051622</v>
      </c>
      <c r="F21" s="93">
        <v>119699083.52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208647640.44</v>
      </c>
      <c r="D22" s="93">
        <f t="shared" si="0"/>
        <v>99117692.569999993</v>
      </c>
      <c r="E22" s="78">
        <f t="shared" si="1"/>
        <v>0.47504823136738461</v>
      </c>
      <c r="F22" s="93">
        <v>9566196.6799999997</v>
      </c>
      <c r="G22" s="93">
        <v>89551495.890000001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805137353.82999992</v>
      </c>
      <c r="D23" s="93">
        <f t="shared" si="0"/>
        <v>86885484.819999993</v>
      </c>
      <c r="E23" s="78">
        <f t="shared" si="1"/>
        <v>0.10791386638154334</v>
      </c>
      <c r="F23" s="93">
        <v>23885970.980000004</v>
      </c>
      <c r="G23" s="93">
        <v>40314919.119999997</v>
      </c>
      <c r="H23" s="93">
        <v>22684594.719999999</v>
      </c>
    </row>
    <row r="24" spans="1:8" x14ac:dyDescent="0.2">
      <c r="A24" s="88">
        <v>16</v>
      </c>
      <c r="B24" s="52" t="s">
        <v>254</v>
      </c>
      <c r="C24" s="95">
        <v>1950483675.72</v>
      </c>
      <c r="D24" s="93">
        <f t="shared" si="0"/>
        <v>75073529.719999984</v>
      </c>
      <c r="E24" s="78">
        <f t="shared" si="1"/>
        <v>3.8489699070302343E-2</v>
      </c>
      <c r="F24" s="94">
        <v>46340711.429999992</v>
      </c>
      <c r="G24" s="94">
        <v>2664489.23</v>
      </c>
      <c r="H24" s="94">
        <v>26068329.059999999</v>
      </c>
    </row>
    <row r="25" spans="1:8" x14ac:dyDescent="0.2">
      <c r="A25" s="88">
        <v>17</v>
      </c>
      <c r="B25" s="52" t="s">
        <v>245</v>
      </c>
      <c r="C25" s="93">
        <v>1889010759.28</v>
      </c>
      <c r="D25" s="93">
        <f t="shared" si="0"/>
        <v>57691868.559999995</v>
      </c>
      <c r="E25" s="78">
        <f t="shared" si="1"/>
        <v>3.054078346382175E-2</v>
      </c>
      <c r="F25" s="94">
        <v>48785811.359999999</v>
      </c>
      <c r="G25" s="94">
        <v>280821.94</v>
      </c>
      <c r="H25" s="94">
        <v>8625235.2599999998</v>
      </c>
    </row>
    <row r="26" spans="1:8" x14ac:dyDescent="0.2">
      <c r="A26" s="88">
        <v>18</v>
      </c>
      <c r="B26" s="50" t="s">
        <v>246</v>
      </c>
      <c r="C26" s="93">
        <v>413929858.58999997</v>
      </c>
      <c r="D26" s="93">
        <f t="shared" si="0"/>
        <v>55128318.609999999</v>
      </c>
      <c r="E26" s="78">
        <f t="shared" si="1"/>
        <v>0.13318275419363967</v>
      </c>
      <c r="F26" s="93">
        <v>49053642.810000002</v>
      </c>
      <c r="G26" s="93">
        <v>3042823.26</v>
      </c>
      <c r="H26" s="93">
        <v>3031852.54</v>
      </c>
    </row>
    <row r="27" spans="1:8" x14ac:dyDescent="0.2">
      <c r="A27" s="88">
        <v>19</v>
      </c>
      <c r="B27" s="50" t="s">
        <v>247</v>
      </c>
      <c r="C27" s="93">
        <v>786291968.78000009</v>
      </c>
      <c r="D27" s="93">
        <f t="shared" si="0"/>
        <v>42743386.07</v>
      </c>
      <c r="E27" s="78">
        <f t="shared" si="1"/>
        <v>5.4360705395885014E-2</v>
      </c>
      <c r="F27" s="93">
        <v>36933538.369999997</v>
      </c>
      <c r="G27" s="93">
        <v>780060.25</v>
      </c>
      <c r="H27" s="93">
        <v>5029787.45</v>
      </c>
    </row>
    <row r="28" spans="1:8" x14ac:dyDescent="0.2">
      <c r="A28" s="88">
        <v>20</v>
      </c>
      <c r="B28" s="52" t="s">
        <v>251</v>
      </c>
      <c r="C28" s="94">
        <v>383982321.44</v>
      </c>
      <c r="D28" s="93">
        <f t="shared" si="0"/>
        <v>35888628.460000001</v>
      </c>
      <c r="E28" s="78">
        <f t="shared" si="1"/>
        <v>9.3464272848321372E-2</v>
      </c>
      <c r="F28" s="94">
        <v>24739816.190000001</v>
      </c>
      <c r="G28" s="94">
        <v>11148812.270000001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264545162.42999998</v>
      </c>
      <c r="D29" s="93">
        <f t="shared" si="0"/>
        <v>35534015.650000006</v>
      </c>
      <c r="E29" s="78">
        <f t="shared" si="1"/>
        <v>0.13432116967703953</v>
      </c>
      <c r="F29" s="93">
        <v>5248620.4399999995</v>
      </c>
      <c r="G29" s="93">
        <v>21386252.16</v>
      </c>
      <c r="H29" s="93">
        <v>8899143.0500000007</v>
      </c>
    </row>
    <row r="30" spans="1:8" x14ac:dyDescent="0.2">
      <c r="A30" s="88">
        <v>22</v>
      </c>
      <c r="B30" s="50" t="s">
        <v>248</v>
      </c>
      <c r="C30" s="93">
        <v>173919854.58000001</v>
      </c>
      <c r="D30" s="93">
        <f t="shared" si="0"/>
        <v>26488020.899999999</v>
      </c>
      <c r="E30" s="78">
        <f t="shared" si="1"/>
        <v>0.15230015551683884</v>
      </c>
      <c r="F30" s="93">
        <v>25252680.77</v>
      </c>
      <c r="G30" s="93">
        <v>260816.61</v>
      </c>
      <c r="H30" s="93">
        <v>974523.52</v>
      </c>
    </row>
    <row r="31" spans="1:8" x14ac:dyDescent="0.2">
      <c r="A31" s="88">
        <v>23</v>
      </c>
      <c r="B31" s="50" t="s">
        <v>253</v>
      </c>
      <c r="C31" s="93">
        <v>23921152.02</v>
      </c>
      <c r="D31" s="93">
        <f t="shared" si="0"/>
        <v>23921152.02</v>
      </c>
      <c r="E31" s="78">
        <f t="shared" si="1"/>
        <v>1</v>
      </c>
      <c r="F31" s="93">
        <v>23921152.02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289175304.16000003</v>
      </c>
      <c r="D32" s="93">
        <f t="shared" si="0"/>
        <v>15045686.42</v>
      </c>
      <c r="E32" s="78">
        <f t="shared" si="1"/>
        <v>5.2029638089963783E-2</v>
      </c>
      <c r="F32" s="93">
        <v>13927886.01</v>
      </c>
      <c r="G32" s="93">
        <v>73079.759999999995</v>
      </c>
      <c r="H32" s="93">
        <v>1044720.65</v>
      </c>
    </row>
    <row r="33" spans="1:8" x14ac:dyDescent="0.2">
      <c r="A33" s="88">
        <v>25</v>
      </c>
      <c r="B33" s="52" t="s">
        <v>244</v>
      </c>
      <c r="C33" s="93">
        <v>98386166.249999985</v>
      </c>
      <c r="D33" s="93">
        <f t="shared" si="0"/>
        <v>13431327.529999999</v>
      </c>
      <c r="E33" s="78">
        <f t="shared" si="1"/>
        <v>0.13651642341537015</v>
      </c>
      <c r="F33" s="94">
        <v>4984042.0299999993</v>
      </c>
      <c r="G33" s="94">
        <v>337005.92</v>
      </c>
      <c r="H33" s="94">
        <v>8110279.5800000001</v>
      </c>
    </row>
    <row r="34" spans="1:8" x14ac:dyDescent="0.2">
      <c r="A34" s="88">
        <v>26</v>
      </c>
      <c r="B34" s="50" t="s">
        <v>261</v>
      </c>
      <c r="C34" s="93">
        <v>735516513.80999982</v>
      </c>
      <c r="D34" s="93">
        <f t="shared" si="0"/>
        <v>12925101.920000002</v>
      </c>
      <c r="E34" s="78">
        <f t="shared" si="1"/>
        <v>1.7572823556397867E-2</v>
      </c>
      <c r="F34" s="93">
        <v>11631112.780000001</v>
      </c>
      <c r="G34" s="93">
        <v>806277.05</v>
      </c>
      <c r="H34" s="93">
        <v>487712.09</v>
      </c>
    </row>
    <row r="35" spans="1:8" x14ac:dyDescent="0.2">
      <c r="A35" s="88">
        <v>27</v>
      </c>
      <c r="B35" s="52" t="s">
        <v>252</v>
      </c>
      <c r="C35" s="95">
        <v>347239958.60000002</v>
      </c>
      <c r="D35" s="93">
        <f t="shared" si="0"/>
        <v>11168594.57</v>
      </c>
      <c r="E35" s="78">
        <f t="shared" si="1"/>
        <v>3.2163909404405742E-2</v>
      </c>
      <c r="F35" s="94">
        <v>9623407.4399999995</v>
      </c>
      <c r="G35" s="94">
        <v>1064405.42</v>
      </c>
      <c r="H35" s="94">
        <v>480781.71</v>
      </c>
    </row>
    <row r="36" spans="1:8" x14ac:dyDescent="0.2">
      <c r="A36" s="88">
        <v>28</v>
      </c>
      <c r="B36" s="50" t="s">
        <v>257</v>
      </c>
      <c r="C36" s="93">
        <v>82917191.120000005</v>
      </c>
      <c r="D36" s="93">
        <f t="shared" si="0"/>
        <v>4349948.7300000004</v>
      </c>
      <c r="E36" s="78">
        <f t="shared" si="1"/>
        <v>5.2461361404592649E-2</v>
      </c>
      <c r="F36" s="93">
        <v>3691056.78</v>
      </c>
      <c r="G36" s="93">
        <v>5270.22</v>
      </c>
      <c r="H36" s="93">
        <v>653621.73</v>
      </c>
    </row>
    <row r="37" spans="1:8" x14ac:dyDescent="0.2">
      <c r="A37" s="88">
        <v>29</v>
      </c>
      <c r="B37" s="50" t="s">
        <v>258</v>
      </c>
      <c r="C37" s="93">
        <v>217446282.02000001</v>
      </c>
      <c r="D37" s="93">
        <f t="shared" si="0"/>
        <v>3252204.6800000006</v>
      </c>
      <c r="E37" s="78">
        <f t="shared" si="1"/>
        <v>1.4956359105284096E-2</v>
      </c>
      <c r="F37" s="93">
        <v>2473219.4000000004</v>
      </c>
      <c r="G37" s="51">
        <v>0</v>
      </c>
      <c r="H37" s="93">
        <v>778985.28</v>
      </c>
    </row>
    <row r="38" spans="1:8" x14ac:dyDescent="0.2">
      <c r="A38" s="88">
        <v>30</v>
      </c>
      <c r="B38" s="52" t="s">
        <v>256</v>
      </c>
      <c r="C38" s="94">
        <v>28160939.25</v>
      </c>
      <c r="D38" s="93">
        <f t="shared" si="0"/>
        <v>2663527.6100000003</v>
      </c>
      <c r="E38" s="78">
        <f t="shared" si="1"/>
        <v>9.4582342810174566E-2</v>
      </c>
      <c r="F38" s="94">
        <v>2267527.12</v>
      </c>
      <c r="G38" s="94">
        <v>40171.24</v>
      </c>
      <c r="H38" s="94">
        <v>355829.25</v>
      </c>
    </row>
    <row r="39" spans="1:8" x14ac:dyDescent="0.2">
      <c r="A39" s="88">
        <v>31</v>
      </c>
      <c r="B39" s="50" t="s">
        <v>259</v>
      </c>
      <c r="C39" s="93">
        <v>77252075.519999996</v>
      </c>
      <c r="D39" s="93">
        <f t="shared" si="0"/>
        <v>554125.42000000004</v>
      </c>
      <c r="E39" s="78">
        <f t="shared" si="1"/>
        <v>7.1729518756624353E-3</v>
      </c>
      <c r="F39" s="93">
        <v>554125.42000000004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66402803.68</v>
      </c>
      <c r="D40" s="93">
        <f t="shared" si="0"/>
        <v>350966.27</v>
      </c>
      <c r="E40" s="78">
        <f t="shared" si="1"/>
        <v>5.2854134245796658E-3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87577250.270000026</v>
      </c>
      <c r="D41" s="93">
        <f t="shared" si="0"/>
        <v>246548.15</v>
      </c>
      <c r="E41" s="78">
        <f t="shared" si="1"/>
        <v>2.815207707936637E-3</v>
      </c>
      <c r="F41" s="93">
        <v>246548.15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1649521.31</v>
      </c>
      <c r="D43" s="93">
        <f t="shared" si="0"/>
        <v>59136.69</v>
      </c>
      <c r="E43" s="78">
        <f t="shared" si="1"/>
        <v>3.5850819047618124E-2</v>
      </c>
      <c r="F43" s="51">
        <v>0</v>
      </c>
      <c r="G43" s="93">
        <v>59136.69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121038511.18000001</v>
      </c>
      <c r="D44" s="93">
        <f t="shared" si="0"/>
        <v>41452.67</v>
      </c>
      <c r="E44" s="78">
        <f t="shared" si="1"/>
        <v>3.4247504860956599E-4</v>
      </c>
      <c r="F44" s="93">
        <v>41452.67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2114517.0199999996</v>
      </c>
      <c r="D45" s="93">
        <f t="shared" si="0"/>
        <v>13453.86</v>
      </c>
      <c r="E45" s="78">
        <f t="shared" si="1"/>
        <v>6.3626160833645138E-3</v>
      </c>
      <c r="F45" s="53">
        <v>0</v>
      </c>
      <c r="G45" s="51">
        <v>0</v>
      </c>
      <c r="H45" s="93">
        <v>13453.86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5">
        <v>663800746.9799999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167306178.36999997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155739474.46000001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52" t="s">
        <v>277</v>
      </c>
      <c r="C52" s="96">
        <v>64079260571.159996</v>
      </c>
      <c r="D52" s="97">
        <f t="shared" ref="D52" si="2">F52+G52+H52</f>
        <v>14145603911.240009</v>
      </c>
      <c r="E52" s="79">
        <f t="shared" si="1"/>
        <v>0.22075167199426907</v>
      </c>
      <c r="F52" s="96">
        <v>9618275368.0600071</v>
      </c>
      <c r="G52" s="96">
        <v>2016396261.2000008</v>
      </c>
      <c r="H52" s="96">
        <v>2510932281.9800005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230F-BF3D-44DD-9D20-E71649E271CD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10957771927.09</v>
      </c>
      <c r="D9" s="93">
        <f t="shared" ref="D9:D51" si="0">F9+G9+H9</f>
        <v>2565150678.1800003</v>
      </c>
      <c r="E9" s="78">
        <f>D9/C9</f>
        <v>0.23409418404104476</v>
      </c>
      <c r="F9" s="93">
        <v>1620339044.51</v>
      </c>
      <c r="G9" s="93">
        <v>245599688.91</v>
      </c>
      <c r="H9" s="93">
        <v>699211944.75999999</v>
      </c>
    </row>
    <row r="10" spans="1:8" x14ac:dyDescent="0.2">
      <c r="A10" s="88">
        <v>2</v>
      </c>
      <c r="B10" s="52" t="s">
        <v>230</v>
      </c>
      <c r="C10" s="93">
        <v>4913401037.1300001</v>
      </c>
      <c r="D10" s="93">
        <f t="shared" si="0"/>
        <v>2230920168.5</v>
      </c>
      <c r="E10" s="78">
        <f t="shared" ref="E10:E52" si="1">D10/C10</f>
        <v>0.45404805177537838</v>
      </c>
      <c r="F10" s="94">
        <v>1006674698.6999999</v>
      </c>
      <c r="G10" s="94">
        <v>414097010.17000002</v>
      </c>
      <c r="H10" s="94">
        <v>810148459.63</v>
      </c>
    </row>
    <row r="11" spans="1:8" x14ac:dyDescent="0.2">
      <c r="A11" s="88">
        <v>3</v>
      </c>
      <c r="B11" s="50" t="s">
        <v>231</v>
      </c>
      <c r="C11" s="93">
        <v>7645561728.1800013</v>
      </c>
      <c r="D11" s="93">
        <f t="shared" si="0"/>
        <v>1498146247.04</v>
      </c>
      <c r="E11" s="78">
        <f t="shared" si="1"/>
        <v>0.19594979418165373</v>
      </c>
      <c r="F11" s="93">
        <v>1030072285.2700001</v>
      </c>
      <c r="G11" s="93">
        <v>219975573.88</v>
      </c>
      <c r="H11" s="93">
        <v>248098387.88999999</v>
      </c>
    </row>
    <row r="12" spans="1:8" x14ac:dyDescent="0.2">
      <c r="A12" s="88">
        <v>4</v>
      </c>
      <c r="B12" s="52" t="s">
        <v>232</v>
      </c>
      <c r="C12" s="94">
        <v>7852327218.2000008</v>
      </c>
      <c r="D12" s="93">
        <f t="shared" si="0"/>
        <v>1324514746.27</v>
      </c>
      <c r="E12" s="78">
        <f t="shared" si="1"/>
        <v>0.16867798672475856</v>
      </c>
      <c r="F12" s="94">
        <v>1308517474.27</v>
      </c>
      <c r="G12" s="53">
        <v>0</v>
      </c>
      <c r="H12" s="94">
        <v>15997272</v>
      </c>
    </row>
    <row r="13" spans="1:8" x14ac:dyDescent="0.2">
      <c r="A13" s="88">
        <v>5</v>
      </c>
      <c r="B13" s="50" t="s">
        <v>233</v>
      </c>
      <c r="C13" s="93">
        <v>4718107210.3999996</v>
      </c>
      <c r="D13" s="93">
        <f t="shared" si="0"/>
        <v>1276850432.9099998</v>
      </c>
      <c r="E13" s="78">
        <f t="shared" si="1"/>
        <v>0.2706276852072102</v>
      </c>
      <c r="F13" s="93">
        <v>1223578618.4699998</v>
      </c>
      <c r="G13" s="93">
        <v>38419749.299999997</v>
      </c>
      <c r="H13" s="93">
        <v>14852065.140000001</v>
      </c>
    </row>
    <row r="14" spans="1:8" x14ac:dyDescent="0.2">
      <c r="A14" s="88">
        <v>6</v>
      </c>
      <c r="B14" s="52" t="s">
        <v>234</v>
      </c>
      <c r="C14" s="95">
        <v>5897498366.4399996</v>
      </c>
      <c r="D14" s="93">
        <f t="shared" si="0"/>
        <v>1244979614.79</v>
      </c>
      <c r="E14" s="78">
        <f t="shared" si="1"/>
        <v>0.21110300290621814</v>
      </c>
      <c r="F14" s="94">
        <v>884287902.50999999</v>
      </c>
      <c r="G14" s="94">
        <v>225010631.28999999</v>
      </c>
      <c r="H14" s="94">
        <v>135681080.99000001</v>
      </c>
    </row>
    <row r="15" spans="1:8" x14ac:dyDescent="0.2">
      <c r="A15" s="88">
        <v>7</v>
      </c>
      <c r="B15" s="52" t="s">
        <v>235</v>
      </c>
      <c r="C15" s="95">
        <v>3484292166.9399996</v>
      </c>
      <c r="D15" s="93">
        <f t="shared" si="0"/>
        <v>944910045.30999994</v>
      </c>
      <c r="E15" s="78">
        <f t="shared" si="1"/>
        <v>0.27119139269536219</v>
      </c>
      <c r="F15" s="94">
        <v>526113959.23999995</v>
      </c>
      <c r="G15" s="94">
        <v>337395939.13999999</v>
      </c>
      <c r="H15" s="94">
        <v>81400146.930000007</v>
      </c>
    </row>
    <row r="16" spans="1:8" x14ac:dyDescent="0.2">
      <c r="A16" s="88">
        <v>8</v>
      </c>
      <c r="B16" s="50" t="s">
        <v>237</v>
      </c>
      <c r="C16" s="93">
        <v>2724994972.8599997</v>
      </c>
      <c r="D16" s="93">
        <f t="shared" si="0"/>
        <v>649425897.24000001</v>
      </c>
      <c r="E16" s="78">
        <f t="shared" si="1"/>
        <v>0.23832186984124948</v>
      </c>
      <c r="F16" s="93">
        <v>443108156.64999998</v>
      </c>
      <c r="G16" s="93">
        <v>56058482.240000002</v>
      </c>
      <c r="H16" s="93">
        <v>150259258.34999999</v>
      </c>
    </row>
    <row r="17" spans="1:8" x14ac:dyDescent="0.2">
      <c r="A17" s="88">
        <v>9</v>
      </c>
      <c r="B17" s="50" t="s">
        <v>236</v>
      </c>
      <c r="C17" s="93">
        <v>1322333040.8900001</v>
      </c>
      <c r="D17" s="93">
        <f t="shared" si="0"/>
        <v>645660725.71000004</v>
      </c>
      <c r="E17" s="78">
        <f t="shared" si="1"/>
        <v>0.48827391114377372</v>
      </c>
      <c r="F17" s="93">
        <v>584890576.00999999</v>
      </c>
      <c r="G17" s="93">
        <v>1016926.11</v>
      </c>
      <c r="H17" s="93">
        <v>59753223.590000004</v>
      </c>
    </row>
    <row r="18" spans="1:8" x14ac:dyDescent="0.2">
      <c r="A18" s="88">
        <v>10</v>
      </c>
      <c r="B18" s="52" t="s">
        <v>238</v>
      </c>
      <c r="C18" s="93">
        <v>2920462002.6299992</v>
      </c>
      <c r="D18" s="93">
        <f t="shared" si="0"/>
        <v>488147862.52999997</v>
      </c>
      <c r="E18" s="78">
        <f t="shared" si="1"/>
        <v>0.16714747943661046</v>
      </c>
      <c r="F18" s="94">
        <v>210402657.25</v>
      </c>
      <c r="G18" s="94">
        <v>126213583.08</v>
      </c>
      <c r="H18" s="94">
        <v>151531622.19999999</v>
      </c>
    </row>
    <row r="19" spans="1:8" x14ac:dyDescent="0.2">
      <c r="A19" s="88">
        <v>11</v>
      </c>
      <c r="B19" s="52" t="s">
        <v>239</v>
      </c>
      <c r="C19" s="93">
        <v>437955086.94</v>
      </c>
      <c r="D19" s="93">
        <f t="shared" si="0"/>
        <v>386496875.63</v>
      </c>
      <c r="E19" s="78">
        <f t="shared" si="1"/>
        <v>0.8825034510512495</v>
      </c>
      <c r="F19" s="94">
        <v>201443050.98000002</v>
      </c>
      <c r="G19" s="94">
        <v>180666184.63999999</v>
      </c>
      <c r="H19" s="94">
        <v>4387640.01</v>
      </c>
    </row>
    <row r="20" spans="1:8" x14ac:dyDescent="0.2">
      <c r="A20" s="88">
        <v>12</v>
      </c>
      <c r="B20" s="52" t="s">
        <v>240</v>
      </c>
      <c r="C20" s="94">
        <v>454180970.21999997</v>
      </c>
      <c r="D20" s="93">
        <f t="shared" si="0"/>
        <v>246958414.27999997</v>
      </c>
      <c r="E20" s="78">
        <f t="shared" si="1"/>
        <v>0.54374452139722229</v>
      </c>
      <c r="F20" s="94">
        <v>125901177.67999999</v>
      </c>
      <c r="G20" s="94">
        <v>6960278.0800000001</v>
      </c>
      <c r="H20" s="94">
        <v>114096958.52</v>
      </c>
    </row>
    <row r="21" spans="1:8" x14ac:dyDescent="0.2">
      <c r="A21" s="88">
        <v>13</v>
      </c>
      <c r="B21" s="50" t="s">
        <v>241</v>
      </c>
      <c r="C21" s="93">
        <v>613571739.53999996</v>
      </c>
      <c r="D21" s="93">
        <f t="shared" si="0"/>
        <v>120393857.19</v>
      </c>
      <c r="E21" s="78">
        <f t="shared" si="1"/>
        <v>0.19621806128206021</v>
      </c>
      <c r="F21" s="93">
        <v>120393857.19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206707152.88</v>
      </c>
      <c r="D22" s="93">
        <f t="shared" si="0"/>
        <v>98622188.349999994</v>
      </c>
      <c r="E22" s="78">
        <f t="shared" si="1"/>
        <v>0.47711067070452701</v>
      </c>
      <c r="F22" s="93">
        <v>10437524.779999999</v>
      </c>
      <c r="G22" s="93">
        <v>88184663.569999993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812408414.17000008</v>
      </c>
      <c r="D23" s="93">
        <f t="shared" si="0"/>
        <v>89108882.140000001</v>
      </c>
      <c r="E23" s="78">
        <f t="shared" si="1"/>
        <v>0.1096848341127023</v>
      </c>
      <c r="F23" s="94">
        <v>25014828.050000001</v>
      </c>
      <c r="G23" s="94">
        <v>41481042.390000001</v>
      </c>
      <c r="H23" s="94">
        <v>22613011.699999999</v>
      </c>
    </row>
    <row r="24" spans="1:8" x14ac:dyDescent="0.2">
      <c r="A24" s="88">
        <v>16</v>
      </c>
      <c r="B24" s="52" t="s">
        <v>254</v>
      </c>
      <c r="C24" s="95">
        <v>1983904523.9399998</v>
      </c>
      <c r="D24" s="93">
        <f t="shared" si="0"/>
        <v>76233502.789999992</v>
      </c>
      <c r="E24" s="78">
        <f t="shared" si="1"/>
        <v>3.842599372604967E-2</v>
      </c>
      <c r="F24" s="94">
        <v>46330417.109999999</v>
      </c>
      <c r="G24" s="94">
        <v>2836552.8</v>
      </c>
      <c r="H24" s="94">
        <v>27066532.879999999</v>
      </c>
    </row>
    <row r="25" spans="1:8" x14ac:dyDescent="0.2">
      <c r="A25" s="88">
        <v>17</v>
      </c>
      <c r="B25" s="50" t="s">
        <v>245</v>
      </c>
      <c r="C25" s="93">
        <v>1903722967.3599999</v>
      </c>
      <c r="D25" s="93">
        <f t="shared" si="0"/>
        <v>60359689.399999999</v>
      </c>
      <c r="E25" s="78">
        <f t="shared" si="1"/>
        <v>3.1706130794704961E-2</v>
      </c>
      <c r="F25" s="93">
        <v>51118802.829999998</v>
      </c>
      <c r="G25" s="93">
        <v>249368.14</v>
      </c>
      <c r="H25" s="93">
        <v>8991518.4299999997</v>
      </c>
    </row>
    <row r="26" spans="1:8" x14ac:dyDescent="0.2">
      <c r="A26" s="88">
        <v>18</v>
      </c>
      <c r="B26" s="52" t="s">
        <v>246</v>
      </c>
      <c r="C26" s="94">
        <v>409585508.47999996</v>
      </c>
      <c r="D26" s="93">
        <f t="shared" si="0"/>
        <v>55521481.210000001</v>
      </c>
      <c r="E26" s="78">
        <f t="shared" si="1"/>
        <v>0.13555528713904952</v>
      </c>
      <c r="F26" s="94">
        <v>49468101.310000002</v>
      </c>
      <c r="G26" s="94">
        <v>2942132.61</v>
      </c>
      <c r="H26" s="94">
        <v>3111247.29</v>
      </c>
    </row>
    <row r="27" spans="1:8" x14ac:dyDescent="0.2">
      <c r="A27" s="88">
        <v>19</v>
      </c>
      <c r="B27" s="50" t="s">
        <v>247</v>
      </c>
      <c r="C27" s="93">
        <v>785729772.47000003</v>
      </c>
      <c r="D27" s="93">
        <f t="shared" si="0"/>
        <v>43174729.5</v>
      </c>
      <c r="E27" s="78">
        <f t="shared" si="1"/>
        <v>5.494857266802685E-2</v>
      </c>
      <c r="F27" s="93">
        <v>37157796.949999996</v>
      </c>
      <c r="G27" s="93">
        <v>769312.03</v>
      </c>
      <c r="H27" s="93">
        <v>5247620.5200000014</v>
      </c>
    </row>
    <row r="28" spans="1:8" x14ac:dyDescent="0.2">
      <c r="A28" s="88">
        <v>20</v>
      </c>
      <c r="B28" s="50" t="s">
        <v>251</v>
      </c>
      <c r="C28" s="93">
        <v>389843203.32999998</v>
      </c>
      <c r="D28" s="93">
        <f t="shared" si="0"/>
        <v>36094684.700000003</v>
      </c>
      <c r="E28" s="78">
        <f t="shared" si="1"/>
        <v>9.2587697801790492E-2</v>
      </c>
      <c r="F28" s="93">
        <v>24329471.050000001</v>
      </c>
      <c r="G28" s="93">
        <v>11765213.65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265265649.78999999</v>
      </c>
      <c r="D29" s="93">
        <f t="shared" si="0"/>
        <v>36080305.229999997</v>
      </c>
      <c r="E29" s="78">
        <f t="shared" si="1"/>
        <v>0.13601574594585958</v>
      </c>
      <c r="F29" s="93">
        <v>5218985.0599999987</v>
      </c>
      <c r="G29" s="93">
        <v>21456819.629999999</v>
      </c>
      <c r="H29" s="93">
        <v>9404500.540000001</v>
      </c>
    </row>
    <row r="30" spans="1:8" x14ac:dyDescent="0.2">
      <c r="A30" s="88">
        <v>22</v>
      </c>
      <c r="B30" s="52" t="s">
        <v>248</v>
      </c>
      <c r="C30" s="94">
        <v>178677352.56999999</v>
      </c>
      <c r="D30" s="93">
        <f t="shared" si="0"/>
        <v>28649997.420000002</v>
      </c>
      <c r="E30" s="78">
        <f t="shared" si="1"/>
        <v>0.16034487307940082</v>
      </c>
      <c r="F30" s="94">
        <v>27213645.050000001</v>
      </c>
      <c r="G30" s="94">
        <v>335628.78</v>
      </c>
      <c r="H30" s="94">
        <v>1100723.5900000001</v>
      </c>
    </row>
    <row r="31" spans="1:8" x14ac:dyDescent="0.2">
      <c r="A31" s="88">
        <v>23</v>
      </c>
      <c r="B31" s="50" t="s">
        <v>253</v>
      </c>
      <c r="C31" s="93">
        <v>23725185.079999998</v>
      </c>
      <c r="D31" s="93">
        <f t="shared" si="0"/>
        <v>23725185.079999998</v>
      </c>
      <c r="E31" s="78">
        <f t="shared" si="1"/>
        <v>1</v>
      </c>
      <c r="F31" s="93">
        <v>23725185.079999998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289708247.31999999</v>
      </c>
      <c r="D32" s="93">
        <f t="shared" si="0"/>
        <v>14985841.07</v>
      </c>
      <c r="E32" s="78">
        <f t="shared" si="1"/>
        <v>5.1727354014355166E-2</v>
      </c>
      <c r="F32" s="93">
        <v>13900362.9</v>
      </c>
      <c r="G32" s="93">
        <v>72168.66</v>
      </c>
      <c r="H32" s="93">
        <v>1013309.51</v>
      </c>
    </row>
    <row r="33" spans="1:8" x14ac:dyDescent="0.2">
      <c r="A33" s="88">
        <v>25</v>
      </c>
      <c r="B33" s="50" t="s">
        <v>244</v>
      </c>
      <c r="C33" s="93">
        <v>98589993.200000003</v>
      </c>
      <c r="D33" s="93">
        <f t="shared" si="0"/>
        <v>13643111.870000001</v>
      </c>
      <c r="E33" s="78">
        <f t="shared" si="1"/>
        <v>0.13838231880515031</v>
      </c>
      <c r="F33" s="93">
        <v>5053051.04</v>
      </c>
      <c r="G33" s="93">
        <v>319922.28000000003</v>
      </c>
      <c r="H33" s="93">
        <v>8270138.5499999998</v>
      </c>
    </row>
    <row r="34" spans="1:8" x14ac:dyDescent="0.2">
      <c r="A34" s="88">
        <v>26</v>
      </c>
      <c r="B34" s="52" t="s">
        <v>261</v>
      </c>
      <c r="C34" s="94">
        <v>766971264.94999993</v>
      </c>
      <c r="D34" s="93">
        <f t="shared" si="0"/>
        <v>13412133.040000001</v>
      </c>
      <c r="E34" s="78">
        <f t="shared" si="1"/>
        <v>1.7487138896754312E-2</v>
      </c>
      <c r="F34" s="94">
        <v>11901131.490000002</v>
      </c>
      <c r="G34" s="94">
        <v>988238.35</v>
      </c>
      <c r="H34" s="94">
        <v>522763.2</v>
      </c>
    </row>
    <row r="35" spans="1:8" x14ac:dyDescent="0.2">
      <c r="A35" s="88">
        <v>27</v>
      </c>
      <c r="B35" s="52" t="s">
        <v>252</v>
      </c>
      <c r="C35" s="95">
        <v>361156480.97000003</v>
      </c>
      <c r="D35" s="93">
        <f t="shared" si="0"/>
        <v>10922053.539999999</v>
      </c>
      <c r="E35" s="78">
        <f t="shared" si="1"/>
        <v>3.0241887147270257E-2</v>
      </c>
      <c r="F35" s="94">
        <v>9376155.3699999992</v>
      </c>
      <c r="G35" s="94">
        <v>1077071.4099999999</v>
      </c>
      <c r="H35" s="94">
        <v>468826.76</v>
      </c>
    </row>
    <row r="36" spans="1:8" x14ac:dyDescent="0.2">
      <c r="A36" s="88">
        <v>28</v>
      </c>
      <c r="B36" s="50" t="s">
        <v>257</v>
      </c>
      <c r="C36" s="93">
        <v>88975473.120000005</v>
      </c>
      <c r="D36" s="93">
        <f t="shared" si="0"/>
        <v>4334541.0600000005</v>
      </c>
      <c r="E36" s="78">
        <f t="shared" si="1"/>
        <v>4.8716133873815591E-2</v>
      </c>
      <c r="F36" s="93">
        <v>3578079.28</v>
      </c>
      <c r="G36" s="93">
        <v>5270.22</v>
      </c>
      <c r="H36" s="93">
        <v>751191.56</v>
      </c>
    </row>
    <row r="37" spans="1:8" x14ac:dyDescent="0.2">
      <c r="A37" s="88">
        <v>29</v>
      </c>
      <c r="B37" s="50" t="s">
        <v>258</v>
      </c>
      <c r="C37" s="93">
        <v>236076819.63999999</v>
      </c>
      <c r="D37" s="93">
        <f t="shared" si="0"/>
        <v>3335794.6</v>
      </c>
      <c r="E37" s="78">
        <f t="shared" si="1"/>
        <v>1.413012342798774E-2</v>
      </c>
      <c r="F37" s="93">
        <v>2573399.79</v>
      </c>
      <c r="G37" s="93">
        <v>0</v>
      </c>
      <c r="H37" s="93">
        <v>762394.81</v>
      </c>
    </row>
    <row r="38" spans="1:8" x14ac:dyDescent="0.2">
      <c r="A38" s="88">
        <v>30</v>
      </c>
      <c r="B38" s="50" t="s">
        <v>256</v>
      </c>
      <c r="C38" s="93">
        <v>28195150.02</v>
      </c>
      <c r="D38" s="93">
        <f t="shared" si="0"/>
        <v>2686985.3800000004</v>
      </c>
      <c r="E38" s="78">
        <f t="shared" si="1"/>
        <v>9.5299559608443621E-2</v>
      </c>
      <c r="F38" s="93">
        <v>2291234.89</v>
      </c>
      <c r="G38" s="93">
        <v>40171.24</v>
      </c>
      <c r="H38" s="93">
        <v>355579.25</v>
      </c>
    </row>
    <row r="39" spans="1:8" x14ac:dyDescent="0.2">
      <c r="A39" s="88">
        <v>31</v>
      </c>
      <c r="B39" s="52" t="s">
        <v>259</v>
      </c>
      <c r="C39" s="94">
        <v>77579731.86999999</v>
      </c>
      <c r="D39" s="93">
        <f t="shared" si="0"/>
        <v>549215.97</v>
      </c>
      <c r="E39" s="78">
        <f t="shared" si="1"/>
        <v>7.0793744288820014E-3</v>
      </c>
      <c r="F39" s="93">
        <v>549215.97</v>
      </c>
      <c r="G39" s="51">
        <v>0</v>
      </c>
      <c r="H39" s="53">
        <v>0</v>
      </c>
    </row>
    <row r="40" spans="1:8" x14ac:dyDescent="0.2">
      <c r="A40" s="88">
        <v>32</v>
      </c>
      <c r="B40" s="50" t="s">
        <v>265</v>
      </c>
      <c r="C40" s="93">
        <v>66916176.589999996</v>
      </c>
      <c r="D40" s="93">
        <f t="shared" si="0"/>
        <v>350966.27</v>
      </c>
      <c r="E40" s="78">
        <f t="shared" si="1"/>
        <v>5.2448643644181052E-3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87977452.600000009</v>
      </c>
      <c r="D41" s="93">
        <f t="shared" si="0"/>
        <v>245096.79</v>
      </c>
      <c r="E41" s="78">
        <f t="shared" si="1"/>
        <v>2.7859046011977843E-3</v>
      </c>
      <c r="F41" s="94">
        <v>245096.79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266</v>
      </c>
      <c r="C42" s="95">
        <v>1632756.9</v>
      </c>
      <c r="D42" s="93">
        <f t="shared" si="0"/>
        <v>58237.66</v>
      </c>
      <c r="E42" s="78">
        <f t="shared" si="1"/>
        <v>3.5668298201649004E-2</v>
      </c>
      <c r="F42" s="53">
        <v>0</v>
      </c>
      <c r="G42" s="94">
        <v>58237.66</v>
      </c>
      <c r="H42" s="53">
        <v>0</v>
      </c>
    </row>
    <row r="43" spans="1:8" x14ac:dyDescent="0.2">
      <c r="A43" s="88">
        <v>35</v>
      </c>
      <c r="B43" s="52" t="s">
        <v>262</v>
      </c>
      <c r="C43" s="93">
        <v>120358350.48999999</v>
      </c>
      <c r="D43" s="93">
        <f t="shared" si="0"/>
        <v>40291.089999999997</v>
      </c>
      <c r="E43" s="78">
        <f t="shared" si="1"/>
        <v>3.3475940668817653E-4</v>
      </c>
      <c r="F43" s="94">
        <v>40291.089999999997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2676155.98</v>
      </c>
      <c r="D44" s="93">
        <f t="shared" si="0"/>
        <v>12887.89</v>
      </c>
      <c r="E44" s="78">
        <f t="shared" si="1"/>
        <v>4.815821684653822E-3</v>
      </c>
      <c r="F44" s="51">
        <v>0</v>
      </c>
      <c r="G44" s="51">
        <v>0</v>
      </c>
      <c r="H44" s="93">
        <v>12887.89</v>
      </c>
    </row>
    <row r="45" spans="1:8" x14ac:dyDescent="0.2">
      <c r="A45" s="88">
        <v>37</v>
      </c>
      <c r="B45" s="52" t="s">
        <v>285</v>
      </c>
      <c r="C45" s="93">
        <v>600499.53</v>
      </c>
      <c r="D45" s="93">
        <f t="shared" si="0"/>
        <v>12040.16</v>
      </c>
      <c r="E45" s="78">
        <f t="shared" si="1"/>
        <v>2.0050240505600395E-2</v>
      </c>
      <c r="F45" s="53">
        <v>0</v>
      </c>
      <c r="G45" s="94">
        <v>12040.16</v>
      </c>
      <c r="H45" s="53">
        <v>0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613952762.93000007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130452042.13999999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155549928.97999999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64183180629.120003</v>
      </c>
      <c r="D52" s="97">
        <f t="shared" ref="D52" si="2">F52+G52+H52</f>
        <v>14234718803.150002</v>
      </c>
      <c r="E52" s="79">
        <f t="shared" si="1"/>
        <v>0.22178269546043172</v>
      </c>
      <c r="F52" s="96">
        <v>9635600596.2400017</v>
      </c>
      <c r="G52" s="96">
        <v>2024007900.4200001</v>
      </c>
      <c r="H52" s="96">
        <v>2575110306.4900002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CDFA-281C-4BA3-A7AC-DDA5782817A8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10908456034.74</v>
      </c>
      <c r="D9" s="93">
        <f t="shared" ref="D9:D51" si="0">F9+G9+H9</f>
        <v>2559435266.0900002</v>
      </c>
      <c r="E9" s="78">
        <f>D9/C9</f>
        <v>0.23462855402625304</v>
      </c>
      <c r="F9" s="93">
        <v>1605813438.6700001</v>
      </c>
      <c r="G9" s="93">
        <v>248052825.49000001</v>
      </c>
      <c r="H9" s="93">
        <v>705569001.92999995</v>
      </c>
    </row>
    <row r="10" spans="1:8" x14ac:dyDescent="0.2">
      <c r="A10" s="88">
        <v>2</v>
      </c>
      <c r="B10" s="50" t="s">
        <v>230</v>
      </c>
      <c r="C10" s="93">
        <v>4861683575.9899998</v>
      </c>
      <c r="D10" s="93">
        <f t="shared" si="0"/>
        <v>2241420195.9200001</v>
      </c>
      <c r="E10" s="78">
        <f t="shared" ref="E10:E52" si="1">D10/C10</f>
        <v>0.46103786083272041</v>
      </c>
      <c r="F10" s="93">
        <v>1010597748.9699999</v>
      </c>
      <c r="G10" s="93">
        <v>416740135.88</v>
      </c>
      <c r="H10" s="93">
        <v>814082311.07000005</v>
      </c>
    </row>
    <row r="11" spans="1:8" x14ac:dyDescent="0.2">
      <c r="A11" s="88">
        <v>3</v>
      </c>
      <c r="B11" s="50" t="s">
        <v>231</v>
      </c>
      <c r="C11" s="93">
        <v>7464293037.5200005</v>
      </c>
      <c r="D11" s="93">
        <f t="shared" si="0"/>
        <v>1481766790.6299999</v>
      </c>
      <c r="E11" s="78">
        <f t="shared" si="1"/>
        <v>0.19851401642215197</v>
      </c>
      <c r="F11" s="93">
        <v>1016958334.2499999</v>
      </c>
      <c r="G11" s="93">
        <v>219150691.78</v>
      </c>
      <c r="H11" s="93">
        <v>245657764.59999999</v>
      </c>
    </row>
    <row r="12" spans="1:8" x14ac:dyDescent="0.2">
      <c r="A12" s="88">
        <v>4</v>
      </c>
      <c r="B12" s="50" t="s">
        <v>232</v>
      </c>
      <c r="C12" s="93">
        <v>7493934431.3600006</v>
      </c>
      <c r="D12" s="93">
        <f t="shared" si="0"/>
        <v>1328069326.01</v>
      </c>
      <c r="E12" s="78">
        <f t="shared" si="1"/>
        <v>0.17721923485911548</v>
      </c>
      <c r="F12" s="93">
        <v>1312528520.1400001</v>
      </c>
      <c r="G12" s="51">
        <v>0</v>
      </c>
      <c r="H12" s="93">
        <v>15540805.869999999</v>
      </c>
    </row>
    <row r="13" spans="1:8" x14ac:dyDescent="0.2">
      <c r="A13" s="88">
        <v>5</v>
      </c>
      <c r="B13" s="52" t="s">
        <v>233</v>
      </c>
      <c r="C13" s="93">
        <v>4762801699.2200003</v>
      </c>
      <c r="D13" s="93">
        <f t="shared" si="0"/>
        <v>1279993888.97</v>
      </c>
      <c r="E13" s="78">
        <f t="shared" si="1"/>
        <v>0.26874809614257578</v>
      </c>
      <c r="F13" s="94">
        <v>1226956143.9400001</v>
      </c>
      <c r="G13" s="94">
        <v>38307747.539999999</v>
      </c>
      <c r="H13" s="94">
        <v>14729997.49</v>
      </c>
    </row>
    <row r="14" spans="1:8" x14ac:dyDescent="0.2">
      <c r="A14" s="88">
        <v>6</v>
      </c>
      <c r="B14" s="52" t="s">
        <v>234</v>
      </c>
      <c r="C14" s="95">
        <v>5768781730.8699999</v>
      </c>
      <c r="D14" s="93">
        <f t="shared" si="0"/>
        <v>1243115468.21</v>
      </c>
      <c r="E14" s="78">
        <f t="shared" si="1"/>
        <v>0.21549012013365318</v>
      </c>
      <c r="F14" s="94">
        <v>882587077.66999996</v>
      </c>
      <c r="G14" s="94">
        <v>224456772.03</v>
      </c>
      <c r="H14" s="94">
        <v>136071618.50999999</v>
      </c>
    </row>
    <row r="15" spans="1:8" x14ac:dyDescent="0.2">
      <c r="A15" s="88">
        <v>7</v>
      </c>
      <c r="B15" s="52" t="s">
        <v>235</v>
      </c>
      <c r="C15" s="95">
        <v>3471470892.2800007</v>
      </c>
      <c r="D15" s="93">
        <f t="shared" si="0"/>
        <v>947253983.3900001</v>
      </c>
      <c r="E15" s="78">
        <f t="shared" si="1"/>
        <v>0.2728681912605237</v>
      </c>
      <c r="F15" s="94">
        <v>527958545.19999999</v>
      </c>
      <c r="G15" s="94">
        <v>336555923.99000001</v>
      </c>
      <c r="H15" s="94">
        <v>82739514.200000003</v>
      </c>
    </row>
    <row r="16" spans="1:8" x14ac:dyDescent="0.2">
      <c r="A16" s="88">
        <v>8</v>
      </c>
      <c r="B16" s="50" t="s">
        <v>237</v>
      </c>
      <c r="C16" s="93">
        <v>2715505318.1399999</v>
      </c>
      <c r="D16" s="93">
        <f t="shared" si="0"/>
        <v>653773683.60000002</v>
      </c>
      <c r="E16" s="78">
        <f t="shared" si="1"/>
        <v>0.2407558104315575</v>
      </c>
      <c r="F16" s="93">
        <v>445187643.70000005</v>
      </c>
      <c r="G16" s="93">
        <v>56297498.869999997</v>
      </c>
      <c r="H16" s="93">
        <v>152288541.03</v>
      </c>
    </row>
    <row r="17" spans="1:8" x14ac:dyDescent="0.2">
      <c r="A17" s="88">
        <v>9</v>
      </c>
      <c r="B17" s="52" t="s">
        <v>236</v>
      </c>
      <c r="C17" s="94">
        <v>1324523228.6099999</v>
      </c>
      <c r="D17" s="93">
        <f t="shared" si="0"/>
        <v>648927628.75999999</v>
      </c>
      <c r="E17" s="78">
        <f t="shared" si="1"/>
        <v>0.48993299229716558</v>
      </c>
      <c r="F17" s="94">
        <v>588341743.69000006</v>
      </c>
      <c r="G17" s="94">
        <v>1017648.81</v>
      </c>
      <c r="H17" s="94">
        <v>59568236.259999998</v>
      </c>
    </row>
    <row r="18" spans="1:8" x14ac:dyDescent="0.2">
      <c r="A18" s="88">
        <v>10</v>
      </c>
      <c r="B18" s="50" t="s">
        <v>238</v>
      </c>
      <c r="C18" s="93">
        <v>2891023636.6799994</v>
      </c>
      <c r="D18" s="93">
        <f t="shared" si="0"/>
        <v>489728929.0999999</v>
      </c>
      <c r="E18" s="78">
        <f t="shared" si="1"/>
        <v>0.16939637673194397</v>
      </c>
      <c r="F18" s="93">
        <v>210290504.98999998</v>
      </c>
      <c r="G18" s="93">
        <v>126511022.81999999</v>
      </c>
      <c r="H18" s="93">
        <v>152927401.28999999</v>
      </c>
    </row>
    <row r="19" spans="1:8" x14ac:dyDescent="0.2">
      <c r="A19" s="88">
        <v>11</v>
      </c>
      <c r="B19" s="50" t="s">
        <v>239</v>
      </c>
      <c r="C19" s="93">
        <v>439660135.38999999</v>
      </c>
      <c r="D19" s="93">
        <f t="shared" si="0"/>
        <v>387959546.95999998</v>
      </c>
      <c r="E19" s="78">
        <f t="shared" si="1"/>
        <v>0.88240783216759222</v>
      </c>
      <c r="F19" s="93">
        <v>201767863.5</v>
      </c>
      <c r="G19" s="93">
        <v>181826054.91999999</v>
      </c>
      <c r="H19" s="93">
        <v>4365628.54</v>
      </c>
    </row>
    <row r="20" spans="1:8" x14ac:dyDescent="0.2">
      <c r="A20" s="88">
        <v>12</v>
      </c>
      <c r="B20" s="50" t="s">
        <v>240</v>
      </c>
      <c r="C20" s="93">
        <v>457956758.28999996</v>
      </c>
      <c r="D20" s="93">
        <f t="shared" si="0"/>
        <v>247489036.47999999</v>
      </c>
      <c r="E20" s="78">
        <f t="shared" si="1"/>
        <v>0.54042009862266993</v>
      </c>
      <c r="F20" s="93">
        <v>127095452.61999999</v>
      </c>
      <c r="G20" s="93">
        <v>6926302.8400000008</v>
      </c>
      <c r="H20" s="93">
        <v>113467281.02</v>
      </c>
    </row>
    <row r="21" spans="1:8" x14ac:dyDescent="0.2">
      <c r="A21" s="88">
        <v>13</v>
      </c>
      <c r="B21" s="50" t="s">
        <v>241</v>
      </c>
      <c r="C21" s="93">
        <v>617151790.20000005</v>
      </c>
      <c r="D21" s="93">
        <f t="shared" si="0"/>
        <v>121469153.19</v>
      </c>
      <c r="E21" s="78">
        <f t="shared" si="1"/>
        <v>0.19682216776951347</v>
      </c>
      <c r="F21" s="93">
        <v>121469153.19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205885230.62</v>
      </c>
      <c r="D22" s="93">
        <f t="shared" si="0"/>
        <v>98379707.600000009</v>
      </c>
      <c r="E22" s="78">
        <f t="shared" si="1"/>
        <v>0.47783761517880952</v>
      </c>
      <c r="F22" s="93">
        <v>11018262.73</v>
      </c>
      <c r="G22" s="93">
        <v>87361444.870000005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796852868.28999996</v>
      </c>
      <c r="D23" s="93">
        <f t="shared" si="0"/>
        <v>89853756.170000002</v>
      </c>
      <c r="E23" s="78">
        <f t="shared" si="1"/>
        <v>0.1127607865211315</v>
      </c>
      <c r="F23" s="94">
        <v>25450840.18</v>
      </c>
      <c r="G23" s="94">
        <v>42210409.740000002</v>
      </c>
      <c r="H23" s="94">
        <v>22192506.25</v>
      </c>
    </row>
    <row r="24" spans="1:8" x14ac:dyDescent="0.2">
      <c r="A24" s="88">
        <v>16</v>
      </c>
      <c r="B24" s="52" t="s">
        <v>254</v>
      </c>
      <c r="C24" s="95">
        <v>2006560914.7900002</v>
      </c>
      <c r="D24" s="93">
        <f t="shared" si="0"/>
        <v>77300589.200000003</v>
      </c>
      <c r="E24" s="78">
        <f t="shared" si="1"/>
        <v>3.8523918526585085E-2</v>
      </c>
      <c r="F24" s="94">
        <v>46966196.440000005</v>
      </c>
      <c r="G24" s="94">
        <v>2822374.72</v>
      </c>
      <c r="H24" s="94">
        <v>27512018.039999999</v>
      </c>
    </row>
    <row r="25" spans="1:8" x14ac:dyDescent="0.2">
      <c r="A25" s="88">
        <v>17</v>
      </c>
      <c r="B25" s="52" t="s">
        <v>245</v>
      </c>
      <c r="C25" s="93">
        <v>1857876837.9800003</v>
      </c>
      <c r="D25" s="93">
        <f t="shared" si="0"/>
        <v>61267962.030000001</v>
      </c>
      <c r="E25" s="78">
        <f t="shared" si="1"/>
        <v>3.2977407747121899E-2</v>
      </c>
      <c r="F25" s="94">
        <v>51778934.920000002</v>
      </c>
      <c r="G25" s="94">
        <v>229972.52</v>
      </c>
      <c r="H25" s="94">
        <v>9259054.5899999999</v>
      </c>
    </row>
    <row r="26" spans="1:8" x14ac:dyDescent="0.2">
      <c r="A26" s="88">
        <v>18</v>
      </c>
      <c r="B26" s="52" t="s">
        <v>246</v>
      </c>
      <c r="C26" s="94">
        <v>406652288.02999997</v>
      </c>
      <c r="D26" s="93">
        <f t="shared" si="0"/>
        <v>54898526.659999996</v>
      </c>
      <c r="E26" s="78">
        <f t="shared" si="1"/>
        <v>0.13500115030940135</v>
      </c>
      <c r="F26" s="94">
        <v>48855678.549999997</v>
      </c>
      <c r="G26" s="94">
        <v>2955185.05</v>
      </c>
      <c r="H26" s="94">
        <v>3087663.06</v>
      </c>
    </row>
    <row r="27" spans="1:8" x14ac:dyDescent="0.2">
      <c r="A27" s="88">
        <v>19</v>
      </c>
      <c r="B27" s="50" t="s">
        <v>247</v>
      </c>
      <c r="C27" s="93">
        <v>788249965.69000006</v>
      </c>
      <c r="D27" s="93">
        <f t="shared" si="0"/>
        <v>42483047.460000001</v>
      </c>
      <c r="E27" s="78">
        <f t="shared" si="1"/>
        <v>5.3895400328767752E-2</v>
      </c>
      <c r="F27" s="93">
        <v>36615079.32</v>
      </c>
      <c r="G27" s="93">
        <v>753879.61</v>
      </c>
      <c r="H27" s="93">
        <v>5114088.5299999993</v>
      </c>
    </row>
    <row r="28" spans="1:8" x14ac:dyDescent="0.2">
      <c r="A28" s="88">
        <v>20</v>
      </c>
      <c r="B28" s="52" t="s">
        <v>250</v>
      </c>
      <c r="C28" s="94">
        <v>259445030.87</v>
      </c>
      <c r="D28" s="93">
        <f t="shared" si="0"/>
        <v>36573976.420000002</v>
      </c>
      <c r="E28" s="78">
        <f t="shared" si="1"/>
        <v>0.14097004015592846</v>
      </c>
      <c r="F28" s="93">
        <v>5318314.6099999994</v>
      </c>
      <c r="G28" s="93">
        <v>21666675.080000002</v>
      </c>
      <c r="H28" s="94">
        <v>9588986.7300000004</v>
      </c>
    </row>
    <row r="29" spans="1:8" x14ac:dyDescent="0.2">
      <c r="A29" s="88">
        <v>21</v>
      </c>
      <c r="B29" s="50" t="s">
        <v>251</v>
      </c>
      <c r="C29" s="93">
        <v>390852729.31</v>
      </c>
      <c r="D29" s="93">
        <f t="shared" si="0"/>
        <v>36169350.310000002</v>
      </c>
      <c r="E29" s="78">
        <f t="shared" si="1"/>
        <v>9.2539587414042931E-2</v>
      </c>
      <c r="F29" s="94">
        <v>24306209.82</v>
      </c>
      <c r="G29" s="93">
        <v>11863140.49</v>
      </c>
      <c r="H29" s="51">
        <v>0</v>
      </c>
    </row>
    <row r="30" spans="1:8" x14ac:dyDescent="0.2">
      <c r="A30" s="88">
        <v>22</v>
      </c>
      <c r="B30" s="50" t="s">
        <v>248</v>
      </c>
      <c r="C30" s="93">
        <v>177471965.91</v>
      </c>
      <c r="D30" s="93">
        <f t="shared" si="0"/>
        <v>28431590.409999996</v>
      </c>
      <c r="E30" s="78">
        <f t="shared" si="1"/>
        <v>0.16020327641165755</v>
      </c>
      <c r="F30" s="93">
        <v>26973846.369999997</v>
      </c>
      <c r="G30" s="93">
        <v>330874.08</v>
      </c>
      <c r="H30" s="93">
        <v>1126869.96</v>
      </c>
    </row>
    <row r="31" spans="1:8" x14ac:dyDescent="0.2">
      <c r="A31" s="88">
        <v>23</v>
      </c>
      <c r="B31" s="50" t="s">
        <v>253</v>
      </c>
      <c r="C31" s="93">
        <v>23066525.620000001</v>
      </c>
      <c r="D31" s="93">
        <f t="shared" si="0"/>
        <v>23066525.620000001</v>
      </c>
      <c r="E31" s="78">
        <f t="shared" si="1"/>
        <v>1</v>
      </c>
      <c r="F31" s="93">
        <v>23066525.620000001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302732829.63999999</v>
      </c>
      <c r="D32" s="93">
        <f t="shared" si="0"/>
        <v>14726057.499999998</v>
      </c>
      <c r="E32" s="78">
        <f t="shared" si="1"/>
        <v>4.8643741471685598E-2</v>
      </c>
      <c r="F32" s="93">
        <v>13624046.329999998</v>
      </c>
      <c r="G32" s="93">
        <v>85831.33</v>
      </c>
      <c r="H32" s="93">
        <v>1016179.84</v>
      </c>
    </row>
    <row r="33" spans="1:8" x14ac:dyDescent="0.2">
      <c r="A33" s="88">
        <v>25</v>
      </c>
      <c r="B33" s="50" t="s">
        <v>261</v>
      </c>
      <c r="C33" s="93">
        <v>803735549.56000006</v>
      </c>
      <c r="D33" s="93">
        <f t="shared" si="0"/>
        <v>13848245.67</v>
      </c>
      <c r="E33" s="78">
        <f t="shared" si="1"/>
        <v>1.7229853373514629E-2</v>
      </c>
      <c r="F33" s="93">
        <v>11988370.359999999</v>
      </c>
      <c r="G33" s="93">
        <v>1306805.83</v>
      </c>
      <c r="H33" s="93">
        <v>553069.48</v>
      </c>
    </row>
    <row r="34" spans="1:8" x14ac:dyDescent="0.2">
      <c r="A34" s="88">
        <v>26</v>
      </c>
      <c r="B34" s="50" t="s">
        <v>244</v>
      </c>
      <c r="C34" s="93">
        <v>107211437.82999998</v>
      </c>
      <c r="D34" s="93">
        <f t="shared" si="0"/>
        <v>13314591.68</v>
      </c>
      <c r="E34" s="78">
        <f t="shared" si="1"/>
        <v>0.12419002999579491</v>
      </c>
      <c r="F34" s="93">
        <v>5163221.4699999988</v>
      </c>
      <c r="G34" s="93">
        <v>294432.19</v>
      </c>
      <c r="H34" s="93">
        <v>7856938.0200000014</v>
      </c>
    </row>
    <row r="35" spans="1:8" x14ac:dyDescent="0.2">
      <c r="A35" s="88">
        <v>27</v>
      </c>
      <c r="B35" s="52" t="s">
        <v>252</v>
      </c>
      <c r="C35" s="95">
        <v>344607294.19999999</v>
      </c>
      <c r="D35" s="93">
        <f t="shared" si="0"/>
        <v>10121727.810000001</v>
      </c>
      <c r="E35" s="78">
        <f t="shared" si="1"/>
        <v>2.9371774713873717E-2</v>
      </c>
      <c r="F35" s="94">
        <v>8753709.2000000011</v>
      </c>
      <c r="G35" s="94">
        <v>944716.83</v>
      </c>
      <c r="H35" s="94">
        <v>423301.78</v>
      </c>
    </row>
    <row r="36" spans="1:8" x14ac:dyDescent="0.2">
      <c r="A36" s="88">
        <v>28</v>
      </c>
      <c r="B36" s="52" t="s">
        <v>257</v>
      </c>
      <c r="C36" s="94">
        <v>103592122.86</v>
      </c>
      <c r="D36" s="93">
        <f t="shared" si="0"/>
        <v>4102109.47</v>
      </c>
      <c r="E36" s="78">
        <f t="shared" si="1"/>
        <v>3.9598662106228026E-2</v>
      </c>
      <c r="F36" s="94">
        <v>3448112.41</v>
      </c>
      <c r="G36" s="94">
        <v>1001.02</v>
      </c>
      <c r="H36" s="94">
        <v>652996.04</v>
      </c>
    </row>
    <row r="37" spans="1:8" x14ac:dyDescent="0.2">
      <c r="A37" s="88">
        <v>29</v>
      </c>
      <c r="B37" s="50" t="s">
        <v>258</v>
      </c>
      <c r="C37" s="93">
        <v>209050888.24000001</v>
      </c>
      <c r="D37" s="93">
        <f t="shared" si="0"/>
        <v>3279346.32</v>
      </c>
      <c r="E37" s="78">
        <f t="shared" si="1"/>
        <v>1.5686832749713841E-2</v>
      </c>
      <c r="F37" s="93">
        <v>2537819.21</v>
      </c>
      <c r="G37" s="51">
        <v>0</v>
      </c>
      <c r="H37" s="93">
        <v>741527.11</v>
      </c>
    </row>
    <row r="38" spans="1:8" x14ac:dyDescent="0.2">
      <c r="A38" s="88">
        <v>30</v>
      </c>
      <c r="B38" s="52" t="s">
        <v>256</v>
      </c>
      <c r="C38" s="95">
        <v>27610114.860000003</v>
      </c>
      <c r="D38" s="93">
        <f t="shared" si="0"/>
        <v>2660894.75</v>
      </c>
      <c r="E38" s="78">
        <f t="shared" si="1"/>
        <v>9.6373910919688208E-2</v>
      </c>
      <c r="F38" s="94">
        <v>2265344.2599999998</v>
      </c>
      <c r="G38" s="94">
        <v>40171.24</v>
      </c>
      <c r="H38" s="94">
        <v>355379.25</v>
      </c>
    </row>
    <row r="39" spans="1:8" x14ac:dyDescent="0.2">
      <c r="A39" s="88">
        <v>31</v>
      </c>
      <c r="B39" s="50" t="s">
        <v>259</v>
      </c>
      <c r="C39" s="93">
        <v>77166502.719999999</v>
      </c>
      <c r="D39" s="93">
        <f t="shared" si="0"/>
        <v>540492.86</v>
      </c>
      <c r="E39" s="78">
        <f t="shared" si="1"/>
        <v>7.0042420084941229E-3</v>
      </c>
      <c r="F39" s="93">
        <v>540492.86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66665487.099999994</v>
      </c>
      <c r="D40" s="93">
        <f t="shared" si="0"/>
        <v>348427.82</v>
      </c>
      <c r="E40" s="78">
        <f t="shared" si="1"/>
        <v>5.226509775250709E-3</v>
      </c>
      <c r="F40" s="94">
        <v>348427.82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260</v>
      </c>
      <c r="C41" s="93">
        <v>88237145.620000035</v>
      </c>
      <c r="D41" s="93">
        <f t="shared" si="0"/>
        <v>235159.34</v>
      </c>
      <c r="E41" s="78">
        <f t="shared" si="1"/>
        <v>2.6650832633767592E-3</v>
      </c>
      <c r="F41" s="94">
        <v>235159.34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266</v>
      </c>
      <c r="C42" s="93">
        <v>1615986.1700000002</v>
      </c>
      <c r="D42" s="93">
        <f t="shared" si="0"/>
        <v>57332.31</v>
      </c>
      <c r="E42" s="78">
        <f t="shared" si="1"/>
        <v>3.5478218232523603E-2</v>
      </c>
      <c r="F42" s="51">
        <v>0</v>
      </c>
      <c r="G42" s="93">
        <v>57332.31</v>
      </c>
      <c r="H42" s="51">
        <v>0</v>
      </c>
    </row>
    <row r="43" spans="1:8" x14ac:dyDescent="0.2">
      <c r="A43" s="88">
        <v>35</v>
      </c>
      <c r="B43" s="52" t="s">
        <v>262</v>
      </c>
      <c r="C43" s="93">
        <v>120118406.31000002</v>
      </c>
      <c r="D43" s="93">
        <f t="shared" si="0"/>
        <v>39106.76</v>
      </c>
      <c r="E43" s="78">
        <f t="shared" si="1"/>
        <v>3.2556842203745016E-4</v>
      </c>
      <c r="F43" s="94">
        <v>39106.76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2641823.25</v>
      </c>
      <c r="D44" s="93">
        <f t="shared" si="0"/>
        <v>18546.2</v>
      </c>
      <c r="E44" s="78">
        <f t="shared" si="1"/>
        <v>7.0202274130186423E-3</v>
      </c>
      <c r="F44" s="51">
        <v>0</v>
      </c>
      <c r="G44" s="51">
        <v>0</v>
      </c>
      <c r="H44" s="93">
        <v>18546.2</v>
      </c>
    </row>
    <row r="45" spans="1:8" x14ac:dyDescent="0.2">
      <c r="A45" s="88">
        <v>37</v>
      </c>
      <c r="B45" s="52" t="s">
        <v>285</v>
      </c>
      <c r="C45" s="94">
        <v>548109.14</v>
      </c>
      <c r="D45" s="93">
        <f t="shared" si="0"/>
        <v>9649.77</v>
      </c>
      <c r="E45" s="78">
        <f t="shared" si="1"/>
        <v>1.7605563008856229E-2</v>
      </c>
      <c r="F45" s="51">
        <v>0</v>
      </c>
      <c r="G45" s="94">
        <v>9649.77</v>
      </c>
      <c r="H45" s="53">
        <v>0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95">
        <v>749512527.82999992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162335750.53000003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155226977.66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43</v>
      </c>
      <c r="B50" s="50" t="s">
        <v>270</v>
      </c>
      <c r="C50" s="93">
        <v>96780747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52"/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63585549724.280006</v>
      </c>
      <c r="D52" s="97">
        <f t="shared" ref="D52" si="2">F52+G52+H52</f>
        <v>14242133012.810003</v>
      </c>
      <c r="E52" s="79">
        <f t="shared" si="1"/>
        <v>0.22398379937842505</v>
      </c>
      <c r="F52" s="96">
        <v>9626849264.4700031</v>
      </c>
      <c r="G52" s="96">
        <v>2028776521.6499996</v>
      </c>
      <c r="H52" s="96">
        <v>2586507226.6900001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397E-C1C1-49D4-B21E-B28D4399BF4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10942158917.030001</v>
      </c>
      <c r="D9" s="93">
        <f t="shared" ref="D9:D51" si="0">F9+G9+H9</f>
        <v>2574313203.1400003</v>
      </c>
      <c r="E9" s="78">
        <f>D9/C9</f>
        <v>0.23526556529291742</v>
      </c>
      <c r="F9" s="93">
        <v>1618308212.4500003</v>
      </c>
      <c r="G9" s="93">
        <v>253127633.80000001</v>
      </c>
      <c r="H9" s="93">
        <v>702877356.88999999</v>
      </c>
    </row>
    <row r="10" spans="1:8" x14ac:dyDescent="0.2">
      <c r="A10" s="88">
        <v>2</v>
      </c>
      <c r="B10" s="52" t="s">
        <v>230</v>
      </c>
      <c r="C10" s="93">
        <v>4886776017.6200008</v>
      </c>
      <c r="D10" s="93">
        <f t="shared" si="0"/>
        <v>2252479935.2600002</v>
      </c>
      <c r="E10" s="78">
        <f t="shared" ref="E10:E52" si="1">D10/C10</f>
        <v>0.46093373773185992</v>
      </c>
      <c r="F10" s="94">
        <v>1014461258.6600001</v>
      </c>
      <c r="G10" s="94">
        <v>420263533.05000001</v>
      </c>
      <c r="H10" s="94">
        <v>817755143.54999995</v>
      </c>
    </row>
    <row r="11" spans="1:8" x14ac:dyDescent="0.2">
      <c r="A11" s="88">
        <v>3</v>
      </c>
      <c r="B11" s="50" t="s">
        <v>231</v>
      </c>
      <c r="C11" s="93">
        <v>7439854109.6299992</v>
      </c>
      <c r="D11" s="93">
        <f t="shared" si="0"/>
        <v>1472935588.0899999</v>
      </c>
      <c r="E11" s="78">
        <f t="shared" si="1"/>
        <v>0.19797909560934285</v>
      </c>
      <c r="F11" s="93">
        <v>1012534089.2099999</v>
      </c>
      <c r="G11" s="93">
        <v>219624083.03</v>
      </c>
      <c r="H11" s="93">
        <v>240777415.84999999</v>
      </c>
    </row>
    <row r="12" spans="1:8" x14ac:dyDescent="0.2">
      <c r="A12" s="88">
        <v>4</v>
      </c>
      <c r="B12" s="50" t="s">
        <v>232</v>
      </c>
      <c r="C12" s="93">
        <v>7521705068.7799997</v>
      </c>
      <c r="D12" s="93">
        <f t="shared" si="0"/>
        <v>1324584774.04</v>
      </c>
      <c r="E12" s="78">
        <f t="shared" si="1"/>
        <v>0.17610166337655195</v>
      </c>
      <c r="F12" s="93">
        <v>1309111925.05</v>
      </c>
      <c r="G12" s="51">
        <v>0</v>
      </c>
      <c r="H12" s="93">
        <v>15472848.99</v>
      </c>
    </row>
    <row r="13" spans="1:8" x14ac:dyDescent="0.2">
      <c r="A13" s="88">
        <v>5</v>
      </c>
      <c r="B13" s="50" t="s">
        <v>233</v>
      </c>
      <c r="C13" s="93">
        <v>4757865503.21</v>
      </c>
      <c r="D13" s="93">
        <f t="shared" si="0"/>
        <v>1277772476.55</v>
      </c>
      <c r="E13" s="78">
        <f t="shared" si="1"/>
        <v>0.26856002459252415</v>
      </c>
      <c r="F13" s="93">
        <v>1224627849.46</v>
      </c>
      <c r="G13" s="93">
        <v>38115812.969999999</v>
      </c>
      <c r="H13" s="93">
        <v>15028814.119999999</v>
      </c>
    </row>
    <row r="14" spans="1:8" x14ac:dyDescent="0.2">
      <c r="A14" s="88">
        <v>6</v>
      </c>
      <c r="B14" s="52" t="s">
        <v>234</v>
      </c>
      <c r="C14" s="95">
        <v>5756688881.8200006</v>
      </c>
      <c r="D14" s="93">
        <f t="shared" si="0"/>
        <v>1249591318.1199999</v>
      </c>
      <c r="E14" s="78">
        <f t="shared" si="1"/>
        <v>0.21706771787968096</v>
      </c>
      <c r="F14" s="94">
        <v>886635371.19999993</v>
      </c>
      <c r="G14" s="94">
        <v>225252302.56999999</v>
      </c>
      <c r="H14" s="94">
        <v>137703644.34999999</v>
      </c>
    </row>
    <row r="15" spans="1:8" x14ac:dyDescent="0.2">
      <c r="A15" s="88">
        <v>7</v>
      </c>
      <c r="B15" s="52" t="s">
        <v>235</v>
      </c>
      <c r="C15" s="95">
        <v>3466136577.2199998</v>
      </c>
      <c r="D15" s="93">
        <f t="shared" si="0"/>
        <v>950935110.67999995</v>
      </c>
      <c r="E15" s="78">
        <f t="shared" si="1"/>
        <v>0.27435015600068863</v>
      </c>
      <c r="F15" s="94">
        <v>530912841.86999995</v>
      </c>
      <c r="G15" s="94">
        <v>336355154.88999999</v>
      </c>
      <c r="H15" s="94">
        <v>83667113.920000002</v>
      </c>
    </row>
    <row r="16" spans="1:8" x14ac:dyDescent="0.2">
      <c r="A16" s="88">
        <v>8</v>
      </c>
      <c r="B16" s="52" t="s">
        <v>236</v>
      </c>
      <c r="C16" s="94">
        <v>1332654916.51</v>
      </c>
      <c r="D16" s="93">
        <f t="shared" si="0"/>
        <v>656807769.50999999</v>
      </c>
      <c r="E16" s="78">
        <f t="shared" si="1"/>
        <v>0.49285659878858173</v>
      </c>
      <c r="F16" s="94">
        <v>595170520.17000008</v>
      </c>
      <c r="G16" s="94">
        <v>990492.8</v>
      </c>
      <c r="H16" s="94">
        <v>60646756.539999999</v>
      </c>
    </row>
    <row r="17" spans="1:8" x14ac:dyDescent="0.2">
      <c r="A17" s="88">
        <v>9</v>
      </c>
      <c r="B17" s="50" t="s">
        <v>237</v>
      </c>
      <c r="C17" s="93">
        <v>2713401629.0199995</v>
      </c>
      <c r="D17" s="93">
        <f t="shared" si="0"/>
        <v>654779999.24000001</v>
      </c>
      <c r="E17" s="78">
        <f t="shared" si="1"/>
        <v>0.24131333608599889</v>
      </c>
      <c r="F17" s="93">
        <v>446324168.42999995</v>
      </c>
      <c r="G17" s="93">
        <v>56052648.57</v>
      </c>
      <c r="H17" s="93">
        <v>152403182.24000001</v>
      </c>
    </row>
    <row r="18" spans="1:8" x14ac:dyDescent="0.2">
      <c r="A18" s="88">
        <v>10</v>
      </c>
      <c r="B18" s="52" t="s">
        <v>238</v>
      </c>
      <c r="C18" s="94">
        <v>2912793847.8699999</v>
      </c>
      <c r="D18" s="93">
        <f t="shared" si="0"/>
        <v>487642015.10000002</v>
      </c>
      <c r="E18" s="78">
        <f t="shared" si="1"/>
        <v>0.16741384408532431</v>
      </c>
      <c r="F18" s="94">
        <v>209396929.23000002</v>
      </c>
      <c r="G18" s="94">
        <v>126077318.12</v>
      </c>
      <c r="H18" s="94">
        <v>152167767.75</v>
      </c>
    </row>
    <row r="19" spans="1:8" x14ac:dyDescent="0.2">
      <c r="A19" s="88">
        <v>11</v>
      </c>
      <c r="B19" s="50" t="s">
        <v>239</v>
      </c>
      <c r="C19" s="93">
        <v>446037827.75</v>
      </c>
      <c r="D19" s="93">
        <f t="shared" si="0"/>
        <v>392445550.50999999</v>
      </c>
      <c r="E19" s="78">
        <f t="shared" si="1"/>
        <v>0.87984813415861673</v>
      </c>
      <c r="F19" s="93">
        <v>203474835.03</v>
      </c>
      <c r="G19" s="93">
        <v>184724641.34</v>
      </c>
      <c r="H19" s="93">
        <v>4246074.1399999997</v>
      </c>
    </row>
    <row r="20" spans="1:8" x14ac:dyDescent="0.2">
      <c r="A20" s="88">
        <v>12</v>
      </c>
      <c r="B20" s="52" t="s">
        <v>240</v>
      </c>
      <c r="C20" s="94">
        <v>458692175.27999997</v>
      </c>
      <c r="D20" s="93">
        <f t="shared" si="0"/>
        <v>247271762.94</v>
      </c>
      <c r="E20" s="78">
        <f t="shared" si="1"/>
        <v>0.53907996749466591</v>
      </c>
      <c r="F20" s="93">
        <v>127148251.83000001</v>
      </c>
      <c r="G20" s="93">
        <v>6852066.040000001</v>
      </c>
      <c r="H20" s="94">
        <v>113271445.06999999</v>
      </c>
    </row>
    <row r="21" spans="1:8" x14ac:dyDescent="0.2">
      <c r="A21" s="88">
        <v>13</v>
      </c>
      <c r="B21" s="52" t="s">
        <v>241</v>
      </c>
      <c r="C21" s="94">
        <v>620614561.02999997</v>
      </c>
      <c r="D21" s="93">
        <f t="shared" si="0"/>
        <v>121803399.22</v>
      </c>
      <c r="E21" s="78">
        <f t="shared" si="1"/>
        <v>0.19626255468103998</v>
      </c>
      <c r="F21" s="94">
        <v>121803399.22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206289601.08000001</v>
      </c>
      <c r="D22" s="93">
        <f t="shared" si="0"/>
        <v>98076216.260000005</v>
      </c>
      <c r="E22" s="78">
        <f t="shared" si="1"/>
        <v>0.47542976352921257</v>
      </c>
      <c r="F22" s="93">
        <v>11315723.33</v>
      </c>
      <c r="G22" s="93">
        <v>86760492.930000007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794126372.53999996</v>
      </c>
      <c r="D23" s="93">
        <f t="shared" si="0"/>
        <v>90348270.480000004</v>
      </c>
      <c r="E23" s="78">
        <f t="shared" si="1"/>
        <v>0.11377064608876113</v>
      </c>
      <c r="F23" s="93">
        <v>25684747.549999997</v>
      </c>
      <c r="G23" s="93">
        <v>42773829.039999999</v>
      </c>
      <c r="H23" s="93">
        <v>21889693.890000001</v>
      </c>
    </row>
    <row r="24" spans="1:8" x14ac:dyDescent="0.2">
      <c r="A24" s="88">
        <v>16</v>
      </c>
      <c r="B24" s="52" t="s">
        <v>254</v>
      </c>
      <c r="C24" s="95">
        <v>1951743287.6100004</v>
      </c>
      <c r="D24" s="93">
        <f t="shared" si="0"/>
        <v>77693261.159999996</v>
      </c>
      <c r="E24" s="78">
        <f t="shared" si="1"/>
        <v>3.9807110726707805E-2</v>
      </c>
      <c r="F24" s="94">
        <v>47062105.569999993</v>
      </c>
      <c r="G24" s="94">
        <v>2826750.45</v>
      </c>
      <c r="H24" s="94">
        <v>27804405.140000001</v>
      </c>
    </row>
    <row r="25" spans="1:8" x14ac:dyDescent="0.2">
      <c r="A25" s="88">
        <v>17</v>
      </c>
      <c r="B25" s="50" t="s">
        <v>245</v>
      </c>
      <c r="C25" s="93">
        <v>1867740633.79</v>
      </c>
      <c r="D25" s="93">
        <f t="shared" si="0"/>
        <v>59428978.270000003</v>
      </c>
      <c r="E25" s="78">
        <f t="shared" si="1"/>
        <v>3.1818646119727734E-2</v>
      </c>
      <c r="F25" s="93">
        <v>50118047.910000004</v>
      </c>
      <c r="G25" s="93">
        <v>204051.18</v>
      </c>
      <c r="H25" s="93">
        <v>9106879.1799999997</v>
      </c>
    </row>
    <row r="26" spans="1:8" x14ac:dyDescent="0.2">
      <c r="A26" s="88">
        <v>18</v>
      </c>
      <c r="B26" s="50" t="s">
        <v>246</v>
      </c>
      <c r="C26" s="93">
        <v>405803689.06000006</v>
      </c>
      <c r="D26" s="93">
        <f t="shared" si="0"/>
        <v>54998087.920000002</v>
      </c>
      <c r="E26" s="78">
        <f t="shared" si="1"/>
        <v>0.1355288022329148</v>
      </c>
      <c r="F26" s="93">
        <v>49179138.620000005</v>
      </c>
      <c r="G26" s="93">
        <v>2835925.43</v>
      </c>
      <c r="H26" s="93">
        <v>2983023.87</v>
      </c>
    </row>
    <row r="27" spans="1:8" x14ac:dyDescent="0.2">
      <c r="A27" s="88">
        <v>19</v>
      </c>
      <c r="B27" s="50" t="s">
        <v>247</v>
      </c>
      <c r="C27" s="93">
        <v>796729892.15999997</v>
      </c>
      <c r="D27" s="93">
        <f t="shared" si="0"/>
        <v>41453465.870000005</v>
      </c>
      <c r="E27" s="78">
        <f t="shared" si="1"/>
        <v>5.2029509973092969E-2</v>
      </c>
      <c r="F27" s="93">
        <v>35697571.700000003</v>
      </c>
      <c r="G27" s="93">
        <v>740486.42</v>
      </c>
      <c r="H27" s="93">
        <v>5015407.75</v>
      </c>
    </row>
    <row r="28" spans="1:8" x14ac:dyDescent="0.2">
      <c r="A28" s="88">
        <v>20</v>
      </c>
      <c r="B28" s="50" t="s">
        <v>250</v>
      </c>
      <c r="C28" s="93">
        <v>261543763.31000003</v>
      </c>
      <c r="D28" s="93">
        <f t="shared" si="0"/>
        <v>37181139.379999995</v>
      </c>
      <c r="E28" s="78">
        <f t="shared" si="1"/>
        <v>0.14216029818279513</v>
      </c>
      <c r="F28" s="93">
        <v>5297559.3800000008</v>
      </c>
      <c r="G28" s="93">
        <v>22131734.199999999</v>
      </c>
      <c r="H28" s="93">
        <v>9751845.8000000007</v>
      </c>
    </row>
    <row r="29" spans="1:8" x14ac:dyDescent="0.2">
      <c r="A29" s="88">
        <v>21</v>
      </c>
      <c r="B29" s="52" t="s">
        <v>251</v>
      </c>
      <c r="C29" s="93">
        <v>399451213.27999997</v>
      </c>
      <c r="D29" s="93">
        <f t="shared" si="0"/>
        <v>36229508.409999996</v>
      </c>
      <c r="E29" s="78">
        <f t="shared" si="1"/>
        <v>9.0698205952386229E-2</v>
      </c>
      <c r="F29" s="94">
        <v>23939559.399999999</v>
      </c>
      <c r="G29" s="94">
        <v>12289949.01</v>
      </c>
      <c r="H29" s="53">
        <v>0</v>
      </c>
    </row>
    <row r="30" spans="1:8" x14ac:dyDescent="0.2">
      <c r="A30" s="88">
        <v>22</v>
      </c>
      <c r="B30" s="52" t="s">
        <v>248</v>
      </c>
      <c r="C30" s="95">
        <v>169967964.58000001</v>
      </c>
      <c r="D30" s="93">
        <f t="shared" si="0"/>
        <v>27360700.739999998</v>
      </c>
      <c r="E30" s="78">
        <f t="shared" si="1"/>
        <v>0.160975633306016</v>
      </c>
      <c r="F30" s="94">
        <v>25935461.259999998</v>
      </c>
      <c r="G30" s="94">
        <v>361365.09</v>
      </c>
      <c r="H30" s="94">
        <v>1063874.3899999999</v>
      </c>
    </row>
    <row r="31" spans="1:8" x14ac:dyDescent="0.2">
      <c r="A31" s="88">
        <v>23</v>
      </c>
      <c r="B31" s="50" t="s">
        <v>253</v>
      </c>
      <c r="C31" s="93">
        <v>22544430.460000001</v>
      </c>
      <c r="D31" s="93">
        <f t="shared" si="0"/>
        <v>22544430.460000001</v>
      </c>
      <c r="E31" s="78">
        <f t="shared" si="1"/>
        <v>1</v>
      </c>
      <c r="F31" s="94">
        <v>22544430.460000001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261</v>
      </c>
      <c r="C32" s="93">
        <v>792426576.27999997</v>
      </c>
      <c r="D32" s="93">
        <f t="shared" si="0"/>
        <v>14921876.110000001</v>
      </c>
      <c r="E32" s="78">
        <f t="shared" si="1"/>
        <v>1.8830610376610376E-2</v>
      </c>
      <c r="F32" s="93">
        <v>12863466.960000001</v>
      </c>
      <c r="G32" s="93">
        <v>1461603.73</v>
      </c>
      <c r="H32" s="93">
        <v>596805.42000000004</v>
      </c>
    </row>
    <row r="33" spans="1:8" x14ac:dyDescent="0.2">
      <c r="A33" s="88">
        <v>25</v>
      </c>
      <c r="B33" s="52" t="s">
        <v>255</v>
      </c>
      <c r="C33" s="94">
        <v>310536063.38999999</v>
      </c>
      <c r="D33" s="93">
        <f t="shared" si="0"/>
        <v>14779582.91</v>
      </c>
      <c r="E33" s="78">
        <f t="shared" si="1"/>
        <v>4.759377300226296E-2</v>
      </c>
      <c r="F33" s="94">
        <v>13656385.75</v>
      </c>
      <c r="G33" s="94">
        <v>85112.12</v>
      </c>
      <c r="H33" s="94">
        <v>1038085.04</v>
      </c>
    </row>
    <row r="34" spans="1:8" x14ac:dyDescent="0.2">
      <c r="A34" s="88">
        <v>26</v>
      </c>
      <c r="B34" s="52" t="s">
        <v>244</v>
      </c>
      <c r="C34" s="93">
        <v>94286542.379999995</v>
      </c>
      <c r="D34" s="93">
        <f t="shared" si="0"/>
        <v>13213348.75</v>
      </c>
      <c r="E34" s="78">
        <f t="shared" si="1"/>
        <v>0.14014034682432908</v>
      </c>
      <c r="F34" s="94">
        <v>5209261.8099999996</v>
      </c>
      <c r="G34" s="94">
        <v>275663.57</v>
      </c>
      <c r="H34" s="94">
        <v>7728423.3700000001</v>
      </c>
    </row>
    <row r="35" spans="1:8" x14ac:dyDescent="0.2">
      <c r="A35" s="88">
        <v>27</v>
      </c>
      <c r="B35" s="52" t="s">
        <v>103</v>
      </c>
      <c r="C35" s="95">
        <v>341895418.31</v>
      </c>
      <c r="D35" s="93">
        <f t="shared" si="0"/>
        <v>10499682.83</v>
      </c>
      <c r="E35" s="78">
        <f t="shared" si="1"/>
        <v>3.0710218001458657E-2</v>
      </c>
      <c r="F35" s="94">
        <v>9175559.25</v>
      </c>
      <c r="G35" s="94">
        <v>913035.76</v>
      </c>
      <c r="H35" s="94">
        <v>411087.82</v>
      </c>
    </row>
    <row r="36" spans="1:8" x14ac:dyDescent="0.2">
      <c r="A36" s="88">
        <v>28</v>
      </c>
      <c r="B36" s="52" t="s">
        <v>258</v>
      </c>
      <c r="C36" s="93">
        <v>210402931.82999998</v>
      </c>
      <c r="D36" s="93">
        <f t="shared" si="0"/>
        <v>3473346.5600000005</v>
      </c>
      <c r="E36" s="78">
        <f t="shared" si="1"/>
        <v>1.6508071108088801E-2</v>
      </c>
      <c r="F36" s="94">
        <v>2699539.5300000003</v>
      </c>
      <c r="G36" s="53">
        <v>0</v>
      </c>
      <c r="H36" s="94">
        <v>773807.03</v>
      </c>
    </row>
    <row r="37" spans="1:8" x14ac:dyDescent="0.2">
      <c r="A37" s="88">
        <v>29</v>
      </c>
      <c r="B37" s="52" t="s">
        <v>257</v>
      </c>
      <c r="C37" s="94">
        <v>95484410.920000002</v>
      </c>
      <c r="D37" s="93">
        <f t="shared" si="0"/>
        <v>2950431.34699</v>
      </c>
      <c r="E37" s="78">
        <f t="shared" si="1"/>
        <v>3.0899613021249814E-2</v>
      </c>
      <c r="F37" s="94">
        <v>2228992.8200000003</v>
      </c>
      <c r="G37" s="89">
        <v>0.45699000000000001</v>
      </c>
      <c r="H37" s="94">
        <v>721438.07</v>
      </c>
    </row>
    <row r="38" spans="1:8" x14ac:dyDescent="0.2">
      <c r="A38" s="88">
        <v>30</v>
      </c>
      <c r="B38" s="50" t="s">
        <v>256</v>
      </c>
      <c r="C38" s="93">
        <v>27647376.329999998</v>
      </c>
      <c r="D38" s="93">
        <f t="shared" si="0"/>
        <v>2685092.83</v>
      </c>
      <c r="E38" s="78">
        <f t="shared" si="1"/>
        <v>9.7119263612960707E-2</v>
      </c>
      <c r="F38" s="93">
        <v>2289742.34</v>
      </c>
      <c r="G38" s="93">
        <v>40171.24</v>
      </c>
      <c r="H38" s="93">
        <v>355179.25</v>
      </c>
    </row>
    <row r="39" spans="1:8" x14ac:dyDescent="0.2">
      <c r="A39" s="88">
        <v>31</v>
      </c>
      <c r="B39" s="50" t="s">
        <v>259</v>
      </c>
      <c r="C39" s="93">
        <v>76193359.649999991</v>
      </c>
      <c r="D39" s="93">
        <f t="shared" si="0"/>
        <v>539108.55000000005</v>
      </c>
      <c r="E39" s="78">
        <f t="shared" si="1"/>
        <v>7.0755319423692073E-3</v>
      </c>
      <c r="F39" s="93">
        <v>539108.55000000005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66588059.659999996</v>
      </c>
      <c r="D40" s="93">
        <f t="shared" si="0"/>
        <v>348427.82</v>
      </c>
      <c r="E40" s="78">
        <f t="shared" si="1"/>
        <v>5.2325870701005498E-3</v>
      </c>
      <c r="F40" s="93">
        <v>348427.82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318</v>
      </c>
      <c r="C41" s="94">
        <v>90345925.350000009</v>
      </c>
      <c r="D41" s="93">
        <f t="shared" si="0"/>
        <v>239466.13</v>
      </c>
      <c r="E41" s="78">
        <f t="shared" si="1"/>
        <v>2.6505470952044433E-3</v>
      </c>
      <c r="F41" s="93">
        <v>239466.13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262</v>
      </c>
      <c r="C42" s="93">
        <v>118166355.87999998</v>
      </c>
      <c r="D42" s="93">
        <f t="shared" si="0"/>
        <v>37915.769999999997</v>
      </c>
      <c r="E42" s="78">
        <f t="shared" si="1"/>
        <v>3.2086772683845923E-4</v>
      </c>
      <c r="F42" s="93">
        <v>37915.769999999997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2560031.5099999998</v>
      </c>
      <c r="D43" s="93">
        <f t="shared" si="0"/>
        <v>20946.57</v>
      </c>
      <c r="E43" s="78">
        <f t="shared" si="1"/>
        <v>8.1821531954503167E-3</v>
      </c>
      <c r="F43" s="51">
        <v>0</v>
      </c>
      <c r="G43" s="51">
        <v>0</v>
      </c>
      <c r="H43" s="93">
        <v>20946.57</v>
      </c>
    </row>
    <row r="44" spans="1:8" x14ac:dyDescent="0.2">
      <c r="A44" s="88">
        <v>36</v>
      </c>
      <c r="B44" s="50" t="s">
        <v>285</v>
      </c>
      <c r="C44" s="93">
        <v>548109.14</v>
      </c>
      <c r="D44" s="93">
        <f t="shared" si="0"/>
        <v>9649.77</v>
      </c>
      <c r="E44" s="78">
        <f t="shared" si="1"/>
        <v>1.7605563008856229E-2</v>
      </c>
      <c r="F44" s="51">
        <v>0</v>
      </c>
      <c r="G44" s="93">
        <v>9649.77</v>
      </c>
      <c r="H44" s="51">
        <v>0</v>
      </c>
    </row>
    <row r="45" spans="1:8" x14ac:dyDescent="0.2">
      <c r="A45" s="88">
        <v>37</v>
      </c>
      <c r="B45" s="52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4">
        <v>3395.36</v>
      </c>
      <c r="G45" s="53">
        <v>0</v>
      </c>
      <c r="H45" s="53">
        <v>0</v>
      </c>
    </row>
    <row r="46" spans="1:8" x14ac:dyDescent="0.2">
      <c r="A46" s="88">
        <v>38</v>
      </c>
      <c r="B46" s="52" t="s">
        <v>267</v>
      </c>
      <c r="C46" s="95">
        <v>719931300.48000002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166312269.75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269</v>
      </c>
      <c r="C48" s="93">
        <v>205097965.09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266</v>
      </c>
      <c r="C50" s="95">
        <v>1430288.48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96">
        <v>63623958009.43</v>
      </c>
      <c r="D52" s="97">
        <f t="shared" ref="D52" si="2">F52+G52+H52</f>
        <v>14272399689.189999</v>
      </c>
      <c r="E52" s="79">
        <f t="shared" si="1"/>
        <v>0.22432429757159433</v>
      </c>
      <c r="F52" s="96">
        <v>9645975259.079998</v>
      </c>
      <c r="G52" s="96">
        <v>2041145964.1099997</v>
      </c>
      <c r="H52" s="96">
        <v>2585278466.0000005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98D7-DBEF-45FD-BB75-DC5397CA68F2}">
  <dimension ref="A1:I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10984927782.98</v>
      </c>
      <c r="D9" s="93">
        <f t="shared" ref="D9:D51" si="0">F9+G9+H9</f>
        <v>2600522996.3299999</v>
      </c>
      <c r="E9" s="78">
        <f>D9/C9</f>
        <v>0.23673555691091927</v>
      </c>
      <c r="F9" s="93">
        <v>1631073556.54</v>
      </c>
      <c r="G9" s="93">
        <v>258093990.68000001</v>
      </c>
      <c r="H9" s="93">
        <v>711355449.11000001</v>
      </c>
    </row>
    <row r="10" spans="1:8" x14ac:dyDescent="0.2">
      <c r="A10" s="88">
        <v>2</v>
      </c>
      <c r="B10" s="50" t="s">
        <v>230</v>
      </c>
      <c r="C10" s="93">
        <v>4957918832.8099995</v>
      </c>
      <c r="D10" s="93">
        <f t="shared" si="0"/>
        <v>2274127585.1599998</v>
      </c>
      <c r="E10" s="78">
        <f t="shared" ref="E10:E52" si="1">D10/C10</f>
        <v>0.45868592485026477</v>
      </c>
      <c r="F10" s="93">
        <v>1019305338.3100001</v>
      </c>
      <c r="G10" s="93">
        <v>426560886.93000001</v>
      </c>
      <c r="H10" s="93">
        <v>828261359.91999996</v>
      </c>
    </row>
    <row r="11" spans="1:8" x14ac:dyDescent="0.2">
      <c r="A11" s="88">
        <v>3</v>
      </c>
      <c r="B11" s="50" t="s">
        <v>231</v>
      </c>
      <c r="C11" s="93">
        <v>7390712151.1999998</v>
      </c>
      <c r="D11" s="93">
        <f t="shared" si="0"/>
        <v>1453060635.72</v>
      </c>
      <c r="E11" s="78">
        <f t="shared" si="1"/>
        <v>0.19660630883643229</v>
      </c>
      <c r="F11" s="94">
        <v>994757128.04999995</v>
      </c>
      <c r="G11" s="93">
        <v>220137572.94</v>
      </c>
      <c r="H11" s="93">
        <v>238165934.72999999</v>
      </c>
    </row>
    <row r="12" spans="1:8" x14ac:dyDescent="0.2">
      <c r="A12" s="88">
        <v>4</v>
      </c>
      <c r="B12" s="50" t="s">
        <v>232</v>
      </c>
      <c r="C12" s="93">
        <v>8024312240.4499998</v>
      </c>
      <c r="D12" s="93">
        <f t="shared" si="0"/>
        <v>1327399832.3</v>
      </c>
      <c r="E12" s="78">
        <f t="shared" si="1"/>
        <v>0.16542225583005976</v>
      </c>
      <c r="F12" s="93">
        <v>1312001606.6399999</v>
      </c>
      <c r="G12" s="51">
        <v>0</v>
      </c>
      <c r="H12" s="93">
        <v>15398225.66</v>
      </c>
    </row>
    <row r="13" spans="1:8" x14ac:dyDescent="0.2">
      <c r="A13" s="88">
        <v>5</v>
      </c>
      <c r="B13" s="52" t="s">
        <v>233</v>
      </c>
      <c r="C13" s="94">
        <v>4804828563.1000004</v>
      </c>
      <c r="D13" s="93">
        <f t="shared" si="0"/>
        <v>1282170917.8200002</v>
      </c>
      <c r="E13" s="78">
        <f t="shared" si="1"/>
        <v>0.26685050277689065</v>
      </c>
      <c r="F13" s="94">
        <v>1228190360.6000001</v>
      </c>
      <c r="G13" s="94">
        <v>38525381.380000003</v>
      </c>
      <c r="H13" s="94">
        <v>15455175.84</v>
      </c>
    </row>
    <row r="14" spans="1:8" x14ac:dyDescent="0.2">
      <c r="A14" s="88">
        <v>6</v>
      </c>
      <c r="B14" s="52" t="s">
        <v>234</v>
      </c>
      <c r="C14" s="95">
        <v>5758375751.5100002</v>
      </c>
      <c r="D14" s="93">
        <f t="shared" si="0"/>
        <v>1257440605.9099998</v>
      </c>
      <c r="E14" s="78">
        <f t="shared" si="1"/>
        <v>0.21836723759825247</v>
      </c>
      <c r="F14" s="94">
        <v>893021273.55999994</v>
      </c>
      <c r="G14" s="94">
        <v>226016980.72999999</v>
      </c>
      <c r="H14" s="94">
        <v>138402351.62</v>
      </c>
    </row>
    <row r="15" spans="1:8" x14ac:dyDescent="0.2">
      <c r="A15" s="88">
        <v>7</v>
      </c>
      <c r="B15" s="52" t="s">
        <v>235</v>
      </c>
      <c r="C15" s="95">
        <v>3462778960.0900002</v>
      </c>
      <c r="D15" s="93">
        <f t="shared" si="0"/>
        <v>955033267.79999995</v>
      </c>
      <c r="E15" s="78">
        <f t="shared" si="1"/>
        <v>0.27579966229642849</v>
      </c>
      <c r="F15" s="94">
        <v>532942901.44</v>
      </c>
      <c r="G15" s="94">
        <v>338091513.80000001</v>
      </c>
      <c r="H15" s="94">
        <v>83998852.560000002</v>
      </c>
    </row>
    <row r="16" spans="1:8" x14ac:dyDescent="0.2">
      <c r="A16" s="88">
        <v>8</v>
      </c>
      <c r="B16" s="50" t="s">
        <v>236</v>
      </c>
      <c r="C16" s="93">
        <v>1330794939.6600001</v>
      </c>
      <c r="D16" s="93">
        <f t="shared" si="0"/>
        <v>663125322.28000009</v>
      </c>
      <c r="E16" s="78">
        <f t="shared" si="1"/>
        <v>0.49829263887148501</v>
      </c>
      <c r="F16" s="93">
        <v>600850648.69000006</v>
      </c>
      <c r="G16" s="93">
        <v>986115.32</v>
      </c>
      <c r="H16" s="93">
        <v>61288558.270000003</v>
      </c>
    </row>
    <row r="17" spans="1:8" x14ac:dyDescent="0.2">
      <c r="A17" s="88">
        <v>9</v>
      </c>
      <c r="B17" s="52" t="s">
        <v>237</v>
      </c>
      <c r="C17" s="93">
        <v>2725580479.3099999</v>
      </c>
      <c r="D17" s="93">
        <f t="shared" si="0"/>
        <v>659589316.39999998</v>
      </c>
      <c r="E17" s="78">
        <f t="shared" si="1"/>
        <v>0.24199957455190599</v>
      </c>
      <c r="F17" s="94">
        <v>449949623.69</v>
      </c>
      <c r="G17" s="94">
        <v>56740320.140000001</v>
      </c>
      <c r="H17" s="94">
        <v>152899372.56999999</v>
      </c>
    </row>
    <row r="18" spans="1:8" x14ac:dyDescent="0.2">
      <c r="A18" s="88">
        <v>10</v>
      </c>
      <c r="B18" s="50" t="s">
        <v>238</v>
      </c>
      <c r="C18" s="93">
        <v>2958801588.1000004</v>
      </c>
      <c r="D18" s="93">
        <f t="shared" si="0"/>
        <v>487354149.97000003</v>
      </c>
      <c r="E18" s="78">
        <f t="shared" si="1"/>
        <v>0.16471335960143085</v>
      </c>
      <c r="F18" s="93">
        <v>207912440.65000001</v>
      </c>
      <c r="G18" s="93">
        <v>126612713.92</v>
      </c>
      <c r="H18" s="93">
        <v>152828995.40000001</v>
      </c>
    </row>
    <row r="19" spans="1:8" x14ac:dyDescent="0.2">
      <c r="A19" s="88">
        <v>11</v>
      </c>
      <c r="B19" s="50" t="s">
        <v>239</v>
      </c>
      <c r="C19" s="93">
        <v>449715036.67000002</v>
      </c>
      <c r="D19" s="93">
        <f t="shared" si="0"/>
        <v>396295798.37</v>
      </c>
      <c r="E19" s="78">
        <f t="shared" si="1"/>
        <v>0.88121536096379416</v>
      </c>
      <c r="F19" s="93">
        <v>205470070.43000001</v>
      </c>
      <c r="G19" s="93">
        <v>186703529.03999999</v>
      </c>
      <c r="H19" s="93">
        <v>4122198.9</v>
      </c>
    </row>
    <row r="20" spans="1:8" x14ac:dyDescent="0.2">
      <c r="A20" s="88">
        <v>12</v>
      </c>
      <c r="B20" s="52" t="s">
        <v>240</v>
      </c>
      <c r="C20" s="94">
        <v>465732075.11000001</v>
      </c>
      <c r="D20" s="93">
        <f t="shared" si="0"/>
        <v>248534836.69999999</v>
      </c>
      <c r="E20" s="78">
        <f t="shared" si="1"/>
        <v>0.53364337562814246</v>
      </c>
      <c r="F20" s="94">
        <v>128167858.77</v>
      </c>
      <c r="G20" s="94">
        <v>6763251.9800000004</v>
      </c>
      <c r="H20" s="94">
        <v>113603725.95</v>
      </c>
    </row>
    <row r="21" spans="1:8" x14ac:dyDescent="0.2">
      <c r="A21" s="88">
        <v>13</v>
      </c>
      <c r="B21" s="50" t="s">
        <v>241</v>
      </c>
      <c r="C21" s="93">
        <v>626734344.03999996</v>
      </c>
      <c r="D21" s="93">
        <f t="shared" si="0"/>
        <v>122874015.78</v>
      </c>
      <c r="E21" s="78">
        <f t="shared" si="1"/>
        <v>0.19605438404402781</v>
      </c>
      <c r="F21" s="93">
        <v>122874015.78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205461694.44999999</v>
      </c>
      <c r="D22" s="93">
        <f t="shared" si="0"/>
        <v>97829834.109999999</v>
      </c>
      <c r="E22" s="78">
        <f t="shared" si="1"/>
        <v>0.47614634139896728</v>
      </c>
      <c r="F22" s="93">
        <v>11810403.49</v>
      </c>
      <c r="G22" s="93">
        <v>86019430.620000005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785585047.8900001</v>
      </c>
      <c r="D23" s="93">
        <f t="shared" si="0"/>
        <v>91480365.719999999</v>
      </c>
      <c r="E23" s="78">
        <f t="shared" si="1"/>
        <v>0.11644871037923489</v>
      </c>
      <c r="F23" s="93">
        <v>26212937.730000004</v>
      </c>
      <c r="G23" s="93">
        <v>43875251.979999997</v>
      </c>
      <c r="H23" s="93">
        <v>21392176.009999998</v>
      </c>
    </row>
    <row r="24" spans="1:8" x14ac:dyDescent="0.2">
      <c r="A24" s="88">
        <v>16</v>
      </c>
      <c r="B24" s="52" t="s">
        <v>254</v>
      </c>
      <c r="C24" s="94">
        <v>1989112368.8899999</v>
      </c>
      <c r="D24" s="93">
        <f t="shared" si="0"/>
        <v>79230332.5</v>
      </c>
      <c r="E24" s="78">
        <f t="shared" si="1"/>
        <v>3.9832004334784531E-2</v>
      </c>
      <c r="F24" s="94">
        <v>48309244.879999995</v>
      </c>
      <c r="G24" s="94">
        <v>2882614.75</v>
      </c>
      <c r="H24" s="94">
        <v>28038472.870000001</v>
      </c>
    </row>
    <row r="25" spans="1:8" x14ac:dyDescent="0.2">
      <c r="A25" s="88">
        <v>17</v>
      </c>
      <c r="B25" s="50" t="s">
        <v>245</v>
      </c>
      <c r="C25" s="93">
        <v>1880831354.3</v>
      </c>
      <c r="D25" s="93">
        <f t="shared" si="0"/>
        <v>61374869.329999998</v>
      </c>
      <c r="E25" s="78">
        <f t="shared" si="1"/>
        <v>3.2631777000996585E-2</v>
      </c>
      <c r="F25" s="93">
        <v>51635426.07</v>
      </c>
      <c r="G25" s="93">
        <v>182146.47</v>
      </c>
      <c r="H25" s="93">
        <v>9557296.790000001</v>
      </c>
    </row>
    <row r="26" spans="1:8" x14ac:dyDescent="0.2">
      <c r="A26" s="88">
        <v>18</v>
      </c>
      <c r="B26" s="52" t="s">
        <v>246</v>
      </c>
      <c r="C26" s="94">
        <v>408652372.25999999</v>
      </c>
      <c r="D26" s="93">
        <f t="shared" si="0"/>
        <v>54474196.849999994</v>
      </c>
      <c r="E26" s="78">
        <f t="shared" si="1"/>
        <v>0.13330204483761438</v>
      </c>
      <c r="F26" s="93">
        <v>48721327.629999995</v>
      </c>
      <c r="G26" s="94">
        <v>2809336.06</v>
      </c>
      <c r="H26" s="94">
        <v>2943533.16</v>
      </c>
    </row>
    <row r="27" spans="1:8" x14ac:dyDescent="0.2">
      <c r="A27" s="88">
        <v>19</v>
      </c>
      <c r="B27" s="52" t="s">
        <v>247</v>
      </c>
      <c r="C27" s="93">
        <v>802906916.51000011</v>
      </c>
      <c r="D27" s="93">
        <f t="shared" si="0"/>
        <v>40737508.209999993</v>
      </c>
      <c r="E27" s="78">
        <f t="shared" si="1"/>
        <v>5.0737523083091554E-2</v>
      </c>
      <c r="F27" s="94">
        <v>34952323.489999995</v>
      </c>
      <c r="G27" s="94">
        <v>755308.13</v>
      </c>
      <c r="H27" s="94">
        <v>5029876.59</v>
      </c>
    </row>
    <row r="28" spans="1:8" x14ac:dyDescent="0.2">
      <c r="A28" s="88">
        <v>20</v>
      </c>
      <c r="B28" s="50" t="s">
        <v>250</v>
      </c>
      <c r="C28" s="93">
        <v>250105466.66999999</v>
      </c>
      <c r="D28" s="93">
        <f t="shared" si="0"/>
        <v>37837752.630000003</v>
      </c>
      <c r="E28" s="78">
        <f t="shared" si="1"/>
        <v>0.15128718749648434</v>
      </c>
      <c r="F28" s="93">
        <v>5257770.9400000013</v>
      </c>
      <c r="G28" s="93">
        <v>22582542.59</v>
      </c>
      <c r="H28" s="93">
        <v>9997439.0999999996</v>
      </c>
    </row>
    <row r="29" spans="1:8" x14ac:dyDescent="0.2">
      <c r="A29" s="88">
        <v>21</v>
      </c>
      <c r="B29" s="50" t="s">
        <v>251</v>
      </c>
      <c r="C29" s="93">
        <v>403398927.04999995</v>
      </c>
      <c r="D29" s="93">
        <f t="shared" si="0"/>
        <v>36781589.409999996</v>
      </c>
      <c r="E29" s="78">
        <f t="shared" si="1"/>
        <v>9.1179194944762565E-2</v>
      </c>
      <c r="F29" s="93">
        <v>24020849.25</v>
      </c>
      <c r="G29" s="93">
        <v>12760740.16</v>
      </c>
      <c r="H29" s="51">
        <v>0</v>
      </c>
    </row>
    <row r="30" spans="1:8" x14ac:dyDescent="0.2">
      <c r="A30" s="88">
        <v>22</v>
      </c>
      <c r="B30" s="50" t="s">
        <v>248</v>
      </c>
      <c r="C30" s="93">
        <v>171753824.14000002</v>
      </c>
      <c r="D30" s="93">
        <f t="shared" si="0"/>
        <v>27402730.580000002</v>
      </c>
      <c r="E30" s="78">
        <f t="shared" si="1"/>
        <v>0.15954655284800809</v>
      </c>
      <c r="F30" s="93">
        <v>25958762.400000002</v>
      </c>
      <c r="G30" s="93">
        <v>427849.73</v>
      </c>
      <c r="H30" s="93">
        <v>1016118.45</v>
      </c>
    </row>
    <row r="31" spans="1:8" x14ac:dyDescent="0.2">
      <c r="A31" s="88">
        <v>23</v>
      </c>
      <c r="B31" s="52" t="s">
        <v>253</v>
      </c>
      <c r="C31" s="93">
        <v>22525889.649999999</v>
      </c>
      <c r="D31" s="93">
        <f t="shared" si="0"/>
        <v>22525889.649999999</v>
      </c>
      <c r="E31" s="78">
        <f t="shared" si="1"/>
        <v>1</v>
      </c>
      <c r="F31" s="94">
        <v>22525889.649999999</v>
      </c>
      <c r="G31" s="53">
        <v>0</v>
      </c>
      <c r="H31" s="53">
        <v>0</v>
      </c>
    </row>
    <row r="32" spans="1:8" x14ac:dyDescent="0.2">
      <c r="A32" s="88">
        <v>24</v>
      </c>
      <c r="B32" s="50" t="s">
        <v>261</v>
      </c>
      <c r="C32" s="93">
        <v>786567712.2700001</v>
      </c>
      <c r="D32" s="93">
        <f t="shared" si="0"/>
        <v>15334205.58</v>
      </c>
      <c r="E32" s="78">
        <f t="shared" si="1"/>
        <v>1.9495086488798469E-2</v>
      </c>
      <c r="F32" s="93">
        <v>13046310.709999999</v>
      </c>
      <c r="G32" s="93">
        <v>1761930.72</v>
      </c>
      <c r="H32" s="93">
        <v>525964.15</v>
      </c>
    </row>
    <row r="33" spans="1:8" x14ac:dyDescent="0.2">
      <c r="A33" s="88">
        <v>25</v>
      </c>
      <c r="B33" s="52" t="s">
        <v>255</v>
      </c>
      <c r="C33" s="93">
        <v>303759043.79999995</v>
      </c>
      <c r="D33" s="93">
        <f t="shared" si="0"/>
        <v>14523883.780000001</v>
      </c>
      <c r="E33" s="78">
        <f t="shared" si="1"/>
        <v>4.7813831642039173E-2</v>
      </c>
      <c r="F33" s="94">
        <v>13449347.040000001</v>
      </c>
      <c r="G33" s="94">
        <v>83872.800000000003</v>
      </c>
      <c r="H33" s="94">
        <v>990663.94</v>
      </c>
    </row>
    <row r="34" spans="1:8" x14ac:dyDescent="0.2">
      <c r="A34" s="88">
        <v>26</v>
      </c>
      <c r="B34" s="52" t="s">
        <v>244</v>
      </c>
      <c r="C34" s="95">
        <v>95290743.5</v>
      </c>
      <c r="D34" s="93">
        <f t="shared" si="0"/>
        <v>12333687.57</v>
      </c>
      <c r="E34" s="78">
        <f t="shared" si="1"/>
        <v>0.12943216850858133</v>
      </c>
      <c r="F34" s="94">
        <v>4667607.01</v>
      </c>
      <c r="G34" s="94">
        <v>256566.06</v>
      </c>
      <c r="H34" s="94">
        <v>7409514.5</v>
      </c>
    </row>
    <row r="35" spans="1:8" x14ac:dyDescent="0.2">
      <c r="A35" s="88">
        <v>27</v>
      </c>
      <c r="B35" s="50" t="s">
        <v>103</v>
      </c>
      <c r="C35" s="93">
        <v>341025154.01999998</v>
      </c>
      <c r="D35" s="93">
        <f t="shared" si="0"/>
        <v>10378795.219999999</v>
      </c>
      <c r="E35" s="78">
        <f t="shared" si="1"/>
        <v>3.0434104633206373E-2</v>
      </c>
      <c r="F35" s="93">
        <v>9077666.629999999</v>
      </c>
      <c r="G35" s="93">
        <v>875812.76</v>
      </c>
      <c r="H35" s="93">
        <v>425315.83</v>
      </c>
    </row>
    <row r="36" spans="1:8" x14ac:dyDescent="0.2">
      <c r="A36" s="88">
        <v>28</v>
      </c>
      <c r="B36" s="50" t="s">
        <v>258</v>
      </c>
      <c r="C36" s="93">
        <v>213991924.75999999</v>
      </c>
      <c r="D36" s="93">
        <f t="shared" si="0"/>
        <v>4610185.21</v>
      </c>
      <c r="E36" s="78">
        <f t="shared" si="1"/>
        <v>2.1543734489843466E-2</v>
      </c>
      <c r="F36" s="93">
        <v>3884898.49</v>
      </c>
      <c r="G36" s="51">
        <v>0</v>
      </c>
      <c r="H36" s="93">
        <v>725286.72</v>
      </c>
    </row>
    <row r="37" spans="1:8" x14ac:dyDescent="0.2">
      <c r="A37" s="88">
        <v>29</v>
      </c>
      <c r="B37" s="50" t="s">
        <v>257</v>
      </c>
      <c r="C37" s="93">
        <v>93882041.269999981</v>
      </c>
      <c r="D37" s="93">
        <f t="shared" si="0"/>
        <v>2932964.3</v>
      </c>
      <c r="E37" s="78">
        <f t="shared" si="1"/>
        <v>3.1240951520908493E-2</v>
      </c>
      <c r="F37" s="93">
        <v>2228315.36</v>
      </c>
      <c r="G37" s="51">
        <v>0</v>
      </c>
      <c r="H37" s="93">
        <v>704648.94</v>
      </c>
    </row>
    <row r="38" spans="1:8" x14ac:dyDescent="0.2">
      <c r="A38" s="88">
        <v>30</v>
      </c>
      <c r="B38" s="52" t="s">
        <v>256</v>
      </c>
      <c r="C38" s="94">
        <v>27631092.949999999</v>
      </c>
      <c r="D38" s="93">
        <f t="shared" si="0"/>
        <v>2656976.5</v>
      </c>
      <c r="E38" s="78">
        <f t="shared" si="1"/>
        <v>9.6158936051062002E-2</v>
      </c>
      <c r="F38" s="94">
        <v>2261826.0099999998</v>
      </c>
      <c r="G38" s="94">
        <v>40171.24</v>
      </c>
      <c r="H38" s="94">
        <v>354979.25</v>
      </c>
    </row>
    <row r="39" spans="1:8" x14ac:dyDescent="0.2">
      <c r="A39" s="88">
        <v>31</v>
      </c>
      <c r="B39" s="50" t="s">
        <v>259</v>
      </c>
      <c r="C39" s="93">
        <v>71745577.649999991</v>
      </c>
      <c r="D39" s="93">
        <f t="shared" si="0"/>
        <v>534747.07999999996</v>
      </c>
      <c r="E39" s="78">
        <f t="shared" si="1"/>
        <v>7.4533803687341282E-3</v>
      </c>
      <c r="F39" s="93">
        <v>534747.07999999996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63927485.750000007</v>
      </c>
      <c r="D40" s="93">
        <f t="shared" si="0"/>
        <v>345427.82</v>
      </c>
      <c r="E40" s="78">
        <f t="shared" si="1"/>
        <v>5.4034319658817489E-3</v>
      </c>
      <c r="F40" s="93">
        <v>345427.82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318</v>
      </c>
      <c r="C41" s="95">
        <v>92176172.230000004</v>
      </c>
      <c r="D41" s="93">
        <f t="shared" si="0"/>
        <v>241555.84</v>
      </c>
      <c r="E41" s="78">
        <f t="shared" si="1"/>
        <v>2.6205887503905519E-3</v>
      </c>
      <c r="F41" s="94">
        <v>241555.84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262</v>
      </c>
      <c r="C42" s="93">
        <v>107297563.36</v>
      </c>
      <c r="D42" s="93">
        <f t="shared" si="0"/>
        <v>36501.040000000001</v>
      </c>
      <c r="E42" s="78">
        <f t="shared" si="1"/>
        <v>3.4018517156380652E-4</v>
      </c>
      <c r="F42" s="94">
        <v>36501.040000000001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264</v>
      </c>
      <c r="C43" s="94">
        <v>2714411.5999999996</v>
      </c>
      <c r="D43" s="93">
        <f t="shared" si="0"/>
        <v>11325.2</v>
      </c>
      <c r="E43" s="78">
        <f t="shared" si="1"/>
        <v>4.1722486007648961E-3</v>
      </c>
      <c r="F43" s="51">
        <v>0</v>
      </c>
      <c r="G43" s="51">
        <v>0</v>
      </c>
      <c r="H43" s="94">
        <v>11325.2</v>
      </c>
    </row>
    <row r="44" spans="1:8" x14ac:dyDescent="0.2">
      <c r="A44" s="88">
        <v>36</v>
      </c>
      <c r="B44" s="52" t="s">
        <v>285</v>
      </c>
      <c r="C44" s="94">
        <v>548109.14</v>
      </c>
      <c r="D44" s="93">
        <f t="shared" si="0"/>
        <v>9649.77</v>
      </c>
      <c r="E44" s="78">
        <f t="shared" si="1"/>
        <v>1.7605563008856229E-2</v>
      </c>
      <c r="F44" s="53">
        <v>0</v>
      </c>
      <c r="G44" s="94">
        <v>9649.77</v>
      </c>
      <c r="H44" s="53">
        <v>0</v>
      </c>
    </row>
    <row r="45" spans="1:8" x14ac:dyDescent="0.2">
      <c r="A45" s="88">
        <v>37</v>
      </c>
      <c r="B45" s="50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93">
        <v>0</v>
      </c>
      <c r="H45" s="51">
        <v>0</v>
      </c>
    </row>
    <row r="46" spans="1:8" x14ac:dyDescent="0.2">
      <c r="A46" s="88">
        <v>38</v>
      </c>
      <c r="B46" s="52" t="s">
        <v>267</v>
      </c>
      <c r="C46" s="95">
        <v>756893128.72000003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127390612.53999999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269</v>
      </c>
      <c r="C48" s="95">
        <v>204966893.23999998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9" x14ac:dyDescent="0.2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9" x14ac:dyDescent="0.2">
      <c r="A50" s="88">
        <v>42</v>
      </c>
      <c r="B50" s="52" t="s">
        <v>266</v>
      </c>
      <c r="C50" s="95">
        <v>1414423.1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9" s="66" customFormat="1" ht="10.5" x14ac:dyDescent="0.25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  <c r="I51" s="57"/>
    </row>
    <row r="52" spans="1:9" ht="10.5" x14ac:dyDescent="0.25">
      <c r="A52" s="52"/>
      <c r="B52" s="62" t="s">
        <v>277</v>
      </c>
      <c r="C52" s="96">
        <v>64325552841.099976</v>
      </c>
      <c r="D52" s="97">
        <f t="shared" ref="D52" si="2">F52+G52+H52</f>
        <v>14341157649.799999</v>
      </c>
      <c r="E52" s="79">
        <f t="shared" si="1"/>
        <v>0.22294651217730233</v>
      </c>
      <c r="F52" s="96">
        <v>9675699357.0699997</v>
      </c>
      <c r="G52" s="96">
        <v>2060555480.7000003</v>
      </c>
      <c r="H52" s="96">
        <v>2604902812.0299997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6CCB-6516-4B88-BB61-59D8C8F29749}">
  <dimension ref="A1:I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10941814796.76</v>
      </c>
      <c r="D9" s="93">
        <f t="shared" ref="D9:D51" si="0">F9+G9+H9</f>
        <v>2619034388.4999995</v>
      </c>
      <c r="E9" s="78">
        <f>D9/C9</f>
        <v>0.23936014611356118</v>
      </c>
      <c r="F9" s="94">
        <v>1632575503.6099997</v>
      </c>
      <c r="G9" s="93">
        <v>266126982.30000001</v>
      </c>
      <c r="H9" s="93">
        <v>720331902.59000003</v>
      </c>
    </row>
    <row r="10" spans="1:8" x14ac:dyDescent="0.2">
      <c r="A10" s="88">
        <v>2</v>
      </c>
      <c r="B10" s="50" t="s">
        <v>230</v>
      </c>
      <c r="C10" s="93">
        <v>4961852019.0599995</v>
      </c>
      <c r="D10" s="93">
        <f t="shared" si="0"/>
        <v>2285812262.6100001</v>
      </c>
      <c r="E10" s="78">
        <f t="shared" ref="E10:E52" si="1">D10/C10</f>
        <v>0.46067723378881359</v>
      </c>
      <c r="F10" s="93">
        <v>1018989901.9899999</v>
      </c>
      <c r="G10" s="93">
        <v>432806124.25999999</v>
      </c>
      <c r="H10" s="93">
        <v>834016236.36000001</v>
      </c>
    </row>
    <row r="11" spans="1:8" x14ac:dyDescent="0.2">
      <c r="A11" s="88">
        <v>3</v>
      </c>
      <c r="B11" s="52" t="s">
        <v>231</v>
      </c>
      <c r="C11" s="93">
        <v>7417719296.8399992</v>
      </c>
      <c r="D11" s="93">
        <f t="shared" si="0"/>
        <v>1444359544.8899999</v>
      </c>
      <c r="E11" s="78">
        <f t="shared" si="1"/>
        <v>0.19471747138036177</v>
      </c>
      <c r="F11" s="94">
        <v>986321892.79999995</v>
      </c>
      <c r="G11" s="94">
        <v>219675813.09999999</v>
      </c>
      <c r="H11" s="94">
        <v>238361838.99000001</v>
      </c>
    </row>
    <row r="12" spans="1:8" x14ac:dyDescent="0.2">
      <c r="A12" s="88">
        <v>4</v>
      </c>
      <c r="B12" s="50" t="s">
        <v>232</v>
      </c>
      <c r="C12" s="93">
        <v>7707742523.3899994</v>
      </c>
      <c r="D12" s="93">
        <f t="shared" si="0"/>
        <v>1325829657.6600001</v>
      </c>
      <c r="E12" s="78">
        <f t="shared" si="1"/>
        <v>0.17201270717549569</v>
      </c>
      <c r="F12" s="93">
        <v>1310366859.0400002</v>
      </c>
      <c r="G12" s="51">
        <v>0</v>
      </c>
      <c r="H12" s="93">
        <v>15462798.619999999</v>
      </c>
    </row>
    <row r="13" spans="1:8" x14ac:dyDescent="0.2">
      <c r="A13" s="88">
        <v>5</v>
      </c>
      <c r="B13" s="50" t="s">
        <v>233</v>
      </c>
      <c r="C13" s="93">
        <v>4741036377.71</v>
      </c>
      <c r="D13" s="93">
        <f t="shared" si="0"/>
        <v>1280353543.8400002</v>
      </c>
      <c r="E13" s="78">
        <f t="shared" si="1"/>
        <v>0.27005773460410198</v>
      </c>
      <c r="F13" s="93">
        <v>1225840204.97</v>
      </c>
      <c r="G13" s="93">
        <v>39057990.899999999</v>
      </c>
      <c r="H13" s="93">
        <v>15455347.969999999</v>
      </c>
    </row>
    <row r="14" spans="1:8" x14ac:dyDescent="0.2">
      <c r="A14" s="88">
        <v>6</v>
      </c>
      <c r="B14" s="52" t="s">
        <v>234</v>
      </c>
      <c r="C14" s="94">
        <v>5753145517.1900005</v>
      </c>
      <c r="D14" s="93">
        <f t="shared" si="0"/>
        <v>1265603893.2600002</v>
      </c>
      <c r="E14" s="78">
        <f t="shared" si="1"/>
        <v>0.21998468307093283</v>
      </c>
      <c r="F14" s="94">
        <v>896198497.1400001</v>
      </c>
      <c r="G14" s="94">
        <v>227261321.18000001</v>
      </c>
      <c r="H14" s="94">
        <v>142144074.94</v>
      </c>
    </row>
    <row r="15" spans="1:8" x14ac:dyDescent="0.2">
      <c r="A15" s="88">
        <v>7</v>
      </c>
      <c r="B15" s="52" t="s">
        <v>235</v>
      </c>
      <c r="C15" s="95">
        <v>3467800801.3000002</v>
      </c>
      <c r="D15" s="93">
        <f t="shared" si="0"/>
        <v>961193347.39999998</v>
      </c>
      <c r="E15" s="78">
        <f t="shared" si="1"/>
        <v>0.27717663224475592</v>
      </c>
      <c r="F15" s="94">
        <v>535715648.09000003</v>
      </c>
      <c r="G15" s="94">
        <v>340403487.27999997</v>
      </c>
      <c r="H15" s="94">
        <v>85074212.030000001</v>
      </c>
    </row>
    <row r="16" spans="1:8" x14ac:dyDescent="0.2">
      <c r="A16" s="88">
        <v>8</v>
      </c>
      <c r="B16" s="50" t="s">
        <v>236</v>
      </c>
      <c r="C16" s="93">
        <v>1335868268.01</v>
      </c>
      <c r="D16" s="93">
        <f t="shared" si="0"/>
        <v>665310844.00999999</v>
      </c>
      <c r="E16" s="78">
        <f t="shared" si="1"/>
        <v>0.49803626595689121</v>
      </c>
      <c r="F16" s="93">
        <v>602573203.66999996</v>
      </c>
      <c r="G16" s="93">
        <v>953312.89</v>
      </c>
      <c r="H16" s="93">
        <v>61784327.450000003</v>
      </c>
    </row>
    <row r="17" spans="1:8" x14ac:dyDescent="0.2">
      <c r="A17" s="88">
        <v>9</v>
      </c>
      <c r="B17" s="50" t="s">
        <v>237</v>
      </c>
      <c r="C17" s="93">
        <v>2734363015.1199999</v>
      </c>
      <c r="D17" s="93">
        <f t="shared" si="0"/>
        <v>662058049.14999998</v>
      </c>
      <c r="E17" s="78">
        <f t="shared" si="1"/>
        <v>0.24212514779093625</v>
      </c>
      <c r="F17" s="93">
        <v>452775268.0999999</v>
      </c>
      <c r="G17" s="93">
        <v>56805696.340000004</v>
      </c>
      <c r="H17" s="93">
        <v>152477084.71000001</v>
      </c>
    </row>
    <row r="18" spans="1:8" x14ac:dyDescent="0.2">
      <c r="A18" s="88">
        <v>10</v>
      </c>
      <c r="B18" s="52" t="s">
        <v>238</v>
      </c>
      <c r="C18" s="93">
        <v>2926192395.3100004</v>
      </c>
      <c r="D18" s="93">
        <f t="shared" si="0"/>
        <v>486719789.56000006</v>
      </c>
      <c r="E18" s="78">
        <f t="shared" si="1"/>
        <v>0.16633212168143752</v>
      </c>
      <c r="F18" s="94">
        <v>206726183.22</v>
      </c>
      <c r="G18" s="94">
        <v>127329090.87</v>
      </c>
      <c r="H18" s="94">
        <v>152664515.47</v>
      </c>
    </row>
    <row r="19" spans="1:8" x14ac:dyDescent="0.2">
      <c r="A19" s="88">
        <v>11</v>
      </c>
      <c r="B19" s="52" t="s">
        <v>239</v>
      </c>
      <c r="C19" s="93">
        <v>449024722.58000004</v>
      </c>
      <c r="D19" s="93">
        <f t="shared" si="0"/>
        <v>398557677.57000005</v>
      </c>
      <c r="E19" s="78">
        <f t="shared" si="1"/>
        <v>0.88760742455331376</v>
      </c>
      <c r="F19" s="94">
        <v>206119349.5</v>
      </c>
      <c r="G19" s="94">
        <v>188272902.09</v>
      </c>
      <c r="H19" s="94">
        <v>4165425.98</v>
      </c>
    </row>
    <row r="20" spans="1:8" x14ac:dyDescent="0.2">
      <c r="A20" s="88">
        <v>12</v>
      </c>
      <c r="B20" s="50" t="s">
        <v>240</v>
      </c>
      <c r="C20" s="93">
        <v>468628729.77999997</v>
      </c>
      <c r="D20" s="93">
        <f t="shared" si="0"/>
        <v>249168075.81999999</v>
      </c>
      <c r="E20" s="78">
        <f t="shared" si="1"/>
        <v>0.53169611674677553</v>
      </c>
      <c r="F20" s="93">
        <v>129557556.68999998</v>
      </c>
      <c r="G20" s="93">
        <v>6872128.3700000001</v>
      </c>
      <c r="H20" s="93">
        <v>112738390.76000001</v>
      </c>
    </row>
    <row r="21" spans="1:8" x14ac:dyDescent="0.2">
      <c r="A21" s="88">
        <v>13</v>
      </c>
      <c r="B21" s="50" t="s">
        <v>241</v>
      </c>
      <c r="C21" s="93">
        <v>631465945.26999998</v>
      </c>
      <c r="D21" s="93">
        <f t="shared" si="0"/>
        <v>123368714.34</v>
      </c>
      <c r="E21" s="78">
        <f t="shared" si="1"/>
        <v>0.19536875308018462</v>
      </c>
      <c r="F21" s="93">
        <v>123368714.34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205288615.94</v>
      </c>
      <c r="D22" s="93">
        <f t="shared" si="0"/>
        <v>97895519.670000002</v>
      </c>
      <c r="E22" s="78">
        <f t="shared" si="1"/>
        <v>0.47686774652235009</v>
      </c>
      <c r="F22" s="94">
        <v>12469029.84</v>
      </c>
      <c r="G22" s="94">
        <v>85426489.829999998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805726638.12999988</v>
      </c>
      <c r="D23" s="93">
        <f t="shared" si="0"/>
        <v>92668919.670000002</v>
      </c>
      <c r="E23" s="78">
        <f t="shared" si="1"/>
        <v>0.11501285334822001</v>
      </c>
      <c r="F23" s="93">
        <v>26558700.649999999</v>
      </c>
      <c r="G23" s="93">
        <v>45096731.490000002</v>
      </c>
      <c r="H23" s="93">
        <v>21013487.530000001</v>
      </c>
    </row>
    <row r="24" spans="1:8" x14ac:dyDescent="0.2">
      <c r="A24" s="88">
        <v>16</v>
      </c>
      <c r="B24" s="50" t="s">
        <v>254</v>
      </c>
      <c r="C24" s="93">
        <v>1985318118.2799997</v>
      </c>
      <c r="D24" s="93">
        <f t="shared" si="0"/>
        <v>78445733.710000008</v>
      </c>
      <c r="E24" s="78">
        <f t="shared" si="1"/>
        <v>3.9512928929476679E-2</v>
      </c>
      <c r="F24" s="93">
        <v>47209933.810000002</v>
      </c>
      <c r="G24" s="93">
        <v>2862536.38</v>
      </c>
      <c r="H24" s="93">
        <v>28373263.52</v>
      </c>
    </row>
    <row r="25" spans="1:8" x14ac:dyDescent="0.2">
      <c r="A25" s="88">
        <v>17</v>
      </c>
      <c r="B25" s="50" t="s">
        <v>245</v>
      </c>
      <c r="C25" s="93">
        <v>1896222180.7500002</v>
      </c>
      <c r="D25" s="93">
        <f t="shared" si="0"/>
        <v>60730967.509999998</v>
      </c>
      <c r="E25" s="78">
        <f t="shared" si="1"/>
        <v>3.20273479165714E-2</v>
      </c>
      <c r="F25" s="93">
        <v>50777762.119999997</v>
      </c>
      <c r="G25" s="93">
        <v>165722</v>
      </c>
      <c r="H25" s="93">
        <v>9787483.3900000006</v>
      </c>
    </row>
    <row r="26" spans="1:8" x14ac:dyDescent="0.2">
      <c r="A26" s="88">
        <v>18</v>
      </c>
      <c r="B26" s="52" t="s">
        <v>246</v>
      </c>
      <c r="C26" s="94">
        <v>405797587.14999998</v>
      </c>
      <c r="D26" s="93">
        <f t="shared" si="0"/>
        <v>54186605.899999999</v>
      </c>
      <c r="E26" s="78">
        <f t="shared" si="1"/>
        <v>0.13353111900088832</v>
      </c>
      <c r="F26" s="94">
        <v>48521233.850000001</v>
      </c>
      <c r="G26" s="94">
        <v>2707185.79</v>
      </c>
      <c r="H26" s="94">
        <v>2958186.26</v>
      </c>
    </row>
    <row r="27" spans="1:8" x14ac:dyDescent="0.2">
      <c r="A27" s="88">
        <v>19</v>
      </c>
      <c r="B27" s="50" t="s">
        <v>247</v>
      </c>
      <c r="C27" s="93">
        <v>796592908.64999986</v>
      </c>
      <c r="D27" s="93">
        <f t="shared" si="0"/>
        <v>40443017.030000001</v>
      </c>
      <c r="E27" s="78">
        <f t="shared" si="1"/>
        <v>5.0769993795876871E-2</v>
      </c>
      <c r="F27" s="93">
        <v>34455529.280000001</v>
      </c>
      <c r="G27" s="93">
        <v>901410.39</v>
      </c>
      <c r="H27" s="93">
        <v>5086077.3600000003</v>
      </c>
    </row>
    <row r="28" spans="1:8" x14ac:dyDescent="0.2">
      <c r="A28" s="88">
        <v>20</v>
      </c>
      <c r="B28" s="50" t="s">
        <v>250</v>
      </c>
      <c r="C28" s="93">
        <v>267703331.31999996</v>
      </c>
      <c r="D28" s="93">
        <f t="shared" si="0"/>
        <v>38929589.269999996</v>
      </c>
      <c r="E28" s="78">
        <f t="shared" si="1"/>
        <v>0.14542063812969663</v>
      </c>
      <c r="F28" s="93">
        <v>5323526.3400000017</v>
      </c>
      <c r="G28" s="93">
        <v>23401649.59</v>
      </c>
      <c r="H28" s="93">
        <v>10204413.34</v>
      </c>
    </row>
    <row r="29" spans="1:8" x14ac:dyDescent="0.2">
      <c r="A29" s="88">
        <v>21</v>
      </c>
      <c r="B29" s="52" t="s">
        <v>251</v>
      </c>
      <c r="C29" s="95">
        <v>409561840.70000011</v>
      </c>
      <c r="D29" s="93">
        <f t="shared" si="0"/>
        <v>38082369.480000004</v>
      </c>
      <c r="E29" s="78">
        <f t="shared" si="1"/>
        <v>9.2983197396788134E-2</v>
      </c>
      <c r="F29" s="94">
        <v>24945241.640000001</v>
      </c>
      <c r="G29" s="94">
        <v>13137127.84</v>
      </c>
      <c r="H29" s="53">
        <v>0</v>
      </c>
    </row>
    <row r="30" spans="1:8" x14ac:dyDescent="0.2">
      <c r="A30" s="88">
        <v>22</v>
      </c>
      <c r="B30" s="52" t="s">
        <v>248</v>
      </c>
      <c r="C30" s="94">
        <v>174399260.41999999</v>
      </c>
      <c r="D30" s="93">
        <f t="shared" si="0"/>
        <v>28259538.75</v>
      </c>
      <c r="E30" s="78">
        <f t="shared" si="1"/>
        <v>0.16203932678351665</v>
      </c>
      <c r="F30" s="94">
        <v>26774176.329999998</v>
      </c>
      <c r="G30" s="94">
        <v>422185.1</v>
      </c>
      <c r="H30" s="94">
        <v>1063177.32</v>
      </c>
    </row>
    <row r="31" spans="1:8" x14ac:dyDescent="0.2">
      <c r="A31" s="88">
        <v>23</v>
      </c>
      <c r="B31" s="52" t="s">
        <v>244</v>
      </c>
      <c r="C31" s="95">
        <v>266837767.15999997</v>
      </c>
      <c r="D31" s="93">
        <f t="shared" si="0"/>
        <v>23237837.449999999</v>
      </c>
      <c r="E31" s="78">
        <f t="shared" si="1"/>
        <v>8.7086013712842386E-2</v>
      </c>
      <c r="F31" s="94">
        <v>15565563.15</v>
      </c>
      <c r="G31" s="94">
        <v>239217.59</v>
      </c>
      <c r="H31" s="94">
        <v>7433056.709999999</v>
      </c>
    </row>
    <row r="32" spans="1:8" x14ac:dyDescent="0.2">
      <c r="A32" s="88">
        <v>24</v>
      </c>
      <c r="B32" s="50" t="s">
        <v>253</v>
      </c>
      <c r="C32" s="93">
        <v>22143765.469999999</v>
      </c>
      <c r="D32" s="93">
        <f t="shared" si="0"/>
        <v>22143765.469999999</v>
      </c>
      <c r="E32" s="78">
        <f t="shared" si="1"/>
        <v>1</v>
      </c>
      <c r="F32" s="93">
        <v>22143765.469999999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261</v>
      </c>
      <c r="C33" s="93">
        <v>795986368.51999998</v>
      </c>
      <c r="D33" s="93">
        <f t="shared" si="0"/>
        <v>16100623.310000001</v>
      </c>
      <c r="E33" s="78">
        <f t="shared" si="1"/>
        <v>2.0227260097351096E-2</v>
      </c>
      <c r="F33" s="93">
        <v>13726012.939999999</v>
      </c>
      <c r="G33" s="93">
        <v>1876444.47</v>
      </c>
      <c r="H33" s="93">
        <v>498165.9</v>
      </c>
    </row>
    <row r="34" spans="1:8" x14ac:dyDescent="0.2">
      <c r="A34" s="88">
        <v>26</v>
      </c>
      <c r="B34" s="52" t="s">
        <v>103</v>
      </c>
      <c r="C34" s="95">
        <v>353057923.07999998</v>
      </c>
      <c r="D34" s="93">
        <f t="shared" si="0"/>
        <v>15329487.260000002</v>
      </c>
      <c r="E34" s="78">
        <f t="shared" si="1"/>
        <v>4.3419184949225649E-2</v>
      </c>
      <c r="F34" s="94">
        <v>14050716.290000001</v>
      </c>
      <c r="G34" s="94">
        <v>846224.47</v>
      </c>
      <c r="H34" s="94">
        <v>432546.5</v>
      </c>
    </row>
    <row r="35" spans="1:8" x14ac:dyDescent="0.2">
      <c r="A35" s="88">
        <v>27</v>
      </c>
      <c r="B35" s="50" t="s">
        <v>255</v>
      </c>
      <c r="C35" s="93">
        <v>306554091.29000002</v>
      </c>
      <c r="D35" s="93">
        <f t="shared" si="0"/>
        <v>14519381.58</v>
      </c>
      <c r="E35" s="78">
        <f t="shared" si="1"/>
        <v>4.7363196227137194E-2</v>
      </c>
      <c r="F35" s="93">
        <v>13435313.939999999</v>
      </c>
      <c r="G35" s="93">
        <v>82911.210000000006</v>
      </c>
      <c r="H35" s="93">
        <v>1001156.43</v>
      </c>
    </row>
    <row r="36" spans="1:8" x14ac:dyDescent="0.2">
      <c r="A36" s="88">
        <v>28</v>
      </c>
      <c r="B36" s="52" t="s">
        <v>258</v>
      </c>
      <c r="C36" s="94">
        <v>216519789.47</v>
      </c>
      <c r="D36" s="93">
        <f t="shared" si="0"/>
        <v>4568840.93</v>
      </c>
      <c r="E36" s="78">
        <f t="shared" si="1"/>
        <v>2.1101262573659751E-2</v>
      </c>
      <c r="F36" s="94">
        <v>3832157.76</v>
      </c>
      <c r="G36" s="53">
        <v>0</v>
      </c>
      <c r="H36" s="94">
        <v>736683.17</v>
      </c>
    </row>
    <row r="37" spans="1:8" x14ac:dyDescent="0.2">
      <c r="A37" s="88">
        <v>29</v>
      </c>
      <c r="B37" s="52" t="s">
        <v>257</v>
      </c>
      <c r="C37" s="94">
        <v>89121707.229999989</v>
      </c>
      <c r="D37" s="93">
        <f t="shared" si="0"/>
        <v>2965948.6099999994</v>
      </c>
      <c r="E37" s="78">
        <f t="shared" si="1"/>
        <v>3.3279755316464661E-2</v>
      </c>
      <c r="F37" s="93">
        <v>2282917.0999999996</v>
      </c>
      <c r="G37" s="94">
        <v>50000</v>
      </c>
      <c r="H37" s="94">
        <v>633031.51</v>
      </c>
    </row>
    <row r="38" spans="1:8" x14ac:dyDescent="0.2">
      <c r="A38" s="88">
        <v>30</v>
      </c>
      <c r="B38" s="52" t="s">
        <v>256</v>
      </c>
      <c r="C38" s="93">
        <v>27669334.830000002</v>
      </c>
      <c r="D38" s="93">
        <f t="shared" si="0"/>
        <v>2681189.1100000003</v>
      </c>
      <c r="E38" s="78">
        <f t="shared" si="1"/>
        <v>9.6901104651528056E-2</v>
      </c>
      <c r="F38" s="94">
        <v>2286238.62</v>
      </c>
      <c r="G38" s="94">
        <v>40171.24</v>
      </c>
      <c r="H38" s="94">
        <v>354779.25</v>
      </c>
    </row>
    <row r="39" spans="1:8" x14ac:dyDescent="0.2">
      <c r="A39" s="88">
        <v>31</v>
      </c>
      <c r="B39" s="50" t="s">
        <v>259</v>
      </c>
      <c r="C39" s="93">
        <v>71582894.00999999</v>
      </c>
      <c r="D39" s="93">
        <f t="shared" si="0"/>
        <v>522114.92</v>
      </c>
      <c r="E39" s="78">
        <f t="shared" si="1"/>
        <v>7.2938503984913148E-3</v>
      </c>
      <c r="F39" s="93">
        <v>522114.92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64064308.749999993</v>
      </c>
      <c r="D40" s="93">
        <f t="shared" si="0"/>
        <v>345427.82</v>
      </c>
      <c r="E40" s="78">
        <f t="shared" si="1"/>
        <v>5.3918917840505079E-3</v>
      </c>
      <c r="F40" s="93">
        <v>345427.82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318</v>
      </c>
      <c r="C41" s="93">
        <v>91955279.969999984</v>
      </c>
      <c r="D41" s="93">
        <f t="shared" si="0"/>
        <v>235257.24</v>
      </c>
      <c r="E41" s="78">
        <f t="shared" si="1"/>
        <v>2.5583875126773759E-3</v>
      </c>
      <c r="F41" s="93">
        <v>235257.24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262</v>
      </c>
      <c r="C42" s="93">
        <v>107026796.00999999</v>
      </c>
      <c r="D42" s="93">
        <f t="shared" si="0"/>
        <v>35264</v>
      </c>
      <c r="E42" s="78">
        <f t="shared" si="1"/>
        <v>3.2948757988331378E-4</v>
      </c>
      <c r="F42" s="93">
        <v>35264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2667908.6500000004</v>
      </c>
      <c r="D43" s="93">
        <f t="shared" si="0"/>
        <v>26515.25</v>
      </c>
      <c r="E43" s="78">
        <f t="shared" si="1"/>
        <v>9.9385899138638035E-3</v>
      </c>
      <c r="F43" s="51">
        <v>0</v>
      </c>
      <c r="G43" s="51">
        <v>0</v>
      </c>
      <c r="H43" s="93">
        <v>26515.25</v>
      </c>
    </row>
    <row r="44" spans="1:8" x14ac:dyDescent="0.2">
      <c r="A44" s="88">
        <v>36</v>
      </c>
      <c r="B44" s="52" t="s">
        <v>285</v>
      </c>
      <c r="C44" s="95">
        <v>547485.55999999994</v>
      </c>
      <c r="D44" s="93">
        <f t="shared" si="0"/>
        <v>9026.19</v>
      </c>
      <c r="E44" s="78">
        <f t="shared" si="1"/>
        <v>1.6486626606188482E-2</v>
      </c>
      <c r="F44" s="53">
        <v>0</v>
      </c>
      <c r="G44" s="94">
        <v>9026.19</v>
      </c>
      <c r="H44" s="53">
        <v>0</v>
      </c>
    </row>
    <row r="45" spans="1:8" x14ac:dyDescent="0.2">
      <c r="A45" s="88">
        <v>37</v>
      </c>
      <c r="B45" s="52" t="s">
        <v>263</v>
      </c>
      <c r="C45" s="94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51">
        <v>0</v>
      </c>
      <c r="H45" s="53">
        <v>0</v>
      </c>
    </row>
    <row r="46" spans="1:8" x14ac:dyDescent="0.2">
      <c r="A46" s="88">
        <v>38</v>
      </c>
      <c r="B46" s="52" t="s">
        <v>267</v>
      </c>
      <c r="C46" s="95">
        <v>790961440.63999999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182225376.49999997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269</v>
      </c>
      <c r="C48" s="93">
        <v>203491545.30000001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9" x14ac:dyDescent="0.2">
      <c r="A49" s="88">
        <v>41</v>
      </c>
      <c r="B49" s="52" t="s">
        <v>270</v>
      </c>
      <c r="C49" s="94">
        <v>96780747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9" s="66" customFormat="1" ht="10.5" x14ac:dyDescent="0.25">
      <c r="A50" s="88">
        <v>42</v>
      </c>
      <c r="B50" s="52" t="s">
        <v>266</v>
      </c>
      <c r="C50" s="95">
        <v>1398557.72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  <c r="I50" s="57"/>
    </row>
    <row r="51" spans="1:9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9" ht="10.5" x14ac:dyDescent="0.25">
      <c r="A52" s="62"/>
      <c r="B52" s="62" t="s">
        <v>277</v>
      </c>
      <c r="C52" s="96">
        <v>64249861374.180008</v>
      </c>
      <c r="D52" s="97">
        <f t="shared" ref="D52" si="2">F52+G52+H52</f>
        <v>14399736124.100004</v>
      </c>
      <c r="E52" s="79">
        <f t="shared" si="1"/>
        <v>0.22412089016408063</v>
      </c>
      <c r="F52" s="96">
        <v>9692628061.630003</v>
      </c>
      <c r="G52" s="96">
        <v>2082829883.1599994</v>
      </c>
      <c r="H52" s="96">
        <v>2624278179.3100009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104</vt:i4>
      </vt:variant>
    </vt:vector>
  </HeadingPairs>
  <TitlesOfParts>
    <vt:vector size="104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2025-09-22T16:07:17Z</dcterms:modified>
</cp:coreProperties>
</file>