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GOSTO 2025/"/>
    </mc:Choice>
  </mc:AlternateContent>
  <xr:revisionPtr revIDLastSave="226" documentId="13_ncr:1_{1A5EA283-9886-474E-8BB2-D199BDE7907A}" xr6:coauthVersionLast="47" xr6:coauthVersionMax="47" xr10:uidLastSave="{22E9B393-291A-4220-B2F1-8C7C05E6A5B6}"/>
  <bookViews>
    <workbookView xWindow="-110" yWindow="-110" windowWidth="19420" windowHeight="10420" tabRatio="780" firstSheet="96" activeTab="103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  <sheet name="Septiembre 2024" sheetId="108" r:id="rId93"/>
    <sheet name="Octubre 2024" sheetId="109" r:id="rId94"/>
    <sheet name="Noviembre 2024" sheetId="110" r:id="rId95"/>
    <sheet name="Diciembre 2024" sheetId="111" r:id="rId96"/>
    <sheet name="Enero 2025" sheetId="112" r:id="rId97"/>
    <sheet name="Febrero 2025" sheetId="113" r:id="rId98"/>
    <sheet name="Marzo 2025" sheetId="114" r:id="rId99"/>
    <sheet name="Abril 2025" sheetId="115" r:id="rId100"/>
    <sheet name="Mayo 2025" sheetId="116" r:id="rId101"/>
    <sheet name="Junio 2025" sheetId="117" r:id="rId102"/>
    <sheet name="Julio 2025" sheetId="118" r:id="rId103"/>
    <sheet name="Agosto 2025" sheetId="119" r:id="rId104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9" l="1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E37" i="119"/>
  <c r="E38" i="119"/>
  <c r="E39" i="119"/>
  <c r="E40" i="119"/>
  <c r="E41" i="119"/>
  <c r="E42" i="119"/>
  <c r="E43" i="119"/>
  <c r="E44" i="119"/>
  <c r="E45" i="119"/>
  <c r="E46" i="119"/>
  <c r="E47" i="119"/>
  <c r="E48" i="119"/>
  <c r="E49" i="119"/>
  <c r="E50" i="119"/>
  <c r="E8" i="119"/>
  <c r="D9" i="119"/>
  <c r="D8" i="119"/>
  <c r="D21" i="119"/>
  <c r="D38" i="119"/>
  <c r="D40" i="119"/>
  <c r="D41" i="119"/>
  <c r="D37" i="119"/>
  <c r="D13" i="119"/>
  <c r="D17" i="119"/>
  <c r="D35" i="119"/>
  <c r="D22" i="119"/>
  <c r="D36" i="119"/>
  <c r="D23" i="119"/>
  <c r="D20" i="119"/>
  <c r="D12" i="119"/>
  <c r="D15" i="119"/>
  <c r="D32" i="119"/>
  <c r="D11" i="119"/>
  <c r="D27" i="119"/>
  <c r="D42" i="119"/>
  <c r="D43" i="119"/>
  <c r="D31" i="119"/>
  <c r="D14" i="119"/>
  <c r="D34" i="119"/>
  <c r="D19" i="119"/>
  <c r="D33" i="119"/>
  <c r="D44" i="119"/>
  <c r="D29" i="119"/>
  <c r="D25" i="119"/>
  <c r="D18" i="119"/>
  <c r="D26" i="119"/>
  <c r="D39" i="119"/>
  <c r="D28" i="119"/>
  <c r="D45" i="119"/>
  <c r="D46" i="119"/>
  <c r="D47" i="119"/>
  <c r="D30" i="119"/>
  <c r="D24" i="119"/>
  <c r="D48" i="119"/>
  <c r="D16" i="119"/>
  <c r="D49" i="119"/>
  <c r="D50" i="119"/>
  <c r="D10" i="119"/>
  <c r="E9" i="118"/>
  <c r="E10" i="118"/>
  <c r="E11" i="118"/>
  <c r="E12" i="118"/>
  <c r="E13" i="118"/>
  <c r="E14" i="118"/>
  <c r="E15" i="118"/>
  <c r="E16" i="118"/>
  <c r="E17" i="118"/>
  <c r="E18" i="118"/>
  <c r="E19" i="118"/>
  <c r="E20" i="118"/>
  <c r="E21" i="118"/>
  <c r="E22" i="118"/>
  <c r="E23" i="118"/>
  <c r="E24" i="118"/>
  <c r="E25" i="118"/>
  <c r="E26" i="118"/>
  <c r="E27" i="118"/>
  <c r="E28" i="118"/>
  <c r="E29" i="118"/>
  <c r="E30" i="118"/>
  <c r="E31" i="118"/>
  <c r="E32" i="118"/>
  <c r="E33" i="118"/>
  <c r="E34" i="118"/>
  <c r="E35" i="118"/>
  <c r="E36" i="118"/>
  <c r="E37" i="118"/>
  <c r="E38" i="118"/>
  <c r="E39" i="118"/>
  <c r="E40" i="118"/>
  <c r="E41" i="118"/>
  <c r="E42" i="118"/>
  <c r="E43" i="118"/>
  <c r="E44" i="118"/>
  <c r="E45" i="118"/>
  <c r="E46" i="118"/>
  <c r="E47" i="118"/>
  <c r="E48" i="118"/>
  <c r="E49" i="118"/>
  <c r="E50" i="118"/>
  <c r="E8" i="118"/>
  <c r="D9" i="118"/>
  <c r="D8" i="118"/>
  <c r="D21" i="118"/>
  <c r="D37" i="118"/>
  <c r="D40" i="118"/>
  <c r="D41" i="118"/>
  <c r="D38" i="118"/>
  <c r="D13" i="118"/>
  <c r="D17" i="118"/>
  <c r="D35" i="118"/>
  <c r="D22" i="118"/>
  <c r="D36" i="118"/>
  <c r="D23" i="118"/>
  <c r="D20" i="118"/>
  <c r="D12" i="118"/>
  <c r="D15" i="118"/>
  <c r="D32" i="118"/>
  <c r="D11" i="118"/>
  <c r="D27" i="118"/>
  <c r="D42" i="118"/>
  <c r="D43" i="118"/>
  <c r="D31" i="118"/>
  <c r="D14" i="118"/>
  <c r="D34" i="118"/>
  <c r="D19" i="118"/>
  <c r="D33" i="118"/>
  <c r="D44" i="118"/>
  <c r="D29" i="118"/>
  <c r="D25" i="118"/>
  <c r="D18" i="118"/>
  <c r="D26" i="118"/>
  <c r="D39" i="118"/>
  <c r="D28" i="118"/>
  <c r="D45" i="118"/>
  <c r="D46" i="118"/>
  <c r="D47" i="118"/>
  <c r="D30" i="118"/>
  <c r="D24" i="118"/>
  <c r="D48" i="118"/>
  <c r="D16" i="118"/>
  <c r="D49" i="118"/>
  <c r="D50" i="118"/>
  <c r="D10" i="118"/>
  <c r="E9" i="117"/>
  <c r="E10" i="117"/>
  <c r="E11" i="117"/>
  <c r="E12" i="117"/>
  <c r="E13" i="117"/>
  <c r="E14" i="117"/>
  <c r="E15" i="117"/>
  <c r="E16" i="117"/>
  <c r="E17" i="117"/>
  <c r="E18" i="117"/>
  <c r="E19" i="117"/>
  <c r="E20" i="117"/>
  <c r="E21" i="117"/>
  <c r="E22" i="117"/>
  <c r="E23" i="117"/>
  <c r="E24" i="117"/>
  <c r="E25" i="117"/>
  <c r="E26" i="117"/>
  <c r="E27" i="117"/>
  <c r="E28" i="117"/>
  <c r="E29" i="117"/>
  <c r="E30" i="117"/>
  <c r="E31" i="117"/>
  <c r="E32" i="117"/>
  <c r="E33" i="117"/>
  <c r="E34" i="117"/>
  <c r="E35" i="117"/>
  <c r="E36" i="117"/>
  <c r="E37" i="117"/>
  <c r="E38" i="117"/>
  <c r="E39" i="117"/>
  <c r="E40" i="117"/>
  <c r="E41" i="117"/>
  <c r="E42" i="117"/>
  <c r="E43" i="117"/>
  <c r="E44" i="117"/>
  <c r="E45" i="117"/>
  <c r="E46" i="117"/>
  <c r="E47" i="117"/>
  <c r="E48" i="117"/>
  <c r="E49" i="117"/>
  <c r="E50" i="117"/>
  <c r="E8" i="117"/>
  <c r="D40" i="117"/>
  <c r="D41" i="117"/>
  <c r="D42" i="117"/>
  <c r="D43" i="117"/>
  <c r="D44" i="117"/>
  <c r="D45" i="117"/>
  <c r="D46" i="117"/>
  <c r="D47" i="117"/>
  <c r="D48" i="117"/>
  <c r="D49" i="117"/>
  <c r="D50" i="117"/>
  <c r="D9" i="117"/>
  <c r="D8" i="117"/>
  <c r="D21" i="117"/>
  <c r="D37" i="117"/>
  <c r="D38" i="117"/>
  <c r="D13" i="117"/>
  <c r="D17" i="117"/>
  <c r="D34" i="117"/>
  <c r="D22" i="117"/>
  <c r="D36" i="117"/>
  <c r="D23" i="117"/>
  <c r="D20" i="117"/>
  <c r="D12" i="117"/>
  <c r="D15" i="117"/>
  <c r="D31" i="117"/>
  <c r="D11" i="117"/>
  <c r="D27" i="117"/>
  <c r="D30" i="117"/>
  <c r="D14" i="117"/>
  <c r="D35" i="117"/>
  <c r="D19" i="117"/>
  <c r="D33" i="117"/>
  <c r="D29" i="117"/>
  <c r="D25" i="117"/>
  <c r="D18" i="117"/>
  <c r="D26" i="117"/>
  <c r="D39" i="117"/>
  <c r="D28" i="117"/>
  <c r="D32" i="117"/>
  <c r="D24" i="117"/>
  <c r="D16" i="117"/>
  <c r="D10" i="117"/>
  <c r="E9" i="116"/>
  <c r="E10" i="116"/>
  <c r="E11" i="116"/>
  <c r="E12" i="116"/>
  <c r="E13" i="116"/>
  <c r="E14" i="116"/>
  <c r="E15" i="116"/>
  <c r="E16" i="116"/>
  <c r="E17" i="116"/>
  <c r="E18" i="116"/>
  <c r="E19" i="116"/>
  <c r="E20" i="116"/>
  <c r="E21" i="116"/>
  <c r="E22" i="116"/>
  <c r="E23" i="116"/>
  <c r="E24" i="116"/>
  <c r="E25" i="116"/>
  <c r="E26" i="116"/>
  <c r="E27" i="116"/>
  <c r="E28" i="116"/>
  <c r="E29" i="116"/>
  <c r="E30" i="116"/>
  <c r="E31" i="116"/>
  <c r="E32" i="116"/>
  <c r="E33" i="116"/>
  <c r="E34" i="116"/>
  <c r="E35" i="116"/>
  <c r="E36" i="116"/>
  <c r="E37" i="116"/>
  <c r="E38" i="116"/>
  <c r="E39" i="116"/>
  <c r="E40" i="116"/>
  <c r="E41" i="116"/>
  <c r="E42" i="116"/>
  <c r="E43" i="116"/>
  <c r="E44" i="116"/>
  <c r="E45" i="116"/>
  <c r="E46" i="116"/>
  <c r="E47" i="116"/>
  <c r="E48" i="116"/>
  <c r="E49" i="116"/>
  <c r="E50" i="116"/>
  <c r="E8" i="116"/>
  <c r="D9" i="116"/>
  <c r="D8" i="116"/>
  <c r="D21" i="116"/>
  <c r="D37" i="116"/>
  <c r="D40" i="116"/>
  <c r="D41" i="116"/>
  <c r="D38" i="116"/>
  <c r="D13" i="116"/>
  <c r="D17" i="116"/>
  <c r="D34" i="116"/>
  <c r="D22" i="116"/>
  <c r="D36" i="116"/>
  <c r="D23" i="116"/>
  <c r="D20" i="116"/>
  <c r="D12" i="116"/>
  <c r="D15" i="116"/>
  <c r="D32" i="116"/>
  <c r="D11" i="116"/>
  <c r="D27" i="116"/>
  <c r="D42" i="116"/>
  <c r="D43" i="116"/>
  <c r="D30" i="116"/>
  <c r="D14" i="116"/>
  <c r="D35" i="116"/>
  <c r="D19" i="116"/>
  <c r="D33" i="116"/>
  <c r="D44" i="116"/>
  <c r="D29" i="116"/>
  <c r="D24" i="116"/>
  <c r="D18" i="116"/>
  <c r="D26" i="116"/>
  <c r="D39" i="116"/>
  <c r="D28" i="116"/>
  <c r="D45" i="116"/>
  <c r="D46" i="116"/>
  <c r="D47" i="116"/>
  <c r="D31" i="116"/>
  <c r="D25" i="116"/>
  <c r="D48" i="116"/>
  <c r="D16" i="116"/>
  <c r="D49" i="116"/>
  <c r="D50" i="116"/>
  <c r="D10" i="116"/>
  <c r="E12" i="115"/>
  <c r="E13" i="115"/>
  <c r="E21" i="115"/>
  <c r="E27" i="115"/>
  <c r="E29" i="115"/>
  <c r="E36" i="115"/>
  <c r="E37" i="115"/>
  <c r="E44" i="115"/>
  <c r="E48" i="115"/>
  <c r="D9" i="115"/>
  <c r="E9" i="115" s="1"/>
  <c r="D8" i="115"/>
  <c r="E8" i="115" s="1"/>
  <c r="D21" i="115"/>
  <c r="D37" i="115"/>
  <c r="D40" i="115"/>
  <c r="E40" i="115" s="1"/>
  <c r="D41" i="115"/>
  <c r="E41" i="115" s="1"/>
  <c r="D38" i="115"/>
  <c r="E38" i="115" s="1"/>
  <c r="D13" i="115"/>
  <c r="D17" i="115"/>
  <c r="E17" i="115" s="1"/>
  <c r="D34" i="115"/>
  <c r="E34" i="115" s="1"/>
  <c r="D22" i="115"/>
  <c r="E22" i="115" s="1"/>
  <c r="D36" i="115"/>
  <c r="D23" i="115"/>
  <c r="E23" i="115" s="1"/>
  <c r="D19" i="115"/>
  <c r="E19" i="115" s="1"/>
  <c r="D12" i="115"/>
  <c r="D15" i="115"/>
  <c r="E15" i="115" s="1"/>
  <c r="D31" i="115"/>
  <c r="E31" i="115" s="1"/>
  <c r="D11" i="115"/>
  <c r="E11" i="115" s="1"/>
  <c r="D27" i="115"/>
  <c r="D42" i="115"/>
  <c r="E42" i="115" s="1"/>
  <c r="D43" i="115"/>
  <c r="E43" i="115" s="1"/>
  <c r="D30" i="115"/>
  <c r="E30" i="115" s="1"/>
  <c r="D14" i="115"/>
  <c r="E14" i="115" s="1"/>
  <c r="D35" i="115"/>
  <c r="E35" i="115" s="1"/>
  <c r="D20" i="115"/>
  <c r="E20" i="115" s="1"/>
  <c r="D33" i="115"/>
  <c r="E33" i="115" s="1"/>
  <c r="D44" i="115"/>
  <c r="D29" i="115"/>
  <c r="D24" i="115"/>
  <c r="E24" i="115" s="1"/>
  <c r="D18" i="115"/>
  <c r="E18" i="115" s="1"/>
  <c r="D26" i="115"/>
  <c r="E26" i="115" s="1"/>
  <c r="D39" i="115"/>
  <c r="E39" i="115" s="1"/>
  <c r="D28" i="115"/>
  <c r="E28" i="115" s="1"/>
  <c r="D45" i="115"/>
  <c r="E45" i="115" s="1"/>
  <c r="D46" i="115"/>
  <c r="E46" i="115" s="1"/>
  <c r="D47" i="115"/>
  <c r="E47" i="115" s="1"/>
  <c r="D32" i="115"/>
  <c r="E32" i="115" s="1"/>
  <c r="D25" i="115"/>
  <c r="E25" i="115" s="1"/>
  <c r="D48" i="115"/>
  <c r="D16" i="115"/>
  <c r="E16" i="115" s="1"/>
  <c r="D49" i="115"/>
  <c r="E49" i="115" s="1"/>
  <c r="D50" i="115"/>
  <c r="E50" i="115" s="1"/>
  <c r="D10" i="115"/>
  <c r="E10" i="115" s="1"/>
  <c r="E9" i="114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50" i="114"/>
  <c r="E51" i="114"/>
  <c r="E8" i="114"/>
  <c r="D9" i="114"/>
  <c r="D8" i="114"/>
  <c r="D21" i="114"/>
  <c r="D37" i="114"/>
  <c r="D40" i="114"/>
  <c r="D41" i="114"/>
  <c r="D38" i="114"/>
  <c r="D13" i="114"/>
  <c r="D17" i="114"/>
  <c r="D34" i="114"/>
  <c r="D22" i="114"/>
  <c r="D36" i="114"/>
  <c r="D23" i="114"/>
  <c r="D19" i="114"/>
  <c r="D12" i="114"/>
  <c r="D15" i="114"/>
  <c r="D31" i="114"/>
  <c r="D11" i="114"/>
  <c r="D27" i="114"/>
  <c r="D42" i="114"/>
  <c r="D43" i="114"/>
  <c r="D30" i="114"/>
  <c r="D14" i="114"/>
  <c r="D35" i="114"/>
  <c r="D20" i="114"/>
  <c r="D33" i="114"/>
  <c r="D44" i="114"/>
  <c r="D29" i="114"/>
  <c r="D24" i="114"/>
  <c r="D18" i="114"/>
  <c r="D26" i="114"/>
  <c r="D39" i="114"/>
  <c r="D45" i="114"/>
  <c r="D28" i="114"/>
  <c r="D46" i="114"/>
  <c r="D47" i="114"/>
  <c r="D48" i="114"/>
  <c r="D32" i="114"/>
  <c r="D25" i="114"/>
  <c r="D49" i="114"/>
  <c r="D16" i="114"/>
  <c r="D50" i="114"/>
  <c r="D51" i="114"/>
  <c r="D10" i="114"/>
  <c r="E9" i="113"/>
  <c r="E10" i="113"/>
  <c r="E11" i="113"/>
  <c r="E12" i="113"/>
  <c r="E13" i="113"/>
  <c r="E14" i="113"/>
  <c r="E15" i="113"/>
  <c r="E16" i="113"/>
  <c r="E17" i="113"/>
  <c r="E18" i="113"/>
  <c r="E19" i="113"/>
  <c r="E20" i="113"/>
  <c r="E21" i="113"/>
  <c r="E22" i="113"/>
  <c r="E23" i="113"/>
  <c r="E24" i="113"/>
  <c r="E25" i="113"/>
  <c r="E26" i="113"/>
  <c r="E27" i="113"/>
  <c r="E28" i="113"/>
  <c r="E29" i="113"/>
  <c r="E30" i="113"/>
  <c r="E31" i="113"/>
  <c r="E32" i="113"/>
  <c r="E33" i="113"/>
  <c r="E34" i="113"/>
  <c r="E35" i="113"/>
  <c r="E36" i="113"/>
  <c r="E37" i="113"/>
  <c r="E38" i="113"/>
  <c r="E39" i="113"/>
  <c r="E40" i="113"/>
  <c r="E41" i="113"/>
  <c r="E42" i="113"/>
  <c r="E43" i="113"/>
  <c r="E44" i="113"/>
  <c r="E45" i="113"/>
  <c r="E46" i="113"/>
  <c r="E47" i="113"/>
  <c r="E48" i="113"/>
  <c r="E49" i="113"/>
  <c r="E50" i="113"/>
  <c r="E51" i="113"/>
  <c r="E8" i="113"/>
  <c r="D9" i="113"/>
  <c r="D8" i="113"/>
  <c r="D21" i="113"/>
  <c r="D37" i="113"/>
  <c r="D40" i="113"/>
  <c r="D41" i="113"/>
  <c r="D38" i="113"/>
  <c r="D13" i="113"/>
  <c r="D17" i="113"/>
  <c r="D34" i="113"/>
  <c r="D22" i="113"/>
  <c r="D36" i="113"/>
  <c r="D23" i="113"/>
  <c r="D19" i="113"/>
  <c r="D12" i="113"/>
  <c r="D15" i="113"/>
  <c r="D31" i="113"/>
  <c r="D11" i="113"/>
  <c r="D27" i="113"/>
  <c r="D42" i="113"/>
  <c r="D43" i="113"/>
  <c r="D30" i="113"/>
  <c r="D14" i="113"/>
  <c r="D35" i="113"/>
  <c r="D20" i="113"/>
  <c r="D33" i="113"/>
  <c r="D44" i="113"/>
  <c r="D29" i="113"/>
  <c r="D24" i="113"/>
  <c r="D18" i="113"/>
  <c r="D26" i="113"/>
  <c r="D39" i="113"/>
  <c r="D45" i="113"/>
  <c r="D28" i="113"/>
  <c r="D46" i="113"/>
  <c r="D47" i="113"/>
  <c r="D48" i="113"/>
  <c r="D32" i="113"/>
  <c r="D25" i="113"/>
  <c r="D49" i="113"/>
  <c r="D16" i="113"/>
  <c r="D50" i="113"/>
  <c r="D51" i="113"/>
  <c r="D10" i="113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50" i="112"/>
  <c r="E51" i="112"/>
  <c r="E8" i="112"/>
  <c r="D9" i="112"/>
  <c r="D8" i="112"/>
  <c r="D21" i="112"/>
  <c r="D37" i="112"/>
  <c r="D40" i="112"/>
  <c r="D41" i="112"/>
  <c r="D38" i="112"/>
  <c r="D13" i="112"/>
  <c r="D17" i="112"/>
  <c r="D34" i="112"/>
  <c r="D22" i="112"/>
  <c r="D36" i="112"/>
  <c r="D23" i="112"/>
  <c r="D19" i="112"/>
  <c r="D12" i="112"/>
  <c r="D15" i="112"/>
  <c r="D31" i="112"/>
  <c r="D10" i="112"/>
  <c r="D27" i="112"/>
  <c r="D42" i="112"/>
  <c r="D43" i="112"/>
  <c r="D30" i="112"/>
  <c r="D14" i="112"/>
  <c r="D35" i="112"/>
  <c r="D20" i="112"/>
  <c r="D33" i="112"/>
  <c r="D44" i="112"/>
  <c r="D29" i="112"/>
  <c r="D24" i="112"/>
  <c r="D18" i="112"/>
  <c r="D26" i="112"/>
  <c r="D39" i="112"/>
  <c r="D45" i="112"/>
  <c r="D28" i="112"/>
  <c r="D46" i="112"/>
  <c r="D47" i="112"/>
  <c r="D48" i="112"/>
  <c r="D32" i="112"/>
  <c r="D25" i="112"/>
  <c r="D49" i="112"/>
  <c r="D16" i="112"/>
  <c r="D50" i="112"/>
  <c r="D51" i="112"/>
  <c r="D11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51" i="111"/>
  <c r="E8" i="111"/>
  <c r="D9" i="111"/>
  <c r="D8" i="111"/>
  <c r="D22" i="111"/>
  <c r="D37" i="111"/>
  <c r="D40" i="111"/>
  <c r="D41" i="111"/>
  <c r="D38" i="111"/>
  <c r="D13" i="111"/>
  <c r="D17" i="111"/>
  <c r="D34" i="111"/>
  <c r="D21" i="111"/>
  <c r="D36" i="111"/>
  <c r="D23" i="111"/>
  <c r="D19" i="111"/>
  <c r="D12" i="111"/>
  <c r="D15" i="111"/>
  <c r="D31" i="111"/>
  <c r="D10" i="111"/>
  <c r="D27" i="111"/>
  <c r="D42" i="111"/>
  <c r="D43" i="111"/>
  <c r="D30" i="111"/>
  <c r="D14" i="111"/>
  <c r="D35" i="111"/>
  <c r="D20" i="111"/>
  <c r="D33" i="111"/>
  <c r="D44" i="111"/>
  <c r="D29" i="111"/>
  <c r="D24" i="111"/>
  <c r="D18" i="111"/>
  <c r="D26" i="111"/>
  <c r="D39" i="111"/>
  <c r="D45" i="111"/>
  <c r="D28" i="111"/>
  <c r="D46" i="111"/>
  <c r="D47" i="111"/>
  <c r="D48" i="111"/>
  <c r="D32" i="111"/>
  <c r="D25" i="111"/>
  <c r="D49" i="111"/>
  <c r="D16" i="111"/>
  <c r="D50" i="111"/>
  <c r="D51" i="111"/>
  <c r="D11" i="111"/>
  <c r="E9" i="110"/>
  <c r="E10" i="110"/>
  <c r="E11" i="110"/>
  <c r="E12" i="110"/>
  <c r="E13" i="110"/>
  <c r="E14" i="110"/>
  <c r="E15" i="110"/>
  <c r="E16" i="110"/>
  <c r="E17" i="110"/>
  <c r="E18" i="110"/>
  <c r="E19" i="110"/>
  <c r="E20" i="110"/>
  <c r="E21" i="110"/>
  <c r="E22" i="110"/>
  <c r="E23" i="110"/>
  <c r="E24" i="110"/>
  <c r="E25" i="110"/>
  <c r="E26" i="110"/>
  <c r="E27" i="110"/>
  <c r="E28" i="110"/>
  <c r="E29" i="110"/>
  <c r="E30" i="110"/>
  <c r="E31" i="110"/>
  <c r="E32" i="110"/>
  <c r="E33" i="110"/>
  <c r="E34" i="110"/>
  <c r="E35" i="110"/>
  <c r="E36" i="110"/>
  <c r="E37" i="110"/>
  <c r="E38" i="110"/>
  <c r="E39" i="110"/>
  <c r="E40" i="110"/>
  <c r="E41" i="110"/>
  <c r="E42" i="110"/>
  <c r="E43" i="110"/>
  <c r="E44" i="110"/>
  <c r="E45" i="110"/>
  <c r="E46" i="110"/>
  <c r="E47" i="110"/>
  <c r="E48" i="110"/>
  <c r="E49" i="110"/>
  <c r="E50" i="110"/>
  <c r="E51" i="110"/>
  <c r="E8" i="110"/>
  <c r="D9" i="110"/>
  <c r="D8" i="110"/>
  <c r="D22" i="110"/>
  <c r="D37" i="110"/>
  <c r="D40" i="110"/>
  <c r="D41" i="110"/>
  <c r="D38" i="110"/>
  <c r="D13" i="110"/>
  <c r="D17" i="110"/>
  <c r="D34" i="110"/>
  <c r="D21" i="110"/>
  <c r="D36" i="110"/>
  <c r="D23" i="110"/>
  <c r="D19" i="110"/>
  <c r="D12" i="110"/>
  <c r="D15" i="110"/>
  <c r="D31" i="110"/>
  <c r="D10" i="110"/>
  <c r="D27" i="110"/>
  <c r="D42" i="110"/>
  <c r="D43" i="110"/>
  <c r="D30" i="110"/>
  <c r="D14" i="110"/>
  <c r="D35" i="110"/>
  <c r="D20" i="110"/>
  <c r="D33" i="110"/>
  <c r="D44" i="110"/>
  <c r="D29" i="110"/>
  <c r="D24" i="110"/>
  <c r="D18" i="110"/>
  <c r="D26" i="110"/>
  <c r="D39" i="110"/>
  <c r="D45" i="110"/>
  <c r="D28" i="110"/>
  <c r="D46" i="110"/>
  <c r="D47" i="110"/>
  <c r="D48" i="110"/>
  <c r="D32" i="110"/>
  <c r="D25" i="110"/>
  <c r="D49" i="110"/>
  <c r="D16" i="110"/>
  <c r="D50" i="110"/>
  <c r="D51" i="110"/>
  <c r="D11" i="110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51" i="109"/>
  <c r="E8" i="109"/>
  <c r="D50" i="109"/>
  <c r="D9" i="109"/>
  <c r="D8" i="109"/>
  <c r="D22" i="109"/>
  <c r="D37" i="109"/>
  <c r="D40" i="109"/>
  <c r="D41" i="109"/>
  <c r="D38" i="109"/>
  <c r="D13" i="109"/>
  <c r="D17" i="109"/>
  <c r="D34" i="109"/>
  <c r="D21" i="109"/>
  <c r="D36" i="109"/>
  <c r="D23" i="109"/>
  <c r="D19" i="109"/>
  <c r="D12" i="109"/>
  <c r="D15" i="109"/>
  <c r="D30" i="109"/>
  <c r="D10" i="109"/>
  <c r="D27" i="109"/>
  <c r="D42" i="109"/>
  <c r="D43" i="109"/>
  <c r="D31" i="109"/>
  <c r="D14" i="109"/>
  <c r="D35" i="109"/>
  <c r="D20" i="109"/>
  <c r="D33" i="109"/>
  <c r="D44" i="109"/>
  <c r="D29" i="109"/>
  <c r="D24" i="109"/>
  <c r="D18" i="109"/>
  <c r="D26" i="109"/>
  <c r="D39" i="109"/>
  <c r="D45" i="109"/>
  <c r="D28" i="109"/>
  <c r="D46" i="109"/>
  <c r="D47" i="109"/>
  <c r="D48" i="109"/>
  <c r="D32" i="109"/>
  <c r="D25" i="109"/>
  <c r="D49" i="109"/>
  <c r="D16" i="109"/>
  <c r="D51" i="109"/>
  <c r="D11" i="109"/>
  <c r="C51" i="108" l="1"/>
  <c r="D45" i="108"/>
  <c r="E45" i="108" s="1"/>
  <c r="E14" i="108"/>
  <c r="E16" i="108"/>
  <c r="E22" i="108"/>
  <c r="E30" i="108"/>
  <c r="E38" i="108"/>
  <c r="E49" i="108"/>
  <c r="D9" i="108"/>
  <c r="E9" i="108" s="1"/>
  <c r="D8" i="108"/>
  <c r="E8" i="108" s="1"/>
  <c r="D22" i="108"/>
  <c r="D38" i="108"/>
  <c r="D40" i="108"/>
  <c r="E40" i="108" s="1"/>
  <c r="D41" i="108"/>
  <c r="E41" i="108" s="1"/>
  <c r="D37" i="108"/>
  <c r="E37" i="108" s="1"/>
  <c r="D13" i="108"/>
  <c r="E13" i="108" s="1"/>
  <c r="D17" i="108"/>
  <c r="E17" i="108" s="1"/>
  <c r="D34" i="108"/>
  <c r="E34" i="108" s="1"/>
  <c r="D21" i="108"/>
  <c r="E21" i="108" s="1"/>
  <c r="D36" i="108"/>
  <c r="E36" i="108" s="1"/>
  <c r="D23" i="108"/>
  <c r="E23" i="108" s="1"/>
  <c r="D19" i="108"/>
  <c r="E19" i="108" s="1"/>
  <c r="D12" i="108"/>
  <c r="E12" i="108" s="1"/>
  <c r="D15" i="108"/>
  <c r="E15" i="108" s="1"/>
  <c r="D30" i="108"/>
  <c r="D10" i="108"/>
  <c r="E10" i="108" s="1"/>
  <c r="D27" i="108"/>
  <c r="E27" i="108" s="1"/>
  <c r="D42" i="108"/>
  <c r="E42" i="108" s="1"/>
  <c r="D43" i="108"/>
  <c r="E43" i="108" s="1"/>
  <c r="D31" i="108"/>
  <c r="E31" i="108" s="1"/>
  <c r="D14" i="108"/>
  <c r="D35" i="108"/>
  <c r="E35" i="108" s="1"/>
  <c r="D20" i="108"/>
  <c r="E20" i="108" s="1"/>
  <c r="D33" i="108"/>
  <c r="E33" i="108" s="1"/>
  <c r="D44" i="108"/>
  <c r="E44" i="108" s="1"/>
  <c r="D29" i="108"/>
  <c r="E29" i="108" s="1"/>
  <c r="D24" i="108"/>
  <c r="E24" i="108" s="1"/>
  <c r="D18" i="108"/>
  <c r="E18" i="108" s="1"/>
  <c r="D26" i="108"/>
  <c r="E26" i="108" s="1"/>
  <c r="D39" i="108"/>
  <c r="E39" i="108" s="1"/>
  <c r="D28" i="108"/>
  <c r="E28" i="108" s="1"/>
  <c r="D46" i="108"/>
  <c r="E46" i="108" s="1"/>
  <c r="D47" i="108"/>
  <c r="E47" i="108" s="1"/>
  <c r="D48" i="108"/>
  <c r="E48" i="108" s="1"/>
  <c r="D32" i="108"/>
  <c r="E32" i="108" s="1"/>
  <c r="D25" i="108"/>
  <c r="E25" i="108" s="1"/>
  <c r="D49" i="108"/>
  <c r="D16" i="108"/>
  <c r="D50" i="108"/>
  <c r="E50" i="108" s="1"/>
  <c r="D51" i="108"/>
  <c r="D11" i="108"/>
  <c r="E11" i="108" s="1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1" i="108" l="1"/>
  <c r="E52" i="86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<sst xmlns="http://schemas.openxmlformats.org/spreadsheetml/2006/main" count="7996" uniqueCount="318">
  <si>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</si>
  <si>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</si>
  <si>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</si>
  <si>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</si>
  <si>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</si>
  <si>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</si>
  <si>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</si>
  <si>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</si>
  <si>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</si>
  <si>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</si>
  <si>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</si>
  <si>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</si>
  <si>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</si>
  <si>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</si>
  <si>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</si>
  <si>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</si>
  <si>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</si>
  <si>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</si>
  <si>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</si>
  <si>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</si>
  <si>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</si>
  <si>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</si>
  <si>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</si>
  <si>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</si>
  <si>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</si>
  <si>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</si>
  <si>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</si>
  <si>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</si>
  <si>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</si>
  <si>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</si>
  <si>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</si>
  <si>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</si>
  <si>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</si>
  <si>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</si>
  <si>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</si>
  <si>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</si>
  <si>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</si>
  <si>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</si>
  <si>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</si>
  <si>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</si>
  <si>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</si>
  <si>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</si>
  <si>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</si>
  <si>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</si>
  <si>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</si>
  <si>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</si>
  <si>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</si>
  <si>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</si>
  <si>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</si>
  <si>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</si>
  <si>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</si>
  <si>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</si>
  <si>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</si>
  <si>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</si>
  <si>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</si>
  <si>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</si>
  <si>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</si>
  <si>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</si>
  <si>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</si>
  <si>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</si>
  <si>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</si>
  <si>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</si>
  <si>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</si>
  <si>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</si>
  <si>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</si>
  <si>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</si>
  <si>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</si>
  <si>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</si>
  <si>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</si>
  <si>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</si>
  <si>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</si>
  <si>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</si>
  <si>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</si>
  <si>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</si>
  <si>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</si>
  <si>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</si>
  <si>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</si>
  <si>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</si>
  <si>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</si>
  <si>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</si>
  <si>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</si>
  <si>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</si>
  <si>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</si>
  <si>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</si>
  <si>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</si>
  <si>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</si>
  <si>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</si>
  <si>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</si>
  <si>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</si>
  <si>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</si>
  <si>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</si>
  <si>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</si>
  <si>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</si>
  <si>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</si>
  <si>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</si>
  <si>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</si>
  <si>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</si>
  <si>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</si>
  <si>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</si>
  <si>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</si>
  <si>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</si>
  <si>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</si>
  <si>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</si>
  <si>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</si>
  <si>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</si>
  <si>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</si>
  <si>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</si>
  <si>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</si>
  <si>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</si>
  <si>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</si>
  <si>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</si>
  <si>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</si>
  <si>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</si>
  <si>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</si>
  <si>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</si>
  <si>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</si>
  <si>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</si>
  <si>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</si>
  <si>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</si>
  <si>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</si>
  <si>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</si>
  <si>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</si>
  <si>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</si>
  <si>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</si>
  <si>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</si>
  <si>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</si>
  <si>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</si>
  <si>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</si>
  <si>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</si>
  <si>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</si>
  <si>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</si>
  <si>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</si>
  <si>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</si>
  <si>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</si>
  <si>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</si>
  <si>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</si>
  <si>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</si>
  <si>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</si>
  <si>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</si>
  <si>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</si>
  <si>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</si>
  <si>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</si>
  <si>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</si>
  <si>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</si>
  <si>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</si>
  <si>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</si>
  <si>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</si>
  <si>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</si>
  <si>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</si>
  <si>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</si>
  <si>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</si>
  <si>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</si>
  <si>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</si>
  <si>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</si>
  <si>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</si>
  <si>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</si>
  <si>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</si>
  <si>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</si>
  <si>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</si>
  <si>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</si>
  <si>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</si>
  <si>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</si>
  <si>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</si>
  <si>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</si>
  <si>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</si>
  <si>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</si>
  <si>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</si>
  <si>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</si>
  <si>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</si>
  <si>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</si>
  <si>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</si>
  <si>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</si>
  <si>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</si>
  <si>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</si>
  <si>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</si>
  <si>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</si>
  <si>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</si>
  <si>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</si>
  <si>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</si>
  <si>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</si>
  <si>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</si>
  <si>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</si>
  <si>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</si>
  <si>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</si>
  <si>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</si>
  <si>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</si>
  <si>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</si>
  <si>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</si>
  <si>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</si>
  <si>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</si>
  <si>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</si>
  <si>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</si>
  <si>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</si>
  <si>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</si>
  <si>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</si>
  <si>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</si>
  <si>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</si>
  <si>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</si>
  <si>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</si>
  <si>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</si>
  <si>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</si>
  <si>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</si>
  <si>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</si>
  <si>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</si>
  <si>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</si>
  <si>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</si>
  <si>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</si>
  <si>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</si>
  <si>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</si>
  <si>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</si>
  <si>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</si>
  <si>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</si>
  <si>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</si>
  <si>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</si>
  <si>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</si>
  <si>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</si>
  <si>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</si>
  <si>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</si>
  <si>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</si>
  <si>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</si>
  <si>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</si>
  <si>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</si>
  <si>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</si>
  <si>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</si>
  <si>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</si>
  <si>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</si>
  <si>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</si>
  <si>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</si>
  <si>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</si>
  <si>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</si>
  <si>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</si>
  <si>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</si>
  <si>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</si>
  <si>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</si>
  <si>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</si>
  <si>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</si>
  <si>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</si>
  <si>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</si>
  <si>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</si>
  <si>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</si>
  <si>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</si>
  <si>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</si>
  <si>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</si>
  <si>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</si>
  <si>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</si>
  <si>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</si>
  <si>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</si>
  <si>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</si>
  <si>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</si>
  <si>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</si>
  <si>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</si>
  <si>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</si>
  <si>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</si>
  <si>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</si>
  <si>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</si>
  <si>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</si>
  <si>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</si>
  <si>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</si>
  <si>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</si>
  <si>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</si>
  <si>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</si>
  <si>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</si>
  <si>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</si>
  <si>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</si>
  <si>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</si>
  <si>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</si>
  <si>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</si>
  <si>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</si>
  <si>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</si>
  <si>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</si>
  <si>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</si>
  <si>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</si>
  <si>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</si>
  <si>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</si>
  <si>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</si>
  <si>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</si>
  <si>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</si>
  <si>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</si>
  <si>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</si>
  <si>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</si>
  <si>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</si>
  <si>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</si>
  <si>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</si>
  <si>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</si>
  <si>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</si>
  <si>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</si>
  <si>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</si>
  <si>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</si>
  <si>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</si>
  <si>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</si>
  <si>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</si>
  <si>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</si>
  <si>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</si>
  <si>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</si>
  <si>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</si>
  <si>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</si>
  <si>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</si>
  <si>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</si>
  <si>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</si>
  <si>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</si>
  <si>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</si>
  <si>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</si>
  <si>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</si>
  <si>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</si>
  <si>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</si>
  <si>
    <t>SISTEMA BANCARIO NACIONAL
SALDO DE CREDITOS HIPOTECARIOS LOCALES
SEPTIEMBRE 2024
(En Miles de Balboas)</t>
  </si>
  <si>
    <t>SISTEMA BANCARIO NACIONAL
SALDO DE CREDITOS HIPOTECARIOS LOCALES
OCTUBRE 2024
(En Miles de Balboas)</t>
  </si>
  <si>
    <t>SISTEMA BANCARIO NACIONAL
SALDO DE CREDITOS HIPOTECARIOS LOCALES
NOVIEMBRE 2024
(En Miles de Balboas)</t>
  </si>
  <si>
    <t>SISTEMA BANCARIO NACIONAL
SALDO DE CREDITOS HIPOTECARIOS LOCALES
DICIEMBRE 2024
(En Miles de Balboas)</t>
  </si>
  <si>
    <t>SISTEMA BANCARIO NACIONAL
SALDO DE CREDITOS HIPOTECARIOS LOCALES
ENERO 2025
(En Miles de Balboas)</t>
  </si>
  <si>
    <t xml:space="preserve"> Pacific Bank, S.A.</t>
  </si>
  <si>
    <t>SISTEMA BANCARIO NACIONAL
SALDO DE CREDITOS HIPOTECARIOS LOCALES
FEBRERO 2025
(En Miles de Balboas)</t>
  </si>
  <si>
    <t>SISTEMA BANCARIO NACIONAL
SALDO DE CREDITOS HIPOTECARIOS LOCALES
MARZO 2025
(En Miles de Balboas)</t>
  </si>
  <si>
    <t>SISTEMA BANCARIO NACIONAL
SALDO DE CREDITOS HIPOTECARIOS LOCALES
ABRIL 2025
(En Miles de Balboas)</t>
  </si>
  <si>
    <t>SISTEMA BANCARIO NACIONAL
SALDO DE CREDITOS HIPOTECARIOS LOCALES
MAYO 2025
(En Miles de Balboas)</t>
  </si>
  <si>
    <t>SISTEMA BANCARIO NACIONAL
SALDO DE CREDITOS HIPOTECARIOS LOCALES
JUNIO 2025
(En Miles de Balboas)</t>
  </si>
  <si>
    <t>SISTEMA BANCARIO NACIONAL
SALDO DE CREDITOS HIPOTECARIOS LOCALES
JULIO 2025
(En Miles de Balboas)</t>
  </si>
  <si>
    <t>SISTEMA BANCARIO NACIONAL
SALDO DE CREDITOS HIPOTECARIOS LOCALES
AGOSTO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</si>
</sst>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6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9" fontId="24" fillId="0" borderId="0" xfId="2" applyFont="1"/>
    <xf numFmtId="166" fontId="24" fillId="0" borderId="10" xfId="2" applyNumberFormat="1" applyFont="1" applyFill="1" applyBorder="1" applyAlignment="1">
      <alignment horizontal="right" vertical="top"/>
    </xf>
    <xf numFmtId="166" fontId="25" fillId="0" borderId="10" xfId="2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170" fontId="24" fillId="0" borderId="12" xfId="1" applyNumberFormat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7557-1534-484B-92A1-A9F593625A9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313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10969117642.57</v>
      </c>
      <c r="D8" s="107">
        <f t="shared" ref="D8:D49" si="0">F8+G8</f>
        <v>4384267975.9200001</v>
      </c>
      <c r="E8" s="82">
        <f>D8/C8</f>
        <v>0.39969194595061264</v>
      </c>
      <c r="F8" s="87">
        <v>4250887923.6000004</v>
      </c>
      <c r="G8" s="87">
        <v>133380052.31999999</v>
      </c>
      <c r="I8" s="121"/>
    </row>
    <row r="9" spans="1:9" x14ac:dyDescent="0.2">
      <c r="A9" s="53">
        <v>2</v>
      </c>
      <c r="B9" s="78" t="s">
        <v>227</v>
      </c>
      <c r="C9" s="107">
        <v>4792974657.3099995</v>
      </c>
      <c r="D9" s="107">
        <f t="shared" si="0"/>
        <v>2748053010.1399999</v>
      </c>
      <c r="E9" s="82">
        <f t="shared" ref="E9:E50" si="1">D9/C9</f>
        <v>0.57335020662978264</v>
      </c>
      <c r="F9" s="107">
        <v>2746804143.5099998</v>
      </c>
      <c r="G9" s="107">
        <v>1248866.6300000001</v>
      </c>
      <c r="I9" s="121"/>
    </row>
    <row r="10" spans="1:9" x14ac:dyDescent="0.2">
      <c r="A10" s="53">
        <v>3</v>
      </c>
      <c r="B10" s="51" t="s">
        <v>229</v>
      </c>
      <c r="C10" s="77">
        <v>7858898453.9899998</v>
      </c>
      <c r="D10" s="107">
        <f t="shared" si="0"/>
        <v>2497472165.9000001</v>
      </c>
      <c r="E10" s="82">
        <f t="shared" si="1"/>
        <v>0.31778908717569976</v>
      </c>
      <c r="F10" s="87">
        <v>2494411711.96</v>
      </c>
      <c r="G10" s="87">
        <v>3060453.94</v>
      </c>
      <c r="I10" s="121"/>
    </row>
    <row r="11" spans="1:9" x14ac:dyDescent="0.2">
      <c r="A11" s="53">
        <v>4</v>
      </c>
      <c r="B11" s="51" t="s">
        <v>226</v>
      </c>
      <c r="C11" s="77">
        <v>7423939320.5600004</v>
      </c>
      <c r="D11" s="107">
        <f t="shared" si="0"/>
        <v>2451731065.0100002</v>
      </c>
      <c r="E11" s="82">
        <f t="shared" si="1"/>
        <v>0.33024664657752911</v>
      </c>
      <c r="F11" s="87">
        <v>2451529200</v>
      </c>
      <c r="G11" s="87">
        <v>201865.01</v>
      </c>
      <c r="I11" s="121"/>
    </row>
    <row r="12" spans="1:9" x14ac:dyDescent="0.2">
      <c r="A12" s="53">
        <v>5</v>
      </c>
      <c r="B12" s="51" t="s">
        <v>228</v>
      </c>
      <c r="C12" s="77">
        <v>5726700664.21</v>
      </c>
      <c r="D12" s="107">
        <f t="shared" si="0"/>
        <v>2001314833.52</v>
      </c>
      <c r="E12" s="82">
        <f t="shared" si="1"/>
        <v>0.34947082986676098</v>
      </c>
      <c r="F12" s="87">
        <v>1855306007.3800001</v>
      </c>
      <c r="G12" s="87">
        <v>146008826.13999999</v>
      </c>
      <c r="I12" s="121"/>
    </row>
    <row r="13" spans="1:9" x14ac:dyDescent="0.2">
      <c r="A13" s="53">
        <v>6</v>
      </c>
      <c r="B13" s="51" t="s">
        <v>230</v>
      </c>
      <c r="C13" s="77">
        <v>2900109043.1700001</v>
      </c>
      <c r="D13" s="107">
        <f t="shared" si="0"/>
        <v>1224047335.0599999</v>
      </c>
      <c r="E13" s="82">
        <f t="shared" si="1"/>
        <v>0.4220694176802538</v>
      </c>
      <c r="F13" s="87">
        <v>1196707890.26</v>
      </c>
      <c r="G13" s="87">
        <v>27339444.799999997</v>
      </c>
      <c r="I13" s="121"/>
    </row>
    <row r="14" spans="1:9" x14ac:dyDescent="0.2">
      <c r="A14" s="53">
        <v>7</v>
      </c>
      <c r="B14" s="114" t="s">
        <v>232</v>
      </c>
      <c r="C14" s="107">
        <v>2742877618</v>
      </c>
      <c r="D14" s="107">
        <f t="shared" si="0"/>
        <v>1171927579.7</v>
      </c>
      <c r="E14" s="82">
        <f t="shared" si="1"/>
        <v>0.42726207396541599</v>
      </c>
      <c r="F14" s="107">
        <v>1078295202.96</v>
      </c>
      <c r="G14" s="107">
        <v>93632376.739999995</v>
      </c>
      <c r="I14" s="121"/>
    </row>
    <row r="15" spans="1:9" x14ac:dyDescent="0.2">
      <c r="A15" s="53">
        <v>8</v>
      </c>
      <c r="B15" s="78" t="s">
        <v>231</v>
      </c>
      <c r="C15" s="107">
        <v>4952636412.3899994</v>
      </c>
      <c r="D15" s="107">
        <f t="shared" si="0"/>
        <v>1084478613.75</v>
      </c>
      <c r="E15" s="82">
        <f t="shared" si="1"/>
        <v>0.21896996335869967</v>
      </c>
      <c r="F15" s="107">
        <v>919239965.57000005</v>
      </c>
      <c r="G15" s="107">
        <v>165238648.18000001</v>
      </c>
      <c r="I15" s="121"/>
    </row>
    <row r="16" spans="1:9" x14ac:dyDescent="0.2">
      <c r="A16" s="53">
        <v>9</v>
      </c>
      <c r="B16" s="51" t="s">
        <v>233</v>
      </c>
      <c r="C16" s="77">
        <v>3477470439.1900001</v>
      </c>
      <c r="D16" s="107">
        <f t="shared" si="0"/>
        <v>803206982.68999994</v>
      </c>
      <c r="E16" s="82">
        <f t="shared" si="1"/>
        <v>0.23097449618495947</v>
      </c>
      <c r="F16" s="87">
        <v>802212618.08999991</v>
      </c>
      <c r="G16" s="87">
        <v>994364.6</v>
      </c>
      <c r="I16" s="121"/>
    </row>
    <row r="17" spans="1:9" x14ac:dyDescent="0.2">
      <c r="A17" s="53">
        <v>10</v>
      </c>
      <c r="B17" s="114" t="s">
        <v>234</v>
      </c>
      <c r="C17" s="107">
        <v>1962517106.55</v>
      </c>
      <c r="D17" s="107">
        <f t="shared" si="0"/>
        <v>675299618.91999996</v>
      </c>
      <c r="E17" s="82">
        <f t="shared" si="1"/>
        <v>0.34409871723724261</v>
      </c>
      <c r="F17" s="107">
        <v>184621719.63</v>
      </c>
      <c r="G17" s="107">
        <v>490677899.28999996</v>
      </c>
      <c r="I17" s="121"/>
    </row>
    <row r="18" spans="1:9" x14ac:dyDescent="0.2">
      <c r="A18" s="53">
        <v>11</v>
      </c>
      <c r="B18" s="78" t="s">
        <v>236</v>
      </c>
      <c r="C18" s="107">
        <v>635224148.81000006</v>
      </c>
      <c r="D18" s="107">
        <f t="shared" si="0"/>
        <v>511331515.16000003</v>
      </c>
      <c r="E18" s="82">
        <f t="shared" si="1"/>
        <v>0.80496233670886908</v>
      </c>
      <c r="F18" s="107">
        <v>511331515.16000003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1342357917.8599999</v>
      </c>
      <c r="D19" s="107">
        <f t="shared" si="0"/>
        <v>377179638.79000002</v>
      </c>
      <c r="E19" s="82">
        <f t="shared" si="1"/>
        <v>0.28098291355207522</v>
      </c>
      <c r="F19" s="87">
        <v>369810901.44</v>
      </c>
      <c r="G19" s="87">
        <v>7368737.3499999996</v>
      </c>
    </row>
    <row r="20" spans="1:9" x14ac:dyDescent="0.2">
      <c r="A20" s="53">
        <v>13</v>
      </c>
      <c r="B20" s="114" t="s">
        <v>239</v>
      </c>
      <c r="C20" s="107">
        <v>2019051523.4199998</v>
      </c>
      <c r="D20" s="107">
        <f t="shared" si="0"/>
        <v>374491430.38999999</v>
      </c>
      <c r="E20" s="82">
        <f t="shared" si="1"/>
        <v>0.18547888751034061</v>
      </c>
      <c r="F20" s="107">
        <v>372784411.46999997</v>
      </c>
      <c r="G20" s="107">
        <v>1707018.92</v>
      </c>
    </row>
    <row r="21" spans="1:9" x14ac:dyDescent="0.2">
      <c r="A21" s="53">
        <v>14</v>
      </c>
      <c r="B21" s="51" t="s">
        <v>238</v>
      </c>
      <c r="C21" s="77">
        <v>818202737.94000006</v>
      </c>
      <c r="D21" s="107">
        <f t="shared" si="0"/>
        <v>207638467.79000002</v>
      </c>
      <c r="E21" s="82">
        <f t="shared" si="1"/>
        <v>0.25377386088046366</v>
      </c>
      <c r="F21" s="87">
        <v>183656751.86000001</v>
      </c>
      <c r="G21" s="87">
        <v>23981715.93</v>
      </c>
    </row>
    <row r="22" spans="1:9" x14ac:dyDescent="0.2">
      <c r="A22" s="53">
        <v>15</v>
      </c>
      <c r="B22" s="51" t="s">
        <v>237</v>
      </c>
      <c r="C22" s="77">
        <v>399759727.88999993</v>
      </c>
      <c r="D22" s="107">
        <f t="shared" si="0"/>
        <v>186253032.24000001</v>
      </c>
      <c r="E22" s="82">
        <f t="shared" si="1"/>
        <v>0.46591244501559798</v>
      </c>
      <c r="F22" s="87">
        <v>112090036.77000001</v>
      </c>
      <c r="G22" s="87">
        <v>74162995.469999999</v>
      </c>
    </row>
    <row r="23" spans="1:9" x14ac:dyDescent="0.2">
      <c r="A23" s="53">
        <v>16</v>
      </c>
      <c r="B23" s="51" t="s">
        <v>240</v>
      </c>
      <c r="C23" s="77">
        <v>793669770.74999988</v>
      </c>
      <c r="D23" s="107">
        <f t="shared" si="0"/>
        <v>133546029.19999999</v>
      </c>
      <c r="E23" s="82">
        <f t="shared" si="1"/>
        <v>0.16826397340773358</v>
      </c>
      <c r="F23" s="87">
        <v>100467946.92999999</v>
      </c>
      <c r="G23" s="87">
        <v>33078082.270000003</v>
      </c>
    </row>
    <row r="24" spans="1:9" x14ac:dyDescent="0.2">
      <c r="A24" s="53">
        <v>17</v>
      </c>
      <c r="B24" s="114" t="s">
        <v>241</v>
      </c>
      <c r="C24" s="107">
        <v>253550629.23000002</v>
      </c>
      <c r="D24" s="107">
        <f t="shared" si="0"/>
        <v>91325345.799999997</v>
      </c>
      <c r="E24" s="82">
        <f t="shared" si="1"/>
        <v>0.36018583774508106</v>
      </c>
      <c r="F24" s="107">
        <v>86852257.75999999</v>
      </c>
      <c r="G24" s="107">
        <v>4473088.04</v>
      </c>
    </row>
    <row r="25" spans="1:9" x14ac:dyDescent="0.2">
      <c r="A25" s="53">
        <v>18</v>
      </c>
      <c r="B25" s="114" t="s">
        <v>258</v>
      </c>
      <c r="C25" s="107">
        <v>794353006.18000007</v>
      </c>
      <c r="D25" s="107">
        <f t="shared" si="0"/>
        <v>88366127.209999993</v>
      </c>
      <c r="E25" s="82">
        <f t="shared" si="1"/>
        <v>0.11124289393068183</v>
      </c>
      <c r="F25" s="107">
        <v>43077109.919999994</v>
      </c>
      <c r="G25" s="107">
        <v>45289017.289999999</v>
      </c>
    </row>
    <row r="26" spans="1:9" x14ac:dyDescent="0.2">
      <c r="A26" s="53">
        <v>19</v>
      </c>
      <c r="B26" s="51" t="s">
        <v>243</v>
      </c>
      <c r="C26" s="77">
        <v>410048701.28000003</v>
      </c>
      <c r="D26" s="107">
        <f t="shared" si="0"/>
        <v>61899030.159999996</v>
      </c>
      <c r="E26" s="82">
        <f t="shared" si="1"/>
        <v>0.15095531327566017</v>
      </c>
      <c r="F26" s="87">
        <v>40199402.960000001</v>
      </c>
      <c r="G26" s="87">
        <v>21699627.199999999</v>
      </c>
    </row>
    <row r="27" spans="1:9" x14ac:dyDescent="0.2">
      <c r="A27" s="53">
        <v>20</v>
      </c>
      <c r="B27" s="114" t="s">
        <v>246</v>
      </c>
      <c r="C27" s="107">
        <v>465266151.98000002</v>
      </c>
      <c r="D27" s="107">
        <f t="shared" si="0"/>
        <v>38097842.390000001</v>
      </c>
      <c r="E27" s="82">
        <f t="shared" si="1"/>
        <v>8.1883975930485645E-2</v>
      </c>
      <c r="F27" s="107">
        <v>38097842.369999997</v>
      </c>
      <c r="G27" s="108">
        <v>0.02</v>
      </c>
    </row>
    <row r="28" spans="1:9" x14ac:dyDescent="0.2">
      <c r="A28" s="53">
        <v>21</v>
      </c>
      <c r="B28" s="51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175030101.16000003</v>
      </c>
      <c r="D29" s="107">
        <f t="shared" si="0"/>
        <v>27144209.149999999</v>
      </c>
      <c r="E29" s="82">
        <f t="shared" si="1"/>
        <v>0.1550830912517539</v>
      </c>
      <c r="F29" s="87">
        <v>27144209.149999999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203922048.25</v>
      </c>
      <c r="D30" s="107">
        <f t="shared" si="0"/>
        <v>24082943.969999999</v>
      </c>
      <c r="E30" s="82">
        <f t="shared" si="1"/>
        <v>0.11809877439282733</v>
      </c>
      <c r="F30" s="107">
        <v>24082943.969999999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75061264.359999999</v>
      </c>
      <c r="D31" s="107">
        <f t="shared" si="0"/>
        <v>23087522.539999999</v>
      </c>
      <c r="E31" s="82">
        <f t="shared" si="1"/>
        <v>0.30758238269569166</v>
      </c>
      <c r="F31" s="107">
        <v>10905932.559999999</v>
      </c>
      <c r="G31" s="107">
        <v>12181589.98</v>
      </c>
    </row>
    <row r="32" spans="1:9" x14ac:dyDescent="0.2">
      <c r="A32" s="53">
        <v>25</v>
      </c>
      <c r="B32" s="78" t="s">
        <v>102</v>
      </c>
      <c r="C32" s="107">
        <v>356646454.06999999</v>
      </c>
      <c r="D32" s="107">
        <f t="shared" si="0"/>
        <v>21710351.09</v>
      </c>
      <c r="E32" s="82">
        <f t="shared" si="1"/>
        <v>6.0873593000139149E-2</v>
      </c>
      <c r="F32" s="107">
        <v>10775251.800000001</v>
      </c>
      <c r="G32" s="107">
        <v>10935099.289999999</v>
      </c>
    </row>
    <row r="33" spans="1:7" x14ac:dyDescent="0.2">
      <c r="A33" s="53">
        <v>26</v>
      </c>
      <c r="B33" s="114" t="s">
        <v>250</v>
      </c>
      <c r="C33" s="107">
        <v>302601640.16999996</v>
      </c>
      <c r="D33" s="107">
        <f t="shared" si="0"/>
        <v>16943905.669999998</v>
      </c>
      <c r="E33" s="82">
        <f t="shared" si="1"/>
        <v>5.5994097257638799E-2</v>
      </c>
      <c r="F33" s="107">
        <v>10607550.199999999</v>
      </c>
      <c r="G33" s="107">
        <v>6336355.4699999997</v>
      </c>
    </row>
    <row r="34" spans="1:7" x14ac:dyDescent="0.2">
      <c r="A34" s="53">
        <v>27</v>
      </c>
      <c r="B34" s="114" t="s">
        <v>242</v>
      </c>
      <c r="C34" s="107">
        <v>113470732.01000001</v>
      </c>
      <c r="D34" s="107">
        <f t="shared" si="0"/>
        <v>9325709.5899999999</v>
      </c>
      <c r="E34" s="82">
        <f t="shared" si="1"/>
        <v>8.2186035330926915E-2</v>
      </c>
      <c r="F34" s="107">
        <v>723292.30999999994</v>
      </c>
      <c r="G34" s="107">
        <v>8602417.2799999993</v>
      </c>
    </row>
    <row r="35" spans="1:7" x14ac:dyDescent="0.2">
      <c r="A35" s="53">
        <v>28</v>
      </c>
      <c r="B35" s="114" t="s">
        <v>245</v>
      </c>
      <c r="C35" s="107">
        <v>451212740.00999999</v>
      </c>
      <c r="D35" s="107">
        <f t="shared" si="0"/>
        <v>9112990.4900000002</v>
      </c>
      <c r="E35" s="82">
        <f t="shared" si="1"/>
        <v>2.0196660426294775E-2</v>
      </c>
      <c r="F35" s="107">
        <v>9112990.4900000002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193336809.94</v>
      </c>
      <c r="D36" s="107">
        <f t="shared" si="0"/>
        <v>4923207.16</v>
      </c>
      <c r="E36" s="82">
        <f t="shared" si="1"/>
        <v>2.546440670831315E-2</v>
      </c>
      <c r="F36" s="87">
        <v>3659740.1999999997</v>
      </c>
      <c r="G36" s="87">
        <v>1263466.96</v>
      </c>
    </row>
    <row r="37" spans="1:7" x14ac:dyDescent="0.2">
      <c r="A37" s="53">
        <v>30</v>
      </c>
      <c r="B37" s="51" t="s">
        <v>256</v>
      </c>
      <c r="C37" s="77">
        <v>224825721.57999998</v>
      </c>
      <c r="D37" s="107">
        <f t="shared" si="0"/>
        <v>4837937.91</v>
      </c>
      <c r="E37" s="82">
        <f t="shared" si="1"/>
        <v>2.1518613955736874E-2</v>
      </c>
      <c r="F37" s="87">
        <v>3730356.5900000003</v>
      </c>
      <c r="G37" s="87">
        <v>1107581.3199999998</v>
      </c>
    </row>
    <row r="38" spans="1:7" x14ac:dyDescent="0.2">
      <c r="A38" s="53">
        <v>31</v>
      </c>
      <c r="B38" s="114" t="s">
        <v>254</v>
      </c>
      <c r="C38" s="107">
        <v>71964651.430000007</v>
      </c>
      <c r="D38" s="107">
        <f t="shared" si="0"/>
        <v>4374709.99</v>
      </c>
      <c r="E38" s="82">
        <f t="shared" si="1"/>
        <v>6.0789705821826696E-2</v>
      </c>
      <c r="F38" s="107">
        <v>545091.39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27680924.610000003</v>
      </c>
      <c r="D39" s="107">
        <f t="shared" si="0"/>
        <v>2336232.2599999998</v>
      </c>
      <c r="E39" s="82">
        <f t="shared" si="1"/>
        <v>8.4398635266540664E-2</v>
      </c>
      <c r="F39" s="107">
        <v>2336232.2599999998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776067030.40999997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170922789.05000001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78" t="s">
        <v>261</v>
      </c>
      <c r="C42" s="77">
        <v>21838935.850000001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68560965.389999986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8595524.7800000012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91895075.140000015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265</v>
      </c>
      <c r="C46" s="112">
        <v>264144916.05000001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1382692.34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280</v>
      </c>
      <c r="C48" s="112">
        <v>544818.55999999994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51" t="s">
        <v>267</v>
      </c>
      <c r="C49" s="78">
        <v>76000000</v>
      </c>
      <c r="D49" s="108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64511212255.439995</v>
      </c>
      <c r="D50" s="80">
        <f t="shared" ref="D50" si="2">F50+G50</f>
        <v>21287588126.540001</v>
      </c>
      <c r="E50" s="83">
        <f t="shared" si="1"/>
        <v>0.32998276396123521</v>
      </c>
      <c r="F50" s="60">
        <v>19942008150.52</v>
      </c>
      <c r="G50" s="60">
        <v>1345579976.02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9EB8E-6260-4985-9C33-7ECC8327CFDC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314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10990069966.220001</v>
      </c>
      <c r="D8" s="107">
        <f t="shared" ref="D8:D49" si="0">F8+G8</f>
        <v>4372400267.46</v>
      </c>
      <c r="E8" s="82">
        <f>D8/C8</f>
        <v>0.39785008474917588</v>
      </c>
      <c r="F8" s="87">
        <v>4235281358.1400003</v>
      </c>
      <c r="G8" s="87">
        <v>137118909.31999999</v>
      </c>
      <c r="I8" s="121"/>
    </row>
    <row r="9" spans="1:9" x14ac:dyDescent="0.2">
      <c r="A9" s="53">
        <v>2</v>
      </c>
      <c r="B9" s="78" t="s">
        <v>227</v>
      </c>
      <c r="C9" s="107">
        <v>4738483744.3899994</v>
      </c>
      <c r="D9" s="107">
        <f t="shared" si="0"/>
        <v>2754860138.2600002</v>
      </c>
      <c r="E9" s="82">
        <f t="shared" ref="E9:E50" si="1">D9/C9</f>
        <v>0.58138009685514758</v>
      </c>
      <c r="F9" s="107">
        <v>2753683051.5100002</v>
      </c>
      <c r="G9" s="107">
        <v>1177086.75</v>
      </c>
      <c r="I9" s="121"/>
    </row>
    <row r="10" spans="1:9" x14ac:dyDescent="0.2">
      <c r="A10" s="53">
        <v>3</v>
      </c>
      <c r="B10" s="51" t="s">
        <v>229</v>
      </c>
      <c r="C10" s="77">
        <v>7845073303.3899994</v>
      </c>
      <c r="D10" s="107">
        <f t="shared" si="0"/>
        <v>2501507065.1300001</v>
      </c>
      <c r="E10" s="82">
        <f t="shared" si="1"/>
        <v>0.31886344058111649</v>
      </c>
      <c r="F10" s="87">
        <v>2498496290.75</v>
      </c>
      <c r="G10" s="87">
        <v>3010774.38</v>
      </c>
      <c r="I10" s="121"/>
    </row>
    <row r="11" spans="1:9" x14ac:dyDescent="0.2">
      <c r="A11" s="53">
        <v>4</v>
      </c>
      <c r="B11" s="51" t="s">
        <v>226</v>
      </c>
      <c r="C11" s="77">
        <v>7427158837.170001</v>
      </c>
      <c r="D11" s="107">
        <f t="shared" si="0"/>
        <v>2444275854.1700001</v>
      </c>
      <c r="E11" s="82">
        <f t="shared" si="1"/>
        <v>0.32909971467654137</v>
      </c>
      <c r="F11" s="87">
        <v>2444074922.2600002</v>
      </c>
      <c r="G11" s="87">
        <v>200931.91</v>
      </c>
      <c r="I11" s="121"/>
    </row>
    <row r="12" spans="1:9" x14ac:dyDescent="0.2">
      <c r="A12" s="53">
        <v>5</v>
      </c>
      <c r="B12" s="51" t="s">
        <v>228</v>
      </c>
      <c r="C12" s="77">
        <v>5724603127.7700005</v>
      </c>
      <c r="D12" s="107">
        <f t="shared" si="0"/>
        <v>1991863249.02</v>
      </c>
      <c r="E12" s="82">
        <f t="shared" si="1"/>
        <v>0.34794783228858056</v>
      </c>
      <c r="F12" s="87">
        <v>1846994134.2</v>
      </c>
      <c r="G12" s="87">
        <v>144869114.81999999</v>
      </c>
      <c r="I12" s="121"/>
    </row>
    <row r="13" spans="1:9" x14ac:dyDescent="0.2">
      <c r="A13" s="53">
        <v>6</v>
      </c>
      <c r="B13" s="51" t="s">
        <v>230</v>
      </c>
      <c r="C13" s="77">
        <v>2911384355.1800003</v>
      </c>
      <c r="D13" s="107">
        <f t="shared" si="0"/>
        <v>1224725309.8700001</v>
      </c>
      <c r="E13" s="82">
        <f t="shared" si="1"/>
        <v>0.42066768260636606</v>
      </c>
      <c r="F13" s="87">
        <v>1198245064.6300001</v>
      </c>
      <c r="G13" s="87">
        <v>26480245.240000002</v>
      </c>
      <c r="I13" s="121"/>
    </row>
    <row r="14" spans="1:9" x14ac:dyDescent="0.2">
      <c r="A14" s="53">
        <v>7</v>
      </c>
      <c r="B14" s="78" t="s">
        <v>232</v>
      </c>
      <c r="C14" s="107">
        <v>2725765219.8499999</v>
      </c>
      <c r="D14" s="107">
        <f t="shared" si="0"/>
        <v>1182874981.1399999</v>
      </c>
      <c r="E14" s="82">
        <f t="shared" si="1"/>
        <v>0.43396069937567622</v>
      </c>
      <c r="F14" s="107">
        <v>1089602872.51</v>
      </c>
      <c r="G14" s="107">
        <v>93272108.629999995</v>
      </c>
      <c r="I14" s="121"/>
    </row>
    <row r="15" spans="1:9" x14ac:dyDescent="0.2">
      <c r="A15" s="53">
        <v>8</v>
      </c>
      <c r="B15" s="114" t="s">
        <v>231</v>
      </c>
      <c r="C15" s="107">
        <v>5004764784.2600002</v>
      </c>
      <c r="D15" s="107">
        <f t="shared" si="0"/>
        <v>1081364797.55</v>
      </c>
      <c r="E15" s="82">
        <f t="shared" si="1"/>
        <v>0.21606705692760933</v>
      </c>
      <c r="F15" s="107">
        <v>918325422.24000001</v>
      </c>
      <c r="G15" s="107">
        <v>163039375.31</v>
      </c>
      <c r="I15" s="121"/>
    </row>
    <row r="16" spans="1:9" x14ac:dyDescent="0.2">
      <c r="A16" s="53">
        <v>9</v>
      </c>
      <c r="B16" s="51" t="s">
        <v>233</v>
      </c>
      <c r="C16" s="77">
        <v>3469572721</v>
      </c>
      <c r="D16" s="107">
        <f t="shared" si="0"/>
        <v>801696738.83000004</v>
      </c>
      <c r="E16" s="82">
        <f t="shared" si="1"/>
        <v>0.23106497638099227</v>
      </c>
      <c r="F16" s="77">
        <v>800790594.48000002</v>
      </c>
      <c r="G16" s="77">
        <v>906144.35</v>
      </c>
      <c r="I16" s="121"/>
    </row>
    <row r="17" spans="1:9" x14ac:dyDescent="0.2">
      <c r="A17" s="53">
        <v>10</v>
      </c>
      <c r="B17" s="114" t="s">
        <v>234</v>
      </c>
      <c r="C17" s="107">
        <v>1973726245.8600001</v>
      </c>
      <c r="D17" s="107">
        <f t="shared" si="0"/>
        <v>672737424.30999994</v>
      </c>
      <c r="E17" s="82">
        <f t="shared" si="1"/>
        <v>0.34084636900436616</v>
      </c>
      <c r="F17" s="107">
        <v>185028867.30000001</v>
      </c>
      <c r="G17" s="107">
        <v>487708557.00999999</v>
      </c>
      <c r="I17" s="121"/>
    </row>
    <row r="18" spans="1:9" x14ac:dyDescent="0.2">
      <c r="A18" s="53">
        <v>11</v>
      </c>
      <c r="B18" s="114" t="s">
        <v>236</v>
      </c>
      <c r="C18" s="107">
        <v>641368105.94999993</v>
      </c>
      <c r="D18" s="107">
        <f t="shared" si="0"/>
        <v>516563932.52999997</v>
      </c>
      <c r="E18" s="82">
        <f t="shared" si="1"/>
        <v>0.80540944854883456</v>
      </c>
      <c r="F18" s="107">
        <v>516563932.52999997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1990409697.5900002</v>
      </c>
      <c r="D19" s="107">
        <f t="shared" si="0"/>
        <v>380046507.96999997</v>
      </c>
      <c r="E19" s="82">
        <f t="shared" si="1"/>
        <v>0.19093883456765837</v>
      </c>
      <c r="F19" s="107">
        <v>378358863.52999997</v>
      </c>
      <c r="G19" s="107">
        <v>1687644.44</v>
      </c>
    </row>
    <row r="20" spans="1:9" x14ac:dyDescent="0.2">
      <c r="A20" s="53">
        <v>13</v>
      </c>
      <c r="B20" s="51" t="s">
        <v>235</v>
      </c>
      <c r="C20" s="77">
        <v>1340361562.4700003</v>
      </c>
      <c r="D20" s="107">
        <f t="shared" si="0"/>
        <v>376684891.63000005</v>
      </c>
      <c r="E20" s="82">
        <f t="shared" si="1"/>
        <v>0.28103229917743255</v>
      </c>
      <c r="F20" s="87">
        <v>369330058.22000003</v>
      </c>
      <c r="G20" s="87">
        <v>7354833.4099999992</v>
      </c>
    </row>
    <row r="21" spans="1:9" x14ac:dyDescent="0.2">
      <c r="A21" s="53">
        <v>14</v>
      </c>
      <c r="B21" s="51" t="s">
        <v>238</v>
      </c>
      <c r="C21" s="77">
        <v>838282868.74000001</v>
      </c>
      <c r="D21" s="107">
        <f t="shared" si="0"/>
        <v>208297699.10999998</v>
      </c>
      <c r="E21" s="82">
        <f t="shared" si="1"/>
        <v>0.24848139795948179</v>
      </c>
      <c r="F21" s="87">
        <v>184441750.53999999</v>
      </c>
      <c r="G21" s="87">
        <v>23855948.57</v>
      </c>
    </row>
    <row r="22" spans="1:9" x14ac:dyDescent="0.2">
      <c r="A22" s="53">
        <v>15</v>
      </c>
      <c r="B22" s="51" t="s">
        <v>237</v>
      </c>
      <c r="C22" s="77">
        <v>401021521.94</v>
      </c>
      <c r="D22" s="107">
        <f t="shared" si="0"/>
        <v>184493019.62</v>
      </c>
      <c r="E22" s="82">
        <f t="shared" si="1"/>
        <v>0.46005765158809475</v>
      </c>
      <c r="F22" s="87">
        <v>110414704.31999999</v>
      </c>
      <c r="G22" s="87">
        <v>74078315.299999997</v>
      </c>
    </row>
    <row r="23" spans="1:9" x14ac:dyDescent="0.2">
      <c r="A23" s="53">
        <v>16</v>
      </c>
      <c r="B23" s="51" t="s">
        <v>240</v>
      </c>
      <c r="C23" s="77">
        <v>799380039.21000004</v>
      </c>
      <c r="D23" s="107">
        <f t="shared" si="0"/>
        <v>135663093.44999999</v>
      </c>
      <c r="E23" s="82">
        <f t="shared" si="1"/>
        <v>0.16971038404220248</v>
      </c>
      <c r="F23" s="87">
        <v>102718170.41999999</v>
      </c>
      <c r="G23" s="87">
        <v>32944923.030000001</v>
      </c>
    </row>
    <row r="24" spans="1:9" x14ac:dyDescent="0.2">
      <c r="A24" s="53">
        <v>17</v>
      </c>
      <c r="B24" s="114" t="s">
        <v>241</v>
      </c>
      <c r="C24" s="107">
        <v>262297933.47999999</v>
      </c>
      <c r="D24" s="107">
        <f t="shared" si="0"/>
        <v>94043310.569999993</v>
      </c>
      <c r="E24" s="82">
        <f t="shared" si="1"/>
        <v>0.35853622376011102</v>
      </c>
      <c r="F24" s="107">
        <v>89594892.359999999</v>
      </c>
      <c r="G24" s="107">
        <v>4448418.21</v>
      </c>
    </row>
    <row r="25" spans="1:9" x14ac:dyDescent="0.2">
      <c r="A25" s="53">
        <v>18</v>
      </c>
      <c r="B25" s="78" t="s">
        <v>258</v>
      </c>
      <c r="C25" s="107">
        <v>795358154.53000009</v>
      </c>
      <c r="D25" s="107">
        <f t="shared" si="0"/>
        <v>91295467.360000014</v>
      </c>
      <c r="E25" s="82">
        <f t="shared" si="1"/>
        <v>0.11478535404461795</v>
      </c>
      <c r="F25" s="107">
        <v>46356416.700000003</v>
      </c>
      <c r="G25" s="107">
        <v>44939050.660000004</v>
      </c>
    </row>
    <row r="26" spans="1:9" x14ac:dyDescent="0.2">
      <c r="A26" s="53">
        <v>19</v>
      </c>
      <c r="B26" s="51" t="s">
        <v>243</v>
      </c>
      <c r="C26" s="77">
        <v>409419335.06999999</v>
      </c>
      <c r="D26" s="107">
        <f t="shared" si="0"/>
        <v>61015811.230000004</v>
      </c>
      <c r="E26" s="82">
        <f t="shared" si="1"/>
        <v>0.14903011656635096</v>
      </c>
      <c r="F26" s="87">
        <v>39401939.32</v>
      </c>
      <c r="G26" s="87">
        <v>21613871.91</v>
      </c>
    </row>
    <row r="27" spans="1:9" x14ac:dyDescent="0.2">
      <c r="A27" s="53">
        <v>20</v>
      </c>
      <c r="B27" s="114" t="s">
        <v>246</v>
      </c>
      <c r="C27" s="107">
        <v>467137605.16000003</v>
      </c>
      <c r="D27" s="107">
        <f t="shared" si="0"/>
        <v>38291535.399340004</v>
      </c>
      <c r="E27" s="82">
        <f t="shared" si="1"/>
        <v>8.197056922065761E-2</v>
      </c>
      <c r="F27" s="107">
        <v>38291535.380000003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146780747</v>
      </c>
      <c r="D28" s="107">
        <f t="shared" si="0"/>
        <v>27780747</v>
      </c>
      <c r="E28" s="82">
        <f t="shared" si="1"/>
        <v>0.18926696837153989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170439148.09999999</v>
      </c>
      <c r="D29" s="107">
        <f t="shared" si="0"/>
        <v>26833330.460000001</v>
      </c>
      <c r="E29" s="82">
        <f t="shared" si="1"/>
        <v>0.15743642677829134</v>
      </c>
      <c r="F29" s="87">
        <v>26833330.460000001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204150591.84</v>
      </c>
      <c r="D30" s="107">
        <f t="shared" si="0"/>
        <v>23917387.25</v>
      </c>
      <c r="E30" s="82">
        <f t="shared" si="1"/>
        <v>0.11715561064228948</v>
      </c>
      <c r="F30" s="107">
        <v>23917387.25</v>
      </c>
      <c r="G30" s="108">
        <v>0</v>
      </c>
    </row>
    <row r="31" spans="1:9" x14ac:dyDescent="0.2">
      <c r="A31" s="53">
        <v>24</v>
      </c>
      <c r="B31" s="114" t="s">
        <v>102</v>
      </c>
      <c r="C31" s="107">
        <v>352167346.16000003</v>
      </c>
      <c r="D31" s="107">
        <f t="shared" si="0"/>
        <v>23500213.940000001</v>
      </c>
      <c r="E31" s="82">
        <f t="shared" si="1"/>
        <v>6.673024684498477E-2</v>
      </c>
      <c r="F31" s="107">
        <v>12581449.020000001</v>
      </c>
      <c r="G31" s="107">
        <v>10918764.92</v>
      </c>
    </row>
    <row r="32" spans="1:9" x14ac:dyDescent="0.2">
      <c r="A32" s="53">
        <v>25</v>
      </c>
      <c r="B32" s="114" t="s">
        <v>252</v>
      </c>
      <c r="C32" s="107">
        <v>74581807.830000013</v>
      </c>
      <c r="D32" s="107">
        <f t="shared" si="0"/>
        <v>22998533.969999999</v>
      </c>
      <c r="E32" s="82">
        <f t="shared" si="1"/>
        <v>0.30836653922927565</v>
      </c>
      <c r="F32" s="107">
        <v>10884772.959999999</v>
      </c>
      <c r="G32" s="107">
        <v>12113761.01</v>
      </c>
    </row>
    <row r="33" spans="1:7" x14ac:dyDescent="0.2">
      <c r="A33" s="53">
        <v>26</v>
      </c>
      <c r="B33" s="114" t="s">
        <v>250</v>
      </c>
      <c r="C33" s="107">
        <v>315997466.77000004</v>
      </c>
      <c r="D33" s="107">
        <f t="shared" si="0"/>
        <v>17875008.93</v>
      </c>
      <c r="E33" s="82">
        <f t="shared" si="1"/>
        <v>5.6566937427414227E-2</v>
      </c>
      <c r="F33" s="107">
        <v>11561575.92</v>
      </c>
      <c r="G33" s="107">
        <v>6313433.0099999998</v>
      </c>
    </row>
    <row r="34" spans="1:7" x14ac:dyDescent="0.2">
      <c r="A34" s="53">
        <v>27</v>
      </c>
      <c r="B34" s="78" t="s">
        <v>242</v>
      </c>
      <c r="C34" s="107">
        <v>112672028.43000001</v>
      </c>
      <c r="D34" s="107">
        <f t="shared" si="0"/>
        <v>9192807.2599999998</v>
      </c>
      <c r="E34" s="82">
        <f t="shared" si="1"/>
        <v>8.1589081053166937E-2</v>
      </c>
      <c r="F34" s="107">
        <v>641956.67000000004</v>
      </c>
      <c r="G34" s="107">
        <v>8550850.5899999999</v>
      </c>
    </row>
    <row r="35" spans="1:7" x14ac:dyDescent="0.2">
      <c r="A35" s="53">
        <v>28</v>
      </c>
      <c r="B35" s="78" t="s">
        <v>245</v>
      </c>
      <c r="C35" s="107">
        <v>451638350.64000005</v>
      </c>
      <c r="D35" s="107">
        <f t="shared" si="0"/>
        <v>9096448.5800000001</v>
      </c>
      <c r="E35" s="82">
        <f t="shared" si="1"/>
        <v>2.0141001239398201E-2</v>
      </c>
      <c r="F35" s="107">
        <v>9096448.5800000001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192585320.63</v>
      </c>
      <c r="D36" s="107">
        <f t="shared" si="0"/>
        <v>4985916.1000000006</v>
      </c>
      <c r="E36" s="82">
        <f t="shared" si="1"/>
        <v>2.5889388057665486E-2</v>
      </c>
      <c r="F36" s="107">
        <v>3748672.7700000005</v>
      </c>
      <c r="G36" s="107">
        <v>1237243.33</v>
      </c>
    </row>
    <row r="37" spans="1:7" x14ac:dyDescent="0.2">
      <c r="A37" s="53">
        <v>30</v>
      </c>
      <c r="B37" s="51" t="s">
        <v>256</v>
      </c>
      <c r="C37" s="77">
        <v>226183657.79000005</v>
      </c>
      <c r="D37" s="107">
        <f t="shared" si="0"/>
        <v>4833912.93</v>
      </c>
      <c r="E37" s="82">
        <f t="shared" si="1"/>
        <v>2.1371627717189191E-2</v>
      </c>
      <c r="F37" s="87">
        <v>3721828.98</v>
      </c>
      <c r="G37" s="87">
        <v>1112083.95</v>
      </c>
    </row>
    <row r="38" spans="1:7" x14ac:dyDescent="0.2">
      <c r="A38" s="53">
        <v>31</v>
      </c>
      <c r="B38" s="78" t="s">
        <v>254</v>
      </c>
      <c r="C38" s="107">
        <v>73052363.650000006</v>
      </c>
      <c r="D38" s="107">
        <f t="shared" si="0"/>
        <v>4371374.1100000003</v>
      </c>
      <c r="E38" s="82">
        <f t="shared" si="1"/>
        <v>5.983891405545233E-2</v>
      </c>
      <c r="F38" s="107">
        <v>541755.51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27722022.140000001</v>
      </c>
      <c r="D39" s="107">
        <f t="shared" si="0"/>
        <v>2334306.79</v>
      </c>
      <c r="E39" s="82">
        <f t="shared" si="1"/>
        <v>8.4204059076622609E-2</v>
      </c>
      <c r="F39" s="87">
        <v>2334306.79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846016500.67999995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161722268.88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21645072.77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69225924.449999988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8483832.0999999996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91850569.680000007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272538222.31999999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266</v>
      </c>
      <c r="C47" s="112">
        <v>1366826.96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64652379218.720001</v>
      </c>
      <c r="D50" s="80">
        <f t="shared" ref="D50" si="2">F50+G50</f>
        <v>21292421101.249996</v>
      </c>
      <c r="E50" s="83">
        <f t="shared" si="1"/>
        <v>0.32933700752477191</v>
      </c>
      <c r="F50" s="60">
        <v>19951858326.249996</v>
      </c>
      <c r="G50" s="60">
        <v>1340562775.0000002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5B49-6D92-4DAE-A6CC-C6AD7A56D2B7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315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11005155842.460001</v>
      </c>
      <c r="D8" s="107">
        <f t="shared" ref="D8:D39" si="0">F8+G8</f>
        <v>4352821072.3699999</v>
      </c>
      <c r="E8" s="122">
        <f>D8/C8</f>
        <v>0.39552561859923707</v>
      </c>
      <c r="F8" s="87">
        <v>4215604355.25</v>
      </c>
      <c r="G8" s="87">
        <v>137216717.12</v>
      </c>
      <c r="I8" s="121"/>
    </row>
    <row r="9" spans="1:9" x14ac:dyDescent="0.2">
      <c r="A9" s="53">
        <v>2</v>
      </c>
      <c r="B9" s="78" t="s">
        <v>227</v>
      </c>
      <c r="C9" s="107">
        <v>4748229505.7699995</v>
      </c>
      <c r="D9" s="107">
        <f t="shared" si="0"/>
        <v>2755098540.2799997</v>
      </c>
      <c r="E9" s="122">
        <f t="shared" ref="E9:E50" si="1">D9/C9</f>
        <v>0.58023702033190105</v>
      </c>
      <c r="F9" s="107">
        <v>2753964730.29</v>
      </c>
      <c r="G9" s="107">
        <v>1133809.99</v>
      </c>
      <c r="I9" s="121"/>
    </row>
    <row r="10" spans="1:9" x14ac:dyDescent="0.2">
      <c r="A10" s="53">
        <v>3</v>
      </c>
      <c r="B10" s="51" t="s">
        <v>229</v>
      </c>
      <c r="C10" s="77">
        <v>7773962059.5199995</v>
      </c>
      <c r="D10" s="107">
        <f t="shared" si="0"/>
        <v>2501443859.3299999</v>
      </c>
      <c r="E10" s="122">
        <f t="shared" si="1"/>
        <v>0.32177206940014969</v>
      </c>
      <c r="F10" s="87">
        <v>2498482849.5799999</v>
      </c>
      <c r="G10" s="87">
        <v>2961009.75</v>
      </c>
      <c r="I10" s="121"/>
    </row>
    <row r="11" spans="1:9" x14ac:dyDescent="0.2">
      <c r="A11" s="53">
        <v>4</v>
      </c>
      <c r="B11" s="51" t="s">
        <v>226</v>
      </c>
      <c r="C11" s="77">
        <v>7429319867.3500004</v>
      </c>
      <c r="D11" s="107">
        <f t="shared" si="0"/>
        <v>2433893704.21</v>
      </c>
      <c r="E11" s="122">
        <f t="shared" si="1"/>
        <v>0.32760653029712089</v>
      </c>
      <c r="F11" s="87">
        <v>2433693561.2400002</v>
      </c>
      <c r="G11" s="87">
        <v>200142.97</v>
      </c>
      <c r="I11" s="121"/>
    </row>
    <row r="12" spans="1:9" x14ac:dyDescent="0.2">
      <c r="A12" s="53">
        <v>5</v>
      </c>
      <c r="B12" s="51" t="s">
        <v>228</v>
      </c>
      <c r="C12" s="77">
        <v>5726178913.3499994</v>
      </c>
      <c r="D12" s="107">
        <f t="shared" si="0"/>
        <v>1984975212.8899999</v>
      </c>
      <c r="E12" s="122">
        <f t="shared" si="1"/>
        <v>0.3466491779120337</v>
      </c>
      <c r="F12" s="87">
        <v>1840267759.5599999</v>
      </c>
      <c r="G12" s="87">
        <v>144707453.33000001</v>
      </c>
      <c r="I12" s="121"/>
    </row>
    <row r="13" spans="1:9" x14ac:dyDescent="0.2">
      <c r="A13" s="53">
        <v>6</v>
      </c>
      <c r="B13" s="51" t="s">
        <v>230</v>
      </c>
      <c r="C13" s="77">
        <v>2775585502.8400002</v>
      </c>
      <c r="D13" s="107">
        <f t="shared" si="0"/>
        <v>1226255692.8700001</v>
      </c>
      <c r="E13" s="122">
        <f t="shared" si="1"/>
        <v>0.44180072695122741</v>
      </c>
      <c r="F13" s="77">
        <v>1199864515.46</v>
      </c>
      <c r="G13" s="77">
        <v>26391177.409999996</v>
      </c>
      <c r="I13" s="121"/>
    </row>
    <row r="14" spans="1:9" x14ac:dyDescent="0.2">
      <c r="A14" s="53">
        <v>7</v>
      </c>
      <c r="B14" s="114" t="s">
        <v>232</v>
      </c>
      <c r="C14" s="107">
        <v>2738820158.02</v>
      </c>
      <c r="D14" s="107">
        <f t="shared" si="0"/>
        <v>1195013886.5599999</v>
      </c>
      <c r="E14" s="122">
        <f t="shared" si="1"/>
        <v>0.43632433588626796</v>
      </c>
      <c r="F14" s="107">
        <v>1102319897.5</v>
      </c>
      <c r="G14" s="107">
        <v>92693989.060000002</v>
      </c>
      <c r="I14" s="121"/>
    </row>
    <row r="15" spans="1:9" x14ac:dyDescent="0.2">
      <c r="A15" s="53">
        <v>8</v>
      </c>
      <c r="B15" s="114" t="s">
        <v>231</v>
      </c>
      <c r="C15" s="107">
        <v>5231488599.4599991</v>
      </c>
      <c r="D15" s="107">
        <f t="shared" si="0"/>
        <v>1085383665.6399999</v>
      </c>
      <c r="E15" s="122">
        <f t="shared" si="1"/>
        <v>0.20747128565892978</v>
      </c>
      <c r="F15" s="107">
        <v>918649107.81999993</v>
      </c>
      <c r="G15" s="107">
        <v>166734557.81999999</v>
      </c>
      <c r="I15" s="121"/>
    </row>
    <row r="16" spans="1:9" x14ac:dyDescent="0.2">
      <c r="A16" s="53">
        <v>9</v>
      </c>
      <c r="B16" s="51" t="s">
        <v>233</v>
      </c>
      <c r="C16" s="77">
        <v>3469276930.4000001</v>
      </c>
      <c r="D16" s="107">
        <f t="shared" si="0"/>
        <v>800384416.63999999</v>
      </c>
      <c r="E16" s="122">
        <f t="shared" si="1"/>
        <v>0.23070640732843353</v>
      </c>
      <c r="F16" s="77">
        <v>799511706.81999993</v>
      </c>
      <c r="G16" s="77">
        <v>872709.82</v>
      </c>
      <c r="I16" s="121"/>
    </row>
    <row r="17" spans="1:9" x14ac:dyDescent="0.2">
      <c r="A17" s="53">
        <v>10</v>
      </c>
      <c r="B17" s="114" t="s">
        <v>234</v>
      </c>
      <c r="C17" s="107">
        <v>1945589230.28</v>
      </c>
      <c r="D17" s="107">
        <f t="shared" si="0"/>
        <v>655559759.51999998</v>
      </c>
      <c r="E17" s="122">
        <f t="shared" si="1"/>
        <v>0.33694664285618753</v>
      </c>
      <c r="F17" s="107">
        <v>185845037.18000001</v>
      </c>
      <c r="G17" s="107">
        <v>469714722.33999997</v>
      </c>
      <c r="I17" s="121"/>
    </row>
    <row r="18" spans="1:9" x14ac:dyDescent="0.2">
      <c r="A18" s="53">
        <v>11</v>
      </c>
      <c r="B18" s="78" t="s">
        <v>236</v>
      </c>
      <c r="C18" s="87">
        <v>675896736.96000004</v>
      </c>
      <c r="D18" s="107">
        <f t="shared" si="0"/>
        <v>547089721.5</v>
      </c>
      <c r="E18" s="122">
        <f t="shared" si="1"/>
        <v>0.80942796670488604</v>
      </c>
      <c r="F18" s="87">
        <v>547089721.5</v>
      </c>
      <c r="G18" s="116">
        <v>0</v>
      </c>
      <c r="I18" s="121"/>
    </row>
    <row r="19" spans="1:9" x14ac:dyDescent="0.2">
      <c r="A19" s="53">
        <v>12</v>
      </c>
      <c r="B19" s="78" t="s">
        <v>239</v>
      </c>
      <c r="C19" s="107">
        <v>2048175598.2499998</v>
      </c>
      <c r="D19" s="107">
        <f t="shared" si="0"/>
        <v>386288438.25</v>
      </c>
      <c r="E19" s="122">
        <f t="shared" si="1"/>
        <v>0.18860123056834199</v>
      </c>
      <c r="F19" s="107">
        <v>384617750.88</v>
      </c>
      <c r="G19" s="107">
        <v>1670687.37</v>
      </c>
    </row>
    <row r="20" spans="1:9" x14ac:dyDescent="0.2">
      <c r="A20" s="53">
        <v>13</v>
      </c>
      <c r="B20" s="51" t="s">
        <v>235</v>
      </c>
      <c r="C20" s="77">
        <v>1368471681.02</v>
      </c>
      <c r="D20" s="107">
        <f t="shared" si="0"/>
        <v>374022569.81999999</v>
      </c>
      <c r="E20" s="122">
        <f t="shared" si="1"/>
        <v>0.2733140736542094</v>
      </c>
      <c r="F20" s="87">
        <v>366712964.06</v>
      </c>
      <c r="G20" s="87">
        <v>7309605.7599999998</v>
      </c>
    </row>
    <row r="21" spans="1:9" x14ac:dyDescent="0.2">
      <c r="A21" s="53">
        <v>14</v>
      </c>
      <c r="B21" s="51" t="s">
        <v>238</v>
      </c>
      <c r="C21" s="77">
        <v>855183487.49999988</v>
      </c>
      <c r="D21" s="107">
        <f t="shared" si="0"/>
        <v>209758073.23000002</v>
      </c>
      <c r="E21" s="122">
        <f t="shared" si="1"/>
        <v>0.24527844175662949</v>
      </c>
      <c r="F21" s="87">
        <v>186159098.17000002</v>
      </c>
      <c r="G21" s="87">
        <v>23598975.059999999</v>
      </c>
    </row>
    <row r="22" spans="1:9" x14ac:dyDescent="0.2">
      <c r="A22" s="53">
        <v>15</v>
      </c>
      <c r="B22" s="114" t="s">
        <v>237</v>
      </c>
      <c r="C22" s="107">
        <v>408657992.21000004</v>
      </c>
      <c r="D22" s="107">
        <f t="shared" si="0"/>
        <v>183548948.11000001</v>
      </c>
      <c r="E22" s="122">
        <f t="shared" si="1"/>
        <v>0.44915051610119588</v>
      </c>
      <c r="F22" s="107">
        <v>109916901.19</v>
      </c>
      <c r="G22" s="107">
        <v>73632046.920000002</v>
      </c>
    </row>
    <row r="23" spans="1:9" x14ac:dyDescent="0.2">
      <c r="A23" s="53">
        <v>16</v>
      </c>
      <c r="B23" s="51" t="s">
        <v>240</v>
      </c>
      <c r="C23" s="77">
        <v>788907052.46000004</v>
      </c>
      <c r="D23" s="107">
        <f t="shared" si="0"/>
        <v>138350656.50999999</v>
      </c>
      <c r="E23" s="122">
        <f t="shared" si="1"/>
        <v>0.17537003386975653</v>
      </c>
      <c r="F23" s="87">
        <v>104615839.47</v>
      </c>
      <c r="G23" s="87">
        <v>33734817.039999999</v>
      </c>
    </row>
    <row r="24" spans="1:9" x14ac:dyDescent="0.2">
      <c r="A24" s="53">
        <v>17</v>
      </c>
      <c r="B24" s="51" t="s">
        <v>258</v>
      </c>
      <c r="C24" s="77">
        <v>829583925.74000001</v>
      </c>
      <c r="D24" s="107">
        <f t="shared" si="0"/>
        <v>95230685.150000006</v>
      </c>
      <c r="E24" s="122">
        <f t="shared" si="1"/>
        <v>0.11479331047193683</v>
      </c>
      <c r="F24" s="87">
        <v>50443279.369999997</v>
      </c>
      <c r="G24" s="87">
        <v>44787405.780000001</v>
      </c>
    </row>
    <row r="25" spans="1:9" x14ac:dyDescent="0.2">
      <c r="A25" s="53">
        <v>18</v>
      </c>
      <c r="B25" s="78" t="s">
        <v>241</v>
      </c>
      <c r="C25" s="107">
        <v>279700343.88999999</v>
      </c>
      <c r="D25" s="107">
        <f t="shared" si="0"/>
        <v>94823603.320000008</v>
      </c>
      <c r="E25" s="122">
        <f t="shared" si="1"/>
        <v>0.33901854392174807</v>
      </c>
      <c r="F25" s="107">
        <v>90392887.900000006</v>
      </c>
      <c r="G25" s="107">
        <v>4430715.42</v>
      </c>
    </row>
    <row r="26" spans="1:9" x14ac:dyDescent="0.2">
      <c r="A26" s="53">
        <v>19</v>
      </c>
      <c r="B26" s="51" t="s">
        <v>243</v>
      </c>
      <c r="C26" s="77">
        <v>419300554.65000004</v>
      </c>
      <c r="D26" s="107">
        <f t="shared" si="0"/>
        <v>58455647.989999995</v>
      </c>
      <c r="E26" s="122">
        <f t="shared" si="1"/>
        <v>0.13941228396130859</v>
      </c>
      <c r="F26" s="87">
        <v>39268537.329999998</v>
      </c>
      <c r="G26" s="87">
        <v>19187110.66</v>
      </c>
    </row>
    <row r="27" spans="1:9" x14ac:dyDescent="0.2">
      <c r="A27" s="53">
        <v>20</v>
      </c>
      <c r="B27" s="114" t="s">
        <v>246</v>
      </c>
      <c r="C27" s="107">
        <v>461905029.01999998</v>
      </c>
      <c r="D27" s="107">
        <f t="shared" si="0"/>
        <v>38036210.959339999</v>
      </c>
      <c r="E27" s="122">
        <f t="shared" si="1"/>
        <v>8.2346388477387789E-2</v>
      </c>
      <c r="F27" s="107">
        <v>38036210.939999998</v>
      </c>
      <c r="G27" s="120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12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171282618.20000002</v>
      </c>
      <c r="D29" s="107">
        <f t="shared" si="0"/>
        <v>27170466.710000001</v>
      </c>
      <c r="E29" s="122">
        <f t="shared" si="1"/>
        <v>0.15862944527315731</v>
      </c>
      <c r="F29" s="87">
        <v>27170466.710000001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206403261.02000001</v>
      </c>
      <c r="D30" s="107">
        <f t="shared" si="0"/>
        <v>23593740.41</v>
      </c>
      <c r="E30" s="122">
        <f t="shared" si="1"/>
        <v>0.1143089517743318</v>
      </c>
      <c r="F30" s="107">
        <v>23593740.41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74517586.719999999</v>
      </c>
      <c r="D31" s="107">
        <f t="shared" si="0"/>
        <v>22903472.68</v>
      </c>
      <c r="E31" s="122">
        <f t="shared" si="1"/>
        <v>0.30735660785768398</v>
      </c>
      <c r="F31" s="107">
        <v>10857843.6</v>
      </c>
      <c r="G31" s="107">
        <v>12045629.08</v>
      </c>
    </row>
    <row r="32" spans="1:9" x14ac:dyDescent="0.2">
      <c r="A32" s="53">
        <v>25</v>
      </c>
      <c r="B32" s="114" t="s">
        <v>102</v>
      </c>
      <c r="C32" s="107">
        <v>351110988</v>
      </c>
      <c r="D32" s="107">
        <f t="shared" si="0"/>
        <v>22697600.469999999</v>
      </c>
      <c r="E32" s="122">
        <f t="shared" si="1"/>
        <v>6.4645087296442E-2</v>
      </c>
      <c r="F32" s="107">
        <v>12366607.609999998</v>
      </c>
      <c r="G32" s="107">
        <v>10330992.860000001</v>
      </c>
    </row>
    <row r="33" spans="1:7" x14ac:dyDescent="0.2">
      <c r="A33" s="53">
        <v>26</v>
      </c>
      <c r="B33" s="78" t="s">
        <v>250</v>
      </c>
      <c r="C33" s="107">
        <v>315409484.95999998</v>
      </c>
      <c r="D33" s="107">
        <f t="shared" si="0"/>
        <v>18037366.77</v>
      </c>
      <c r="E33" s="122">
        <f t="shared" si="1"/>
        <v>5.7187141256349619E-2</v>
      </c>
      <c r="F33" s="107">
        <v>11900420.02</v>
      </c>
      <c r="G33" s="107">
        <v>6136946.75</v>
      </c>
    </row>
    <row r="34" spans="1:7" x14ac:dyDescent="0.2">
      <c r="A34" s="53">
        <v>27</v>
      </c>
      <c r="B34" s="114" t="s">
        <v>242</v>
      </c>
      <c r="C34" s="107">
        <v>106584645.33</v>
      </c>
      <c r="D34" s="107">
        <f t="shared" si="0"/>
        <v>9173367.5099999998</v>
      </c>
      <c r="E34" s="122">
        <f t="shared" si="1"/>
        <v>8.606650124507198E-2</v>
      </c>
      <c r="F34" s="107">
        <v>635105.17000000004</v>
      </c>
      <c r="G34" s="107">
        <v>8538262.3399999999</v>
      </c>
    </row>
    <row r="35" spans="1:7" x14ac:dyDescent="0.2">
      <c r="A35" s="53">
        <v>28</v>
      </c>
      <c r="B35" s="114" t="s">
        <v>245</v>
      </c>
      <c r="C35" s="107">
        <v>448658362.64999998</v>
      </c>
      <c r="D35" s="107">
        <f t="shared" si="0"/>
        <v>9087789.3300000001</v>
      </c>
      <c r="E35" s="122">
        <f t="shared" si="1"/>
        <v>2.0255477411193198E-2</v>
      </c>
      <c r="F35" s="107">
        <v>9087789.3300000001</v>
      </c>
      <c r="G35" s="108">
        <v>0</v>
      </c>
    </row>
    <row r="36" spans="1:7" x14ac:dyDescent="0.2">
      <c r="A36" s="53">
        <v>29</v>
      </c>
      <c r="B36" s="51" t="s">
        <v>251</v>
      </c>
      <c r="C36" s="77">
        <v>192458947.53</v>
      </c>
      <c r="D36" s="107">
        <f t="shared" si="0"/>
        <v>4919661.34</v>
      </c>
      <c r="E36" s="122">
        <f t="shared" si="1"/>
        <v>2.5562133655714477E-2</v>
      </c>
      <c r="F36" s="87">
        <v>3705488.2199999997</v>
      </c>
      <c r="G36" s="87">
        <v>1214173.1199999999</v>
      </c>
    </row>
    <row r="37" spans="1:7" x14ac:dyDescent="0.2">
      <c r="A37" s="53">
        <v>30</v>
      </c>
      <c r="B37" s="51" t="s">
        <v>256</v>
      </c>
      <c r="C37" s="77">
        <v>228845160.32999998</v>
      </c>
      <c r="D37" s="107">
        <f t="shared" si="0"/>
        <v>4810780.7699999996</v>
      </c>
      <c r="E37" s="122">
        <f t="shared" si="1"/>
        <v>2.1021990428212435E-2</v>
      </c>
      <c r="F37" s="87">
        <v>3716400.31</v>
      </c>
      <c r="G37" s="87">
        <v>1094380.46</v>
      </c>
    </row>
    <row r="38" spans="1:7" x14ac:dyDescent="0.2">
      <c r="A38" s="53">
        <v>31</v>
      </c>
      <c r="B38" s="114" t="s">
        <v>254</v>
      </c>
      <c r="C38" s="107">
        <v>68424779.030000001</v>
      </c>
      <c r="D38" s="107">
        <f t="shared" si="0"/>
        <v>4668099.9400000004</v>
      </c>
      <c r="E38" s="122">
        <f t="shared" si="1"/>
        <v>6.8222360469053611E-2</v>
      </c>
      <c r="F38" s="107">
        <v>838481.34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27744913.890000004</v>
      </c>
      <c r="D39" s="107">
        <f t="shared" si="0"/>
        <v>2331209.44</v>
      </c>
      <c r="E39" s="122">
        <f t="shared" si="1"/>
        <v>8.4022947385691077E-2</v>
      </c>
      <c r="F39" s="107">
        <v>2331209.44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745322706.05999994</v>
      </c>
      <c r="D40" s="108">
        <f t="shared" ref="D40:D50" si="2">F40+G40</f>
        <v>0</v>
      </c>
      <c r="E40" s="12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187791090.84</v>
      </c>
      <c r="D41" s="108">
        <f t="shared" si="2"/>
        <v>0</v>
      </c>
      <c r="E41" s="12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21617640.039999999</v>
      </c>
      <c r="D42" s="108">
        <f t="shared" si="2"/>
        <v>0</v>
      </c>
      <c r="E42" s="12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64669223.610000007</v>
      </c>
      <c r="D43" s="108">
        <f t="shared" si="2"/>
        <v>0</v>
      </c>
      <c r="E43" s="12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8442171.7599999998</v>
      </c>
      <c r="D44" s="108">
        <f t="shared" si="2"/>
        <v>0</v>
      </c>
      <c r="E44" s="12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310</v>
      </c>
      <c r="C45" s="66">
        <v>93649838.49000001</v>
      </c>
      <c r="D45" s="108">
        <f t="shared" si="2"/>
        <v>0</v>
      </c>
      <c r="E45" s="12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265</v>
      </c>
      <c r="C46" s="112">
        <v>257744790.59999996</v>
      </c>
      <c r="D46" s="108">
        <f t="shared" si="2"/>
        <v>0</v>
      </c>
      <c r="E46" s="12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266</v>
      </c>
      <c r="C47" s="66">
        <v>1350961.58</v>
      </c>
      <c r="D47" s="108">
        <f t="shared" si="2"/>
        <v>0</v>
      </c>
      <c r="E47" s="12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2"/>
        <v>0</v>
      </c>
      <c r="E48" s="12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108">
        <f t="shared" si="2"/>
        <v>0</v>
      </c>
      <c r="E49" s="122">
        <f t="shared" si="1"/>
        <v>0</v>
      </c>
      <c r="F49" s="67">
        <v>0</v>
      </c>
      <c r="G49" s="67">
        <v>0</v>
      </c>
    </row>
    <row r="50" spans="1:7" ht="10.5" x14ac:dyDescent="0.25">
      <c r="A50" s="55"/>
      <c r="B50" s="55" t="s">
        <v>272</v>
      </c>
      <c r="C50" s="60">
        <v>64773643949.459984</v>
      </c>
      <c r="D50" s="109">
        <f t="shared" si="2"/>
        <v>21293608686.839996</v>
      </c>
      <c r="E50" s="123">
        <f t="shared" si="1"/>
        <v>0.32873877998054979</v>
      </c>
      <c r="F50" s="60">
        <v>19971660263.669998</v>
      </c>
      <c r="G50" s="60">
        <v>1321948423.1699996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057A-1019-4DA6-A9BD-CDBFDF26868F}">
  <dimension ref="A1:I50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316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11059717850.67</v>
      </c>
      <c r="D8" s="107">
        <f t="shared" ref="D8:D49" si="0">F8+G8</f>
        <v>4352668365.3400002</v>
      </c>
      <c r="E8" s="82">
        <f>D8/C8</f>
        <v>0.39356052515176188</v>
      </c>
      <c r="F8" s="87">
        <v>4216612911.2400002</v>
      </c>
      <c r="G8" s="87">
        <v>136055454.09999999</v>
      </c>
      <c r="I8" s="121"/>
    </row>
    <row r="9" spans="1:9" x14ac:dyDescent="0.2">
      <c r="A9" s="53">
        <v>2</v>
      </c>
      <c r="B9" s="78" t="s">
        <v>227</v>
      </c>
      <c r="C9" s="107">
        <v>4796044649.5199995</v>
      </c>
      <c r="D9" s="107">
        <f t="shared" si="0"/>
        <v>2752057178.5999999</v>
      </c>
      <c r="E9" s="82">
        <f t="shared" ref="E9:E50" si="1">D9/C9</f>
        <v>0.57381808963672443</v>
      </c>
      <c r="F9" s="107">
        <v>2750960888.1100001</v>
      </c>
      <c r="G9" s="107">
        <v>1096290.49</v>
      </c>
      <c r="I9" s="121"/>
    </row>
    <row r="10" spans="1:9" x14ac:dyDescent="0.2">
      <c r="A10" s="53">
        <v>3</v>
      </c>
      <c r="B10" s="51" t="s">
        <v>229</v>
      </c>
      <c r="C10" s="77">
        <v>7547943083.6399994</v>
      </c>
      <c r="D10" s="107">
        <f t="shared" si="0"/>
        <v>2506434077.9400001</v>
      </c>
      <c r="E10" s="82">
        <f t="shared" si="1"/>
        <v>0.33206849206012706</v>
      </c>
      <c r="F10" s="87">
        <v>2503524675.0900002</v>
      </c>
      <c r="G10" s="87">
        <v>2909402.85</v>
      </c>
      <c r="I10" s="121"/>
    </row>
    <row r="11" spans="1:9" x14ac:dyDescent="0.2">
      <c r="A11" s="53">
        <v>4</v>
      </c>
      <c r="B11" s="51" t="s">
        <v>226</v>
      </c>
      <c r="C11" s="77">
        <v>7414752166.1400003</v>
      </c>
      <c r="D11" s="107">
        <f t="shared" si="0"/>
        <v>2423456074.9699998</v>
      </c>
      <c r="E11" s="82">
        <f t="shared" si="1"/>
        <v>0.32684249192264125</v>
      </c>
      <c r="F11" s="87">
        <v>2423256677.02</v>
      </c>
      <c r="G11" s="87">
        <v>199397.95</v>
      </c>
      <c r="I11" s="121"/>
    </row>
    <row r="12" spans="1:9" x14ac:dyDescent="0.2">
      <c r="A12" s="53">
        <v>5</v>
      </c>
      <c r="B12" s="51" t="s">
        <v>228</v>
      </c>
      <c r="C12" s="77">
        <v>5658678173.8000002</v>
      </c>
      <c r="D12" s="107">
        <f t="shared" si="0"/>
        <v>1977431038.29</v>
      </c>
      <c r="E12" s="82">
        <f t="shared" si="1"/>
        <v>0.34945105156282213</v>
      </c>
      <c r="F12" s="87">
        <v>1836598847.22</v>
      </c>
      <c r="G12" s="87">
        <v>140832191.06999999</v>
      </c>
      <c r="I12" s="121"/>
    </row>
    <row r="13" spans="1:9" x14ac:dyDescent="0.2">
      <c r="A13" s="53">
        <v>6</v>
      </c>
      <c r="B13" s="51" t="s">
        <v>230</v>
      </c>
      <c r="C13" s="77">
        <v>2782093515.9200001</v>
      </c>
      <c r="D13" s="107">
        <f t="shared" si="0"/>
        <v>1229617855.5599997</v>
      </c>
      <c r="E13" s="82">
        <f t="shared" si="1"/>
        <v>0.44197574543190077</v>
      </c>
      <c r="F13" s="77">
        <v>1203624571.4499998</v>
      </c>
      <c r="G13" s="77">
        <v>25993284.110000003</v>
      </c>
      <c r="I13" s="121"/>
    </row>
    <row r="14" spans="1:9" x14ac:dyDescent="0.2">
      <c r="A14" s="53">
        <v>7</v>
      </c>
      <c r="B14" s="78" t="s">
        <v>232</v>
      </c>
      <c r="C14" s="107">
        <v>2775264355.5</v>
      </c>
      <c r="D14" s="107">
        <f t="shared" si="0"/>
        <v>1201404920.9299998</v>
      </c>
      <c r="E14" s="82">
        <f t="shared" si="1"/>
        <v>0.43289747102796305</v>
      </c>
      <c r="F14" s="107">
        <v>1113288605.3499999</v>
      </c>
      <c r="G14" s="107">
        <v>88116315.580000013</v>
      </c>
      <c r="I14" s="121"/>
    </row>
    <row r="15" spans="1:9" x14ac:dyDescent="0.2">
      <c r="A15" s="53">
        <v>8</v>
      </c>
      <c r="B15" s="51" t="s">
        <v>231</v>
      </c>
      <c r="C15" s="77">
        <v>5259861393.6000004</v>
      </c>
      <c r="D15" s="107">
        <f t="shared" si="0"/>
        <v>1085982500.3199999</v>
      </c>
      <c r="E15" s="82">
        <f t="shared" si="1"/>
        <v>0.20646599198248497</v>
      </c>
      <c r="F15" s="87">
        <v>920548121.88999999</v>
      </c>
      <c r="G15" s="87">
        <v>165434378.43000001</v>
      </c>
      <c r="I15" s="121"/>
    </row>
    <row r="16" spans="1:9" x14ac:dyDescent="0.2">
      <c r="A16" s="53">
        <v>9</v>
      </c>
      <c r="B16" s="51" t="s">
        <v>233</v>
      </c>
      <c r="C16" s="77">
        <v>3482666636.0700002</v>
      </c>
      <c r="D16" s="107">
        <f t="shared" si="0"/>
        <v>801086164.18999994</v>
      </c>
      <c r="E16" s="82">
        <f t="shared" si="1"/>
        <v>0.23002091440310293</v>
      </c>
      <c r="F16" s="77">
        <v>800238119.63999999</v>
      </c>
      <c r="G16" s="77">
        <v>848044.55</v>
      </c>
      <c r="I16" s="121"/>
    </row>
    <row r="17" spans="1:9" x14ac:dyDescent="0.2">
      <c r="A17" s="53">
        <v>10</v>
      </c>
      <c r="B17" s="114" t="s">
        <v>234</v>
      </c>
      <c r="C17" s="107">
        <v>1922489073.2400002</v>
      </c>
      <c r="D17" s="107">
        <f t="shared" si="0"/>
        <v>670019640.04999995</v>
      </c>
      <c r="E17" s="82">
        <f t="shared" si="1"/>
        <v>0.34851674809303629</v>
      </c>
      <c r="F17" s="107">
        <v>187343299.05000001</v>
      </c>
      <c r="G17" s="107">
        <v>482676341</v>
      </c>
      <c r="I17" s="121"/>
    </row>
    <row r="18" spans="1:9" x14ac:dyDescent="0.2">
      <c r="A18" s="53">
        <v>11</v>
      </c>
      <c r="B18" s="114" t="s">
        <v>236</v>
      </c>
      <c r="C18" s="107">
        <v>682027973.39999998</v>
      </c>
      <c r="D18" s="107">
        <f t="shared" si="0"/>
        <v>552252824.10000002</v>
      </c>
      <c r="E18" s="82">
        <f t="shared" si="1"/>
        <v>0.80972166192384509</v>
      </c>
      <c r="F18" s="107">
        <v>552252824.10000002</v>
      </c>
      <c r="G18" s="108">
        <v>0</v>
      </c>
      <c r="I18" s="121"/>
    </row>
    <row r="19" spans="1:9" x14ac:dyDescent="0.2">
      <c r="A19" s="53">
        <v>12</v>
      </c>
      <c r="B19" s="114" t="s">
        <v>239</v>
      </c>
      <c r="C19" s="107">
        <v>2032565397.98</v>
      </c>
      <c r="D19" s="107">
        <f t="shared" si="0"/>
        <v>394273552.62</v>
      </c>
      <c r="E19" s="82">
        <f t="shared" si="1"/>
        <v>0.19397828626416455</v>
      </c>
      <c r="F19" s="107">
        <v>392617164.79000002</v>
      </c>
      <c r="G19" s="107">
        <v>1656387.83</v>
      </c>
    </row>
    <row r="20" spans="1:9" x14ac:dyDescent="0.2">
      <c r="A20" s="53">
        <v>13</v>
      </c>
      <c r="B20" s="114" t="s">
        <v>235</v>
      </c>
      <c r="C20" s="107">
        <v>1355162634.46</v>
      </c>
      <c r="D20" s="107">
        <f t="shared" si="0"/>
        <v>372355190.48999995</v>
      </c>
      <c r="E20" s="82">
        <f t="shared" si="1"/>
        <v>0.27476789945464708</v>
      </c>
      <c r="F20" s="107">
        <v>365092237.17999995</v>
      </c>
      <c r="G20" s="107">
        <v>7262953.3099999996</v>
      </c>
    </row>
    <row r="21" spans="1:9" x14ac:dyDescent="0.2">
      <c r="A21" s="53">
        <v>14</v>
      </c>
      <c r="B21" s="51" t="s">
        <v>238</v>
      </c>
      <c r="C21" s="77">
        <v>866598268.26000011</v>
      </c>
      <c r="D21" s="107">
        <f t="shared" si="0"/>
        <v>212974715.06000003</v>
      </c>
      <c r="E21" s="82">
        <f t="shared" si="1"/>
        <v>0.24575945147873587</v>
      </c>
      <c r="F21" s="87">
        <v>189507572.79000002</v>
      </c>
      <c r="G21" s="87">
        <v>23467142.27</v>
      </c>
    </row>
    <row r="22" spans="1:9" x14ac:dyDescent="0.2">
      <c r="A22" s="53">
        <v>15</v>
      </c>
      <c r="B22" s="78" t="s">
        <v>237</v>
      </c>
      <c r="C22" s="107">
        <v>410715189.25999999</v>
      </c>
      <c r="D22" s="107">
        <f t="shared" si="0"/>
        <v>182658831.51999998</v>
      </c>
      <c r="E22" s="82">
        <f t="shared" si="1"/>
        <v>0.44473356792355995</v>
      </c>
      <c r="F22" s="107">
        <v>109251215.31</v>
      </c>
      <c r="G22" s="107">
        <v>73407616.209999993</v>
      </c>
    </row>
    <row r="23" spans="1:9" x14ac:dyDescent="0.2">
      <c r="A23" s="53">
        <v>16</v>
      </c>
      <c r="B23" s="51" t="s">
        <v>240</v>
      </c>
      <c r="C23" s="77">
        <v>760434994.13999999</v>
      </c>
      <c r="D23" s="107">
        <f t="shared" si="0"/>
        <v>135224562.18000001</v>
      </c>
      <c r="E23" s="82">
        <f t="shared" si="1"/>
        <v>0.17782527529908029</v>
      </c>
      <c r="F23" s="87">
        <v>104792964.31999999</v>
      </c>
      <c r="G23" s="87">
        <v>30431597.860000003</v>
      </c>
    </row>
    <row r="24" spans="1:9" x14ac:dyDescent="0.2">
      <c r="A24" s="53">
        <v>17</v>
      </c>
      <c r="B24" s="51" t="s">
        <v>258</v>
      </c>
      <c r="C24" s="77">
        <v>855885995.28999996</v>
      </c>
      <c r="D24" s="107">
        <f t="shared" si="0"/>
        <v>99099058.390000001</v>
      </c>
      <c r="E24" s="82">
        <f t="shared" si="1"/>
        <v>0.11578534867417974</v>
      </c>
      <c r="F24" s="87">
        <v>54563037.090000004</v>
      </c>
      <c r="G24" s="87">
        <v>44536021.299999997</v>
      </c>
    </row>
    <row r="25" spans="1:9" x14ac:dyDescent="0.2">
      <c r="A25" s="53">
        <v>18</v>
      </c>
      <c r="B25" s="114" t="s">
        <v>241</v>
      </c>
      <c r="C25" s="107">
        <v>286131469.67000002</v>
      </c>
      <c r="D25" s="107">
        <f t="shared" si="0"/>
        <v>96860311.739999995</v>
      </c>
      <c r="E25" s="82">
        <f t="shared" si="1"/>
        <v>0.33851680785657912</v>
      </c>
      <c r="F25" s="107">
        <v>92447558.329999998</v>
      </c>
      <c r="G25" s="107">
        <v>4412753.41</v>
      </c>
    </row>
    <row r="26" spans="1:9" x14ac:dyDescent="0.2">
      <c r="A26" s="53">
        <v>19</v>
      </c>
      <c r="B26" s="51" t="s">
        <v>243</v>
      </c>
      <c r="C26" s="77">
        <v>421111849.66000003</v>
      </c>
      <c r="D26" s="107">
        <f t="shared" si="0"/>
        <v>59038132.879999995</v>
      </c>
      <c r="E26" s="82">
        <f t="shared" si="1"/>
        <v>0.14019584803340629</v>
      </c>
      <c r="F26" s="87">
        <v>39937374.359999999</v>
      </c>
      <c r="G26" s="87">
        <v>19100758.52</v>
      </c>
    </row>
    <row r="27" spans="1:9" x14ac:dyDescent="0.2">
      <c r="A27" s="53">
        <v>20</v>
      </c>
      <c r="B27" s="114" t="s">
        <v>246</v>
      </c>
      <c r="C27" s="107">
        <v>465858064.65999997</v>
      </c>
      <c r="D27" s="107">
        <f t="shared" si="0"/>
        <v>38213568.259339996</v>
      </c>
      <c r="E27" s="82">
        <f t="shared" si="1"/>
        <v>8.2028349744743906E-2</v>
      </c>
      <c r="F27" s="107">
        <v>38213568.239999995</v>
      </c>
      <c r="G27" s="108">
        <v>1.934E-2</v>
      </c>
    </row>
    <row r="28" spans="1:9" x14ac:dyDescent="0.2">
      <c r="A28" s="53">
        <v>21</v>
      </c>
      <c r="B28" s="51" t="s">
        <v>247</v>
      </c>
      <c r="C28" s="77">
        <v>146305747</v>
      </c>
      <c r="D28" s="107">
        <f t="shared" si="0"/>
        <v>27780747</v>
      </c>
      <c r="E28" s="82">
        <f t="shared" si="1"/>
        <v>0.18988144737745674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160323639.06</v>
      </c>
      <c r="D29" s="107">
        <f t="shared" si="0"/>
        <v>26902936.220000003</v>
      </c>
      <c r="E29" s="82">
        <f t="shared" si="1"/>
        <v>0.16780392696757443</v>
      </c>
      <c r="F29" s="87">
        <v>26902936.220000003</v>
      </c>
      <c r="G29" s="116">
        <v>0</v>
      </c>
    </row>
    <row r="30" spans="1:9" x14ac:dyDescent="0.2">
      <c r="A30" s="53">
        <v>23</v>
      </c>
      <c r="B30" s="78" t="s">
        <v>102</v>
      </c>
      <c r="C30" s="87">
        <v>361593227.65000004</v>
      </c>
      <c r="D30" s="107">
        <f t="shared" si="0"/>
        <v>25521918.990000002</v>
      </c>
      <c r="E30" s="82">
        <f t="shared" si="1"/>
        <v>7.0581850096771301E-2</v>
      </c>
      <c r="F30" s="107">
        <v>12211359.07</v>
      </c>
      <c r="G30" s="107">
        <v>13310559.92</v>
      </c>
    </row>
    <row r="31" spans="1:9" x14ac:dyDescent="0.2">
      <c r="A31" s="53">
        <v>24</v>
      </c>
      <c r="B31" s="78" t="s">
        <v>253</v>
      </c>
      <c r="C31" s="107">
        <v>208049495.57999998</v>
      </c>
      <c r="D31" s="107">
        <f t="shared" si="0"/>
        <v>23359388.969999999</v>
      </c>
      <c r="E31" s="82">
        <f t="shared" si="1"/>
        <v>0.11227803703574835</v>
      </c>
      <c r="F31" s="107">
        <v>23359388.969999999</v>
      </c>
      <c r="G31" s="108">
        <v>0</v>
      </c>
    </row>
    <row r="32" spans="1:9" x14ac:dyDescent="0.2">
      <c r="A32" s="53">
        <v>25</v>
      </c>
      <c r="B32" s="78" t="s">
        <v>252</v>
      </c>
      <c r="C32" s="107">
        <v>78204854.770000011</v>
      </c>
      <c r="D32" s="107">
        <f t="shared" si="0"/>
        <v>22159541.18</v>
      </c>
      <c r="E32" s="82">
        <f t="shared" si="1"/>
        <v>0.28335250087953073</v>
      </c>
      <c r="F32" s="107">
        <v>10261119.290000001</v>
      </c>
      <c r="G32" s="107">
        <v>11898421.890000001</v>
      </c>
    </row>
    <row r="33" spans="1:7" x14ac:dyDescent="0.2">
      <c r="A33" s="53">
        <v>26</v>
      </c>
      <c r="B33" s="114" t="s">
        <v>250</v>
      </c>
      <c r="C33" s="107">
        <v>327551175.97000003</v>
      </c>
      <c r="D33" s="107">
        <f t="shared" si="0"/>
        <v>18395605.799999997</v>
      </c>
      <c r="E33" s="82">
        <f t="shared" si="1"/>
        <v>5.6161012841806517E-2</v>
      </c>
      <c r="F33" s="107">
        <v>12277183.219999999</v>
      </c>
      <c r="G33" s="107">
        <v>6118422.5800000001</v>
      </c>
    </row>
    <row r="34" spans="1:7" x14ac:dyDescent="0.2">
      <c r="A34" s="53">
        <v>27</v>
      </c>
      <c r="B34" s="114" t="s">
        <v>245</v>
      </c>
      <c r="C34" s="107">
        <v>454256118.36000001</v>
      </c>
      <c r="D34" s="107">
        <f t="shared" si="0"/>
        <v>9028316.0300000012</v>
      </c>
      <c r="E34" s="82">
        <f t="shared" si="1"/>
        <v>1.9874946456626526E-2</v>
      </c>
      <c r="F34" s="107">
        <v>9028316.0300000012</v>
      </c>
      <c r="G34" s="108">
        <v>0</v>
      </c>
    </row>
    <row r="35" spans="1:7" x14ac:dyDescent="0.2">
      <c r="A35" s="53">
        <v>28</v>
      </c>
      <c r="B35" s="78" t="s">
        <v>242</v>
      </c>
      <c r="C35" s="87">
        <v>106191042.37</v>
      </c>
      <c r="D35" s="107">
        <f t="shared" si="0"/>
        <v>8948522.6699999999</v>
      </c>
      <c r="E35" s="82">
        <f t="shared" si="1"/>
        <v>8.4268149839049358E-2</v>
      </c>
      <c r="F35" s="87">
        <v>623583.21</v>
      </c>
      <c r="G35" s="87">
        <v>8324939.46</v>
      </c>
    </row>
    <row r="36" spans="1:7" x14ac:dyDescent="0.2">
      <c r="A36" s="53">
        <v>29</v>
      </c>
      <c r="B36" s="51" t="s">
        <v>251</v>
      </c>
      <c r="C36" s="77">
        <v>192322916.32999998</v>
      </c>
      <c r="D36" s="107">
        <f t="shared" si="0"/>
        <v>4844340.5</v>
      </c>
      <c r="E36" s="82">
        <f t="shared" si="1"/>
        <v>2.5188576548453384E-2</v>
      </c>
      <c r="F36" s="87">
        <v>3658937.38</v>
      </c>
      <c r="G36" s="87">
        <v>1185403.1200000001</v>
      </c>
    </row>
    <row r="37" spans="1:7" x14ac:dyDescent="0.2">
      <c r="A37" s="53">
        <v>30</v>
      </c>
      <c r="B37" s="51" t="s">
        <v>256</v>
      </c>
      <c r="C37" s="77">
        <v>243685230.50999999</v>
      </c>
      <c r="D37" s="107">
        <f t="shared" si="0"/>
        <v>4790852.0600000005</v>
      </c>
      <c r="E37" s="82">
        <f t="shared" si="1"/>
        <v>1.9660001757075714E-2</v>
      </c>
      <c r="F37" s="87">
        <v>3703282.58</v>
      </c>
      <c r="G37" s="87">
        <v>1087569.48</v>
      </c>
    </row>
    <row r="38" spans="1:7" x14ac:dyDescent="0.2">
      <c r="A38" s="53">
        <v>31</v>
      </c>
      <c r="B38" s="114" t="s">
        <v>254</v>
      </c>
      <c r="C38" s="107">
        <v>68185749.36999999</v>
      </c>
      <c r="D38" s="107">
        <f t="shared" si="0"/>
        <v>4659445.34</v>
      </c>
      <c r="E38" s="82">
        <f t="shared" si="1"/>
        <v>6.8334591656626101E-2</v>
      </c>
      <c r="F38" s="107">
        <v>829826.74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27355570.140000001</v>
      </c>
      <c r="D39" s="107">
        <f t="shared" si="0"/>
        <v>2000256.16</v>
      </c>
      <c r="E39" s="82">
        <f t="shared" si="1"/>
        <v>7.3120616743248767E-2</v>
      </c>
      <c r="F39" s="107">
        <v>2000256.16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680624211.7700001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187040975.72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51" t="s">
        <v>261</v>
      </c>
      <c r="C42" s="77">
        <v>21806144.870000001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51" t="s">
        <v>257</v>
      </c>
      <c r="C43" s="77">
        <v>67486814.399999991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51" t="s">
        <v>262</v>
      </c>
      <c r="C44" s="78">
        <v>8369808.6199999992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114" t="s">
        <v>310</v>
      </c>
      <c r="C45" s="112">
        <v>95933634.320000008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265</v>
      </c>
      <c r="C46" s="66">
        <v>243714109.38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114" t="s">
        <v>266</v>
      </c>
      <c r="C47" s="112">
        <v>1245096.2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51" t="s">
        <v>280</v>
      </c>
      <c r="C48" s="78">
        <v>544818.55999999994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51" t="s">
        <v>267</v>
      </c>
      <c r="C49" s="78">
        <v>75375202.109999999</v>
      </c>
      <c r="D49" s="74">
        <f t="shared" si="0"/>
        <v>0</v>
      </c>
      <c r="E49" s="82">
        <f t="shared" si="1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64592168317.940002</v>
      </c>
      <c r="D50" s="80">
        <f t="shared" ref="D50" si="2">F50+G50</f>
        <v>21321500453.669998</v>
      </c>
      <c r="E50" s="83">
        <f t="shared" si="1"/>
        <v>0.33009420505470333</v>
      </c>
      <c r="F50" s="60">
        <v>19999528421.439999</v>
      </c>
      <c r="G50" s="60">
        <v>1321972032.23</v>
      </c>
    </row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1BEE-4B3D-4942-A553-68D0EBF51ADD}">
  <dimension ref="A1:I52"/>
  <sheetViews>
    <sheetView tabSelected="1" workbookViewId="0">
      <selection activeCell="H1" sqref="H1"/>
    </sheetView>
  </sheetViews>
  <sheetFormatPr baseColWidth="10" defaultColWidth="11.54296875" defaultRowHeight="14.5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ht="10" x14ac:dyDescent="0.2">
      <c r="A1" s="147" t="s">
        <v>317</v>
      </c>
      <c r="B1" s="148"/>
      <c r="C1" s="148"/>
      <c r="D1" s="148"/>
      <c r="E1" s="148"/>
      <c r="F1" s="148"/>
      <c r="G1" s="149"/>
    </row>
    <row r="2" spans="1:9" ht="10" x14ac:dyDescent="0.2">
      <c r="A2" s="150"/>
      <c r="B2" s="134"/>
      <c r="C2" s="134"/>
      <c r="D2" s="134"/>
      <c r="E2" s="134"/>
      <c r="F2" s="134"/>
      <c r="G2" s="151"/>
    </row>
    <row r="3" spans="1:9" ht="10" x14ac:dyDescent="0.2">
      <c r="A3" s="150"/>
      <c r="B3" s="134"/>
      <c r="C3" s="134"/>
      <c r="D3" s="134"/>
      <c r="E3" s="134"/>
      <c r="F3" s="134"/>
      <c r="G3" s="151"/>
    </row>
    <row r="4" spans="1:9" ht="10" x14ac:dyDescent="0.2">
      <c r="A4" s="150"/>
      <c r="B4" s="134"/>
      <c r="C4" s="134"/>
      <c r="D4" s="134"/>
      <c r="E4" s="134"/>
      <c r="F4" s="134"/>
      <c r="G4" s="151"/>
    </row>
    <row r="5" spans="1:9" ht="10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ht="10" x14ac:dyDescent="0.2">
      <c r="A8" s="53">
        <v>1</v>
      </c>
      <c r="B8" s="51" t="s">
        <v>225</v>
      </c>
      <c r="C8" s="107">
        <v>11140668221.4</v>
      </c>
      <c r="D8" s="107">
        <f>F8+G8</f>
        <v>4363584855.0600004</v>
      </c>
      <c r="E8" s="82">
        <f>D8/C8</f>
        <v>0.39168071145661026</v>
      </c>
      <c r="F8" s="107">
        <v>4227170186.3900003</v>
      </c>
      <c r="G8" s="107">
        <v>136414668.66999999</v>
      </c>
      <c r="I8" s="121"/>
    </row>
    <row r="9" spans="1:9" ht="10" x14ac:dyDescent="0.2">
      <c r="A9" s="53">
        <v>2</v>
      </c>
      <c r="B9" s="78" t="s">
        <v>227</v>
      </c>
      <c r="C9" s="77">
        <v>4823280904.29</v>
      </c>
      <c r="D9" s="107">
        <f>F9+G9</f>
        <v>2755912334.0999999</v>
      </c>
      <c r="E9" s="82">
        <f t="shared" ref="E9:E50" si="0">D9/C9</f>
        <v>0.57137711627966603</v>
      </c>
      <c r="F9" s="87">
        <v>2754860039.48</v>
      </c>
      <c r="G9" s="87">
        <v>1052294.6199999999</v>
      </c>
      <c r="I9" s="121"/>
    </row>
    <row r="10" spans="1:9" ht="10" x14ac:dyDescent="0.2">
      <c r="A10" s="53">
        <v>3</v>
      </c>
      <c r="B10" s="51" t="s">
        <v>229</v>
      </c>
      <c r="C10" s="77">
        <v>7579896950.8100004</v>
      </c>
      <c r="D10" s="107">
        <f>F10+G10</f>
        <v>2509957588</v>
      </c>
      <c r="E10" s="82">
        <f t="shared" si="0"/>
        <v>0.33113347111292613</v>
      </c>
      <c r="F10" s="77">
        <v>2507100311.79</v>
      </c>
      <c r="G10" s="77">
        <v>2857276.21</v>
      </c>
      <c r="I10" s="121"/>
    </row>
    <row r="11" spans="1:9" ht="10" x14ac:dyDescent="0.2">
      <c r="A11" s="53">
        <v>4</v>
      </c>
      <c r="B11" s="51" t="s">
        <v>226</v>
      </c>
      <c r="C11" s="107">
        <v>7360828581.2599983</v>
      </c>
      <c r="D11" s="107">
        <f>F11+G11</f>
        <v>2411397278.1099997</v>
      </c>
      <c r="E11" s="82">
        <f t="shared" si="0"/>
        <v>0.32759861902628712</v>
      </c>
      <c r="F11" s="107">
        <v>2411198780.6799998</v>
      </c>
      <c r="G11" s="107">
        <v>198497.43</v>
      </c>
      <c r="I11" s="121"/>
    </row>
    <row r="12" spans="1:9" ht="10" x14ac:dyDescent="0.2">
      <c r="A12" s="53">
        <v>5</v>
      </c>
      <c r="B12" s="51" t="s">
        <v>228</v>
      </c>
      <c r="C12" s="107">
        <v>5667138604.2399998</v>
      </c>
      <c r="D12" s="107">
        <f>F12+G12</f>
        <v>1975890616.76</v>
      </c>
      <c r="E12" s="82">
        <f t="shared" si="0"/>
        <v>0.34865754214687678</v>
      </c>
      <c r="F12" s="107">
        <v>1835826251.46</v>
      </c>
      <c r="G12" s="107">
        <v>140064365.30000001</v>
      </c>
      <c r="I12" s="121"/>
    </row>
    <row r="13" spans="1:9" ht="10" x14ac:dyDescent="0.2">
      <c r="A13" s="53">
        <v>6</v>
      </c>
      <c r="B13" s="51" t="s">
        <v>230</v>
      </c>
      <c r="C13" s="77">
        <v>2776326551.1899996</v>
      </c>
      <c r="D13" s="107">
        <f>F13+G13</f>
        <v>1236540689.1799998</v>
      </c>
      <c r="E13" s="82">
        <f t="shared" si="0"/>
        <v>0.4453873369650948</v>
      </c>
      <c r="F13" s="87">
        <v>1211145422.3699999</v>
      </c>
      <c r="G13" s="87">
        <v>25395266.809999999</v>
      </c>
      <c r="I13" s="121"/>
    </row>
    <row r="14" spans="1:9" ht="10" x14ac:dyDescent="0.2">
      <c r="A14" s="53">
        <v>7</v>
      </c>
      <c r="B14" s="78" t="s">
        <v>232</v>
      </c>
      <c r="C14" s="107">
        <v>2798950276.5500002</v>
      </c>
      <c r="D14" s="107">
        <f>F14+G14</f>
        <v>1205122116.3499999</v>
      </c>
      <c r="E14" s="82">
        <f t="shared" si="0"/>
        <v>0.43056217412888065</v>
      </c>
      <c r="F14" s="107">
        <v>1125812150.3299999</v>
      </c>
      <c r="G14" s="107">
        <v>79309966.020000011</v>
      </c>
      <c r="I14" s="121"/>
    </row>
    <row r="15" spans="1:9" ht="10" x14ac:dyDescent="0.2">
      <c r="A15" s="53">
        <v>8</v>
      </c>
      <c r="B15" s="51" t="s">
        <v>231</v>
      </c>
      <c r="C15" s="77">
        <v>5291216612.3599997</v>
      </c>
      <c r="D15" s="107">
        <f>F15+G15</f>
        <v>1071364844.5599999</v>
      </c>
      <c r="E15" s="82">
        <f t="shared" si="0"/>
        <v>0.20247986862933354</v>
      </c>
      <c r="F15" s="87">
        <v>921516270.27999997</v>
      </c>
      <c r="G15" s="87">
        <v>149848574.28</v>
      </c>
      <c r="I15" s="121"/>
    </row>
    <row r="16" spans="1:9" ht="10" x14ac:dyDescent="0.2">
      <c r="A16" s="53">
        <v>9</v>
      </c>
      <c r="B16" s="51" t="s">
        <v>233</v>
      </c>
      <c r="C16" s="87">
        <v>3506112619.2399998</v>
      </c>
      <c r="D16" s="107">
        <f>F16+G16</f>
        <v>802862461.83999991</v>
      </c>
      <c r="E16" s="82">
        <f t="shared" si="0"/>
        <v>0.22898935346065177</v>
      </c>
      <c r="F16" s="87">
        <v>802009061.54999995</v>
      </c>
      <c r="G16" s="87">
        <v>853400.29</v>
      </c>
      <c r="I16" s="121"/>
    </row>
    <row r="17" spans="1:9" ht="10" x14ac:dyDescent="0.2">
      <c r="A17" s="53">
        <v>10</v>
      </c>
      <c r="B17" s="114" t="s">
        <v>234</v>
      </c>
      <c r="C17" s="77">
        <v>1920491592.9799998</v>
      </c>
      <c r="D17" s="107">
        <f>F17+G17</f>
        <v>668753137.73000002</v>
      </c>
      <c r="E17" s="82">
        <f t="shared" si="0"/>
        <v>0.3482197684043517</v>
      </c>
      <c r="F17" s="77">
        <v>189772053.15000001</v>
      </c>
      <c r="G17" s="77">
        <v>478981084.57999998</v>
      </c>
      <c r="I17" s="121"/>
    </row>
    <row r="18" spans="1:9" ht="10" x14ac:dyDescent="0.2">
      <c r="A18" s="53">
        <v>11</v>
      </c>
      <c r="B18" s="78" t="s">
        <v>236</v>
      </c>
      <c r="C18" s="77">
        <v>687780508.81999993</v>
      </c>
      <c r="D18" s="107">
        <f>F18+G18</f>
        <v>555583795.63</v>
      </c>
      <c r="E18" s="82">
        <f t="shared" si="0"/>
        <v>0.80779229493315385</v>
      </c>
      <c r="F18" s="87">
        <v>555583795.63</v>
      </c>
      <c r="G18" s="116">
        <v>0</v>
      </c>
      <c r="I18" s="121"/>
    </row>
    <row r="19" spans="1:9" ht="10" x14ac:dyDescent="0.2">
      <c r="A19" s="53">
        <v>12</v>
      </c>
      <c r="B19" s="114" t="s">
        <v>239</v>
      </c>
      <c r="C19" s="87">
        <v>2068860801.27</v>
      </c>
      <c r="D19" s="107">
        <f>F19+G19</f>
        <v>399775530.48999995</v>
      </c>
      <c r="E19" s="82">
        <f t="shared" si="0"/>
        <v>0.1932346198664463</v>
      </c>
      <c r="F19" s="87">
        <v>398133500.92999995</v>
      </c>
      <c r="G19" s="87">
        <v>1642029.5599999998</v>
      </c>
    </row>
    <row r="20" spans="1:9" ht="10" x14ac:dyDescent="0.2">
      <c r="A20" s="53">
        <v>13</v>
      </c>
      <c r="B20" s="78" t="s">
        <v>235</v>
      </c>
      <c r="C20" s="77">
        <v>1370047634.3099999</v>
      </c>
      <c r="D20" s="107">
        <f>F20+G20</f>
        <v>371837062.27000004</v>
      </c>
      <c r="E20" s="82">
        <f t="shared" si="0"/>
        <v>0.27140447744889479</v>
      </c>
      <c r="F20" s="87">
        <v>364618912.77000004</v>
      </c>
      <c r="G20" s="87">
        <v>7218149.5</v>
      </c>
    </row>
    <row r="21" spans="1:9" ht="10" x14ac:dyDescent="0.2">
      <c r="A21" s="53">
        <v>14</v>
      </c>
      <c r="B21" s="51" t="s">
        <v>238</v>
      </c>
      <c r="C21" s="77">
        <v>866268022.37</v>
      </c>
      <c r="D21" s="107">
        <f>F21+G21</f>
        <v>217532715.78000003</v>
      </c>
      <c r="E21" s="82">
        <f t="shared" si="0"/>
        <v>0.25111479376193291</v>
      </c>
      <c r="F21" s="87">
        <v>194100796.23000002</v>
      </c>
      <c r="G21" s="87">
        <v>23431919.550000001</v>
      </c>
    </row>
    <row r="22" spans="1:9" ht="10" x14ac:dyDescent="0.2">
      <c r="A22" s="53">
        <v>15</v>
      </c>
      <c r="B22" s="114" t="s">
        <v>237</v>
      </c>
      <c r="C22" s="107">
        <v>404136578.75</v>
      </c>
      <c r="D22" s="107">
        <f>F22+G22</f>
        <v>181065565.61000001</v>
      </c>
      <c r="E22" s="82">
        <f t="shared" si="0"/>
        <v>0.44803062907603736</v>
      </c>
      <c r="F22" s="107">
        <v>107957362.44</v>
      </c>
      <c r="G22" s="107">
        <v>73108203.170000002</v>
      </c>
    </row>
    <row r="23" spans="1:9" ht="10" x14ac:dyDescent="0.2">
      <c r="A23" s="53">
        <v>16</v>
      </c>
      <c r="B23" s="51" t="s">
        <v>240</v>
      </c>
      <c r="C23" s="107">
        <v>773733606.11000001</v>
      </c>
      <c r="D23" s="107">
        <f>F23+G23</f>
        <v>137045342.64000002</v>
      </c>
      <c r="E23" s="82">
        <f t="shared" si="0"/>
        <v>0.17712212776824454</v>
      </c>
      <c r="F23" s="107">
        <v>106192721.51000001</v>
      </c>
      <c r="G23" s="107">
        <v>30852621.129999999</v>
      </c>
    </row>
    <row r="24" spans="1:9" ht="10" x14ac:dyDescent="0.2">
      <c r="A24" s="53">
        <v>17</v>
      </c>
      <c r="B24" s="51" t="s">
        <v>258</v>
      </c>
      <c r="C24" s="77">
        <v>878841353.92000008</v>
      </c>
      <c r="D24" s="107">
        <f>F24+G24</f>
        <v>102717520.27000001</v>
      </c>
      <c r="E24" s="82">
        <f t="shared" si="0"/>
        <v>0.11687834193490884</v>
      </c>
      <c r="F24" s="87">
        <v>58282960.5</v>
      </c>
      <c r="G24" s="87">
        <v>44434559.770000003</v>
      </c>
    </row>
    <row r="25" spans="1:9" ht="10" x14ac:dyDescent="0.2">
      <c r="A25" s="53">
        <v>18</v>
      </c>
      <c r="B25" s="114" t="s">
        <v>241</v>
      </c>
      <c r="C25" s="77">
        <v>285871966.98000002</v>
      </c>
      <c r="D25" s="107">
        <f>F25+G25</f>
        <v>99626886.420000002</v>
      </c>
      <c r="E25" s="82">
        <f t="shared" si="0"/>
        <v>0.34850176976943681</v>
      </c>
      <c r="F25" s="87">
        <v>95229153.680000007</v>
      </c>
      <c r="G25" s="87">
        <v>4397732.74</v>
      </c>
    </row>
    <row r="26" spans="1:9" ht="10" x14ac:dyDescent="0.2">
      <c r="A26" s="53">
        <v>19</v>
      </c>
      <c r="B26" s="51" t="s">
        <v>243</v>
      </c>
      <c r="C26" s="107">
        <v>406605065.23000002</v>
      </c>
      <c r="D26" s="107">
        <f>F26+G26</f>
        <v>59143090.25</v>
      </c>
      <c r="E26" s="82">
        <f t="shared" si="0"/>
        <v>0.14545586198377816</v>
      </c>
      <c r="F26" s="107">
        <v>40367089.329999998</v>
      </c>
      <c r="G26" s="107">
        <v>18776000.919999998</v>
      </c>
    </row>
    <row r="27" spans="1:9" ht="10" x14ac:dyDescent="0.2">
      <c r="A27" s="53">
        <v>20</v>
      </c>
      <c r="B27" s="114" t="s">
        <v>246</v>
      </c>
      <c r="C27" s="77">
        <v>465483024.52999997</v>
      </c>
      <c r="D27" s="107">
        <f>F27+G27</f>
        <v>38453701.869340003</v>
      </c>
      <c r="E27" s="82">
        <f t="shared" si="0"/>
        <v>8.2610320555012412E-2</v>
      </c>
      <c r="F27" s="87">
        <v>38453701.850000001</v>
      </c>
      <c r="G27" s="155">
        <v>1.934E-2</v>
      </c>
    </row>
    <row r="28" spans="1:9" ht="10" x14ac:dyDescent="0.2">
      <c r="A28" s="53">
        <v>21</v>
      </c>
      <c r="B28" s="51" t="s">
        <v>247</v>
      </c>
      <c r="C28" s="77">
        <v>146305747</v>
      </c>
      <c r="D28" s="107">
        <f>F28+G28</f>
        <v>27780747</v>
      </c>
      <c r="E28" s="82">
        <f t="shared" si="0"/>
        <v>0.18988144737745674</v>
      </c>
      <c r="F28" s="116">
        <v>0</v>
      </c>
      <c r="G28" s="87">
        <v>27780747</v>
      </c>
    </row>
    <row r="29" spans="1:9" ht="10" x14ac:dyDescent="0.2">
      <c r="A29" s="53">
        <v>22</v>
      </c>
      <c r="B29" s="51" t="s">
        <v>248</v>
      </c>
      <c r="C29" s="107">
        <v>157796299.93000004</v>
      </c>
      <c r="D29" s="107">
        <f>F29+G29</f>
        <v>27277312.880000003</v>
      </c>
      <c r="E29" s="82">
        <f t="shared" si="0"/>
        <v>0.17286408421553917</v>
      </c>
      <c r="F29" s="107">
        <v>27277312.880000003</v>
      </c>
      <c r="G29" s="108">
        <v>0</v>
      </c>
    </row>
    <row r="30" spans="1:9" ht="10" x14ac:dyDescent="0.2">
      <c r="A30" s="53">
        <v>23</v>
      </c>
      <c r="B30" s="114" t="s">
        <v>102</v>
      </c>
      <c r="C30" s="77">
        <v>367009569.38000005</v>
      </c>
      <c r="D30" s="107">
        <f>F30+G30</f>
        <v>25579380.370000001</v>
      </c>
      <c r="E30" s="82">
        <f t="shared" si="0"/>
        <v>6.9696766798784004E-2</v>
      </c>
      <c r="F30" s="87">
        <v>12292695.65</v>
      </c>
      <c r="G30" s="87">
        <v>13286684.720000001</v>
      </c>
    </row>
    <row r="31" spans="1:9" ht="10" x14ac:dyDescent="0.2">
      <c r="A31" s="53">
        <v>24</v>
      </c>
      <c r="B31" s="78" t="s">
        <v>253</v>
      </c>
      <c r="C31" s="77">
        <v>209455121.22000003</v>
      </c>
      <c r="D31" s="107">
        <f>F31+G31</f>
        <v>22876823.809999999</v>
      </c>
      <c r="E31" s="82">
        <f t="shared" si="0"/>
        <v>0.10922064677507433</v>
      </c>
      <c r="F31" s="87">
        <v>22876823.809999999</v>
      </c>
      <c r="G31" s="116">
        <v>0</v>
      </c>
    </row>
    <row r="32" spans="1:9" ht="10" x14ac:dyDescent="0.2">
      <c r="A32" s="53">
        <v>25</v>
      </c>
      <c r="B32" s="114" t="s">
        <v>252</v>
      </c>
      <c r="C32" s="77">
        <v>78044174.930000022</v>
      </c>
      <c r="D32" s="107">
        <f>F32+G32</f>
        <v>21247666.289999999</v>
      </c>
      <c r="E32" s="82">
        <f t="shared" si="0"/>
        <v>0.2722517895673523</v>
      </c>
      <c r="F32" s="87">
        <v>9398825.6099999994</v>
      </c>
      <c r="G32" s="87">
        <v>11848840.68</v>
      </c>
    </row>
    <row r="33" spans="1:7" ht="10" x14ac:dyDescent="0.2">
      <c r="A33" s="53">
        <v>26</v>
      </c>
      <c r="B33" s="78" t="s">
        <v>250</v>
      </c>
      <c r="C33" s="107">
        <v>327129842.85000002</v>
      </c>
      <c r="D33" s="107">
        <f>F33+G33</f>
        <v>19546133.73</v>
      </c>
      <c r="E33" s="82">
        <f t="shared" si="0"/>
        <v>5.9750384005663945E-2</v>
      </c>
      <c r="F33" s="107">
        <v>13451930.360000001</v>
      </c>
      <c r="G33" s="107">
        <v>6094203.3700000001</v>
      </c>
    </row>
    <row r="34" spans="1:7" ht="10" x14ac:dyDescent="0.2">
      <c r="A34" s="53">
        <v>27</v>
      </c>
      <c r="B34" s="78" t="s">
        <v>245</v>
      </c>
      <c r="C34" s="87">
        <v>457886531.96999997</v>
      </c>
      <c r="D34" s="107">
        <f>F34+G34</f>
        <v>9019160.5999999996</v>
      </c>
      <c r="E34" s="82">
        <f t="shared" si="0"/>
        <v>1.9697370353297314E-2</v>
      </c>
      <c r="F34" s="107">
        <v>9019160.5999999996</v>
      </c>
      <c r="G34" s="108">
        <v>0</v>
      </c>
    </row>
    <row r="35" spans="1:7" ht="10" x14ac:dyDescent="0.2">
      <c r="A35" s="53">
        <v>28</v>
      </c>
      <c r="B35" s="114" t="s">
        <v>242</v>
      </c>
      <c r="C35" s="107">
        <v>106054342.34999999</v>
      </c>
      <c r="D35" s="107">
        <f>F35+G35</f>
        <v>8683704.4399999995</v>
      </c>
      <c r="E35" s="82">
        <f t="shared" si="0"/>
        <v>8.1879763219332241E-2</v>
      </c>
      <c r="F35" s="107">
        <v>497595.05</v>
      </c>
      <c r="G35" s="107">
        <v>8186109.3899999997</v>
      </c>
    </row>
    <row r="36" spans="1:7" ht="10" x14ac:dyDescent="0.2">
      <c r="A36" s="53">
        <v>29</v>
      </c>
      <c r="B36" s="114" t="s">
        <v>251</v>
      </c>
      <c r="C36" s="107">
        <v>192198567.41</v>
      </c>
      <c r="D36" s="107">
        <f>F36+G36</f>
        <v>4780708.07</v>
      </c>
      <c r="E36" s="82">
        <f t="shared" si="0"/>
        <v>2.487379658664023E-2</v>
      </c>
      <c r="F36" s="107">
        <v>3615533.4499999997</v>
      </c>
      <c r="G36" s="107">
        <v>1165174.6200000001</v>
      </c>
    </row>
    <row r="37" spans="1:7" ht="10" x14ac:dyDescent="0.2">
      <c r="A37" s="53">
        <v>30</v>
      </c>
      <c r="B37" s="51" t="s">
        <v>254</v>
      </c>
      <c r="C37" s="107">
        <v>68905589.450000003</v>
      </c>
      <c r="D37" s="107">
        <f>F37+G37</f>
        <v>4651059.3100000005</v>
      </c>
      <c r="E37" s="82">
        <f t="shared" si="0"/>
        <v>6.749901346355873E-2</v>
      </c>
      <c r="F37" s="107">
        <v>821440.71</v>
      </c>
      <c r="G37" s="107">
        <v>3829618.6</v>
      </c>
    </row>
    <row r="38" spans="1:7" ht="10" x14ac:dyDescent="0.2">
      <c r="A38" s="53">
        <v>31</v>
      </c>
      <c r="B38" s="51" t="s">
        <v>256</v>
      </c>
      <c r="C38" s="77">
        <v>236149908.23000005</v>
      </c>
      <c r="D38" s="107">
        <f>F38+G38</f>
        <v>4091069.86</v>
      </c>
      <c r="E38" s="82">
        <f t="shared" si="0"/>
        <v>1.7324037475447463E-2</v>
      </c>
      <c r="F38" s="87">
        <v>3765284.17</v>
      </c>
      <c r="G38" s="87">
        <v>325785.69</v>
      </c>
    </row>
    <row r="39" spans="1:7" ht="10" x14ac:dyDescent="0.2">
      <c r="A39" s="53">
        <v>32</v>
      </c>
      <c r="B39" s="114" t="s">
        <v>255</v>
      </c>
      <c r="C39" s="77">
        <v>27392614.059999999</v>
      </c>
      <c r="D39" s="107">
        <f>F39+G39</f>
        <v>1997883.3</v>
      </c>
      <c r="E39" s="82">
        <f t="shared" si="0"/>
        <v>7.2935109282520227E-2</v>
      </c>
      <c r="F39" s="87">
        <v>1997883.3</v>
      </c>
      <c r="G39" s="116">
        <v>0</v>
      </c>
    </row>
    <row r="40" spans="1:7" ht="10" x14ac:dyDescent="0.2">
      <c r="A40" s="53">
        <v>33</v>
      </c>
      <c r="B40" s="51" t="s">
        <v>259</v>
      </c>
      <c r="C40" s="77">
        <v>581508100.78999996</v>
      </c>
      <c r="D40" s="108">
        <f>F40+G40</f>
        <v>0</v>
      </c>
      <c r="E40" s="82">
        <f t="shared" si="0"/>
        <v>0</v>
      </c>
      <c r="F40" s="116">
        <v>0</v>
      </c>
      <c r="G40" s="116">
        <v>0</v>
      </c>
    </row>
    <row r="41" spans="1:7" ht="10" x14ac:dyDescent="0.2">
      <c r="A41" s="53">
        <v>34</v>
      </c>
      <c r="B41" s="78" t="s">
        <v>260</v>
      </c>
      <c r="C41" s="77">
        <v>147035577.58000001</v>
      </c>
      <c r="D41" s="108">
        <f>F41+G41</f>
        <v>0</v>
      </c>
      <c r="E41" s="82">
        <f t="shared" si="0"/>
        <v>0</v>
      </c>
      <c r="F41" s="116">
        <v>0</v>
      </c>
      <c r="G41" s="116">
        <v>0</v>
      </c>
    </row>
    <row r="42" spans="1:7" ht="10" x14ac:dyDescent="0.2">
      <c r="A42" s="53">
        <v>35</v>
      </c>
      <c r="B42" s="51" t="s">
        <v>261</v>
      </c>
      <c r="C42" s="107">
        <v>21905645.559999999</v>
      </c>
      <c r="D42" s="108">
        <f>F42+G42</f>
        <v>0</v>
      </c>
      <c r="E42" s="82">
        <f t="shared" si="0"/>
        <v>0</v>
      </c>
      <c r="F42" s="108">
        <v>0</v>
      </c>
      <c r="G42" s="108">
        <v>0</v>
      </c>
    </row>
    <row r="43" spans="1:7" ht="10" x14ac:dyDescent="0.2">
      <c r="A43" s="53">
        <v>36</v>
      </c>
      <c r="B43" s="51" t="s">
        <v>257</v>
      </c>
      <c r="C43" s="77">
        <v>71607085.38000001</v>
      </c>
      <c r="D43" s="108">
        <f>F43+G43</f>
        <v>0</v>
      </c>
      <c r="E43" s="82">
        <f t="shared" si="0"/>
        <v>0</v>
      </c>
      <c r="F43" s="116">
        <v>0</v>
      </c>
      <c r="G43" s="116">
        <v>0</v>
      </c>
    </row>
    <row r="44" spans="1:7" ht="10" x14ac:dyDescent="0.2">
      <c r="A44" s="53">
        <v>37</v>
      </c>
      <c r="B44" s="51" t="s">
        <v>262</v>
      </c>
      <c r="C44" s="112">
        <v>8497732.1799999997</v>
      </c>
      <c r="D44" s="108">
        <f>F44+G44</f>
        <v>0</v>
      </c>
      <c r="E44" s="82">
        <f t="shared" si="0"/>
        <v>0</v>
      </c>
      <c r="F44" s="74">
        <v>0</v>
      </c>
      <c r="G44" s="74">
        <v>0</v>
      </c>
    </row>
    <row r="45" spans="1:7" ht="10" x14ac:dyDescent="0.2">
      <c r="A45" s="53">
        <v>38</v>
      </c>
      <c r="B45" s="51" t="s">
        <v>310</v>
      </c>
      <c r="C45" s="78">
        <v>96391536.570000023</v>
      </c>
      <c r="D45" s="108">
        <f>F45+G45</f>
        <v>0</v>
      </c>
      <c r="E45" s="82">
        <f t="shared" si="0"/>
        <v>0</v>
      </c>
      <c r="F45" s="67">
        <v>0</v>
      </c>
      <c r="G45" s="67">
        <v>0</v>
      </c>
    </row>
    <row r="46" spans="1:7" ht="10" x14ac:dyDescent="0.2">
      <c r="A46" s="53">
        <v>39</v>
      </c>
      <c r="B46" s="114" t="s">
        <v>265</v>
      </c>
      <c r="C46" s="112">
        <v>253820187.32999998</v>
      </c>
      <c r="D46" s="108">
        <f>F46+G46</f>
        <v>0</v>
      </c>
      <c r="E46" s="82">
        <f t="shared" si="0"/>
        <v>0</v>
      </c>
      <c r="F46" s="74">
        <v>0</v>
      </c>
      <c r="G46" s="74">
        <v>0</v>
      </c>
    </row>
    <row r="47" spans="1:7" ht="10" x14ac:dyDescent="0.2">
      <c r="A47" s="53">
        <v>40</v>
      </c>
      <c r="B47" s="78" t="s">
        <v>266</v>
      </c>
      <c r="C47" s="78">
        <v>1229230.8199999998</v>
      </c>
      <c r="D47" s="108">
        <f>F47+G47</f>
        <v>0</v>
      </c>
      <c r="E47" s="82">
        <f t="shared" si="0"/>
        <v>0</v>
      </c>
      <c r="F47" s="67">
        <v>0</v>
      </c>
      <c r="G47" s="67">
        <v>0</v>
      </c>
    </row>
    <row r="48" spans="1:7" ht="10" x14ac:dyDescent="0.2">
      <c r="A48" s="53">
        <v>41</v>
      </c>
      <c r="B48" s="51" t="s">
        <v>280</v>
      </c>
      <c r="C48" s="112">
        <v>544818.55999999994</v>
      </c>
      <c r="D48" s="108">
        <f>F48+G48</f>
        <v>0</v>
      </c>
      <c r="E48" s="82">
        <f t="shared" si="0"/>
        <v>0</v>
      </c>
      <c r="F48" s="74">
        <v>0</v>
      </c>
      <c r="G48" s="74">
        <v>0</v>
      </c>
    </row>
    <row r="49" spans="1:7" ht="10" x14ac:dyDescent="0.2">
      <c r="A49" s="53">
        <v>42</v>
      </c>
      <c r="B49" s="51" t="s">
        <v>267</v>
      </c>
      <c r="C49" s="78">
        <v>75375202.109999999</v>
      </c>
      <c r="D49" s="108">
        <f>F49+G49</f>
        <v>0</v>
      </c>
      <c r="E49" s="82">
        <f t="shared" si="0"/>
        <v>0</v>
      </c>
      <c r="F49" s="67">
        <v>0</v>
      </c>
      <c r="G49" s="67">
        <v>0</v>
      </c>
    </row>
    <row r="50" spans="1:7" ht="10.5" x14ac:dyDescent="0.25">
      <c r="A50" s="51"/>
      <c r="B50" s="55" t="s">
        <v>272</v>
      </c>
      <c r="C50" s="60">
        <v>64704782902.269989</v>
      </c>
      <c r="D50" s="109">
        <f t="shared" ref="D50" si="1">F50+G50</f>
        <v>21341698801.900005</v>
      </c>
      <c r="E50" s="83">
        <f t="shared" si="0"/>
        <v>0.32983185855262781</v>
      </c>
      <c r="F50" s="60">
        <v>20050345007.940006</v>
      </c>
      <c r="G50" s="60">
        <v>1291353793.9599998</v>
      </c>
    </row>
    <row r="51" spans="1:7" ht="10" x14ac:dyDescent="0.2"/>
    <row r="52" spans="1:7" ht="10" x14ac:dyDescent="0.2"/>
  </sheetData>
  <sortState xmlns:xlrd2="http://schemas.microsoft.com/office/spreadsheetml/2017/richdata2" ref="B8:G49">
    <sortCondition descending="1" ref="D8:D49"/>
  </sortState>
  <mergeCells count="1">
    <mergeCell ref="A1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118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4" t="s">
        <v>98</v>
      </c>
      <c r="B56" s="124"/>
      <c r="C56" s="124"/>
      <c r="D56" s="124"/>
      <c r="E56" s="124"/>
      <c r="F56" s="124"/>
      <c r="G56" s="124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126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4" t="s">
        <v>98</v>
      </c>
      <c r="B56" s="124"/>
      <c r="C56" s="124"/>
      <c r="D56" s="124"/>
      <c r="E56" s="124"/>
      <c r="F56" s="124"/>
      <c r="G56" s="124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129" t="s">
        <v>0</v>
      </c>
      <c r="B8" s="130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4" t="s">
        <v>98</v>
      </c>
      <c r="B56" s="124"/>
      <c r="C56" s="124"/>
      <c r="D56" s="124"/>
      <c r="E56" s="124"/>
      <c r="F56" s="124"/>
      <c r="G56" s="124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129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130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131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177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179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4" t="s">
        <v>98</v>
      </c>
      <c r="B55" s="124"/>
      <c r="C55" s="124"/>
      <c r="D55" s="124"/>
      <c r="E55" s="124"/>
      <c r="F55" s="124"/>
      <c r="G55" s="124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4" t="s">
        <v>98</v>
      </c>
      <c r="B54" s="124"/>
      <c r="C54" s="124"/>
      <c r="D54" s="124"/>
      <c r="E54" s="124"/>
      <c r="F54" s="124"/>
      <c r="G54" s="124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4" t="s">
        <v>98</v>
      </c>
      <c r="B54" s="124"/>
      <c r="C54" s="124"/>
      <c r="D54" s="124"/>
      <c r="E54" s="124"/>
      <c r="F54" s="124"/>
      <c r="G54" s="124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186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4" t="s">
        <v>98</v>
      </c>
      <c r="B54" s="124"/>
      <c r="C54" s="124"/>
      <c r="D54" s="124"/>
      <c r="E54" s="124"/>
      <c r="F54" s="124"/>
      <c r="G54" s="124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188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189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4" t="s">
        <v>98</v>
      </c>
      <c r="B53" s="124"/>
      <c r="C53" s="124"/>
      <c r="D53" s="124"/>
      <c r="E53" s="124"/>
      <c r="F53" s="124"/>
      <c r="G53" s="124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4" t="s">
        <v>98</v>
      </c>
      <c r="B51" s="124"/>
      <c r="C51" s="124"/>
      <c r="D51" s="124"/>
      <c r="E51" s="124"/>
      <c r="F51" s="124"/>
      <c r="G51" s="124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4" t="s">
        <v>98</v>
      </c>
      <c r="B51" s="124"/>
      <c r="C51" s="124"/>
      <c r="D51" s="124"/>
      <c r="E51" s="124"/>
      <c r="F51" s="124"/>
      <c r="G51" s="124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196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198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199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203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204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107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205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206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3"/>
      <c r="B1" s="133"/>
      <c r="C1" s="133"/>
      <c r="D1" s="133"/>
      <c r="E1" s="133"/>
      <c r="F1" s="133"/>
      <c r="G1" s="133"/>
    </row>
    <row r="2" spans="1:7" ht="14.4" customHeight="1" x14ac:dyDescent="0.2">
      <c r="A2" s="134" t="s">
        <v>207</v>
      </c>
      <c r="B2" s="134"/>
      <c r="C2" s="134"/>
      <c r="D2" s="134"/>
      <c r="E2" s="134"/>
      <c r="F2" s="134"/>
      <c r="G2" s="134"/>
    </row>
    <row r="3" spans="1:7" x14ac:dyDescent="0.2">
      <c r="A3" s="134"/>
      <c r="B3" s="134"/>
      <c r="C3" s="134"/>
      <c r="D3" s="134"/>
      <c r="E3" s="134"/>
      <c r="F3" s="134"/>
      <c r="G3" s="134"/>
    </row>
    <row r="4" spans="1:7" x14ac:dyDescent="0.2">
      <c r="A4" s="134"/>
      <c r="B4" s="134"/>
      <c r="C4" s="134"/>
      <c r="D4" s="134"/>
      <c r="E4" s="134"/>
      <c r="F4" s="134"/>
      <c r="G4" s="134"/>
    </row>
    <row r="5" spans="1:7" x14ac:dyDescent="0.2">
      <c r="A5" s="134"/>
      <c r="B5" s="134"/>
      <c r="C5" s="134"/>
      <c r="D5" s="134"/>
      <c r="E5" s="134"/>
      <c r="F5" s="134"/>
      <c r="G5" s="134"/>
    </row>
    <row r="6" spans="1:7" x14ac:dyDescent="0.2">
      <c r="A6" s="134"/>
      <c r="B6" s="134"/>
      <c r="C6" s="134"/>
      <c r="D6" s="134"/>
      <c r="E6" s="134"/>
      <c r="F6" s="134"/>
      <c r="G6" s="134"/>
    </row>
    <row r="7" spans="1:7" x14ac:dyDescent="0.2">
      <c r="A7" s="135"/>
      <c r="B7" s="135"/>
      <c r="C7" s="135"/>
      <c r="D7" s="135"/>
      <c r="E7" s="135"/>
      <c r="F7" s="135"/>
      <c r="G7" s="135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3"/>
      <c r="B1" s="136"/>
      <c r="C1" s="136"/>
      <c r="D1" s="136"/>
      <c r="E1" s="136"/>
      <c r="F1" s="136"/>
      <c r="G1" s="136"/>
    </row>
    <row r="2" spans="1:7" ht="12" customHeight="1" x14ac:dyDescent="0.2">
      <c r="A2" s="134" t="s">
        <v>208</v>
      </c>
      <c r="B2" s="137"/>
      <c r="C2" s="137"/>
      <c r="D2" s="137"/>
      <c r="E2" s="137"/>
      <c r="F2" s="137"/>
      <c r="G2" s="137"/>
    </row>
    <row r="3" spans="1:7" ht="12" customHeight="1" x14ac:dyDescent="0.2">
      <c r="A3" s="137"/>
      <c r="B3" s="137"/>
      <c r="C3" s="137"/>
      <c r="D3" s="137"/>
      <c r="E3" s="137"/>
      <c r="F3" s="137"/>
      <c r="G3" s="137"/>
    </row>
    <row r="4" spans="1:7" ht="12" customHeight="1" x14ac:dyDescent="0.2">
      <c r="A4" s="137"/>
      <c r="B4" s="137"/>
      <c r="C4" s="137"/>
      <c r="D4" s="137"/>
      <c r="E4" s="137"/>
      <c r="F4" s="137"/>
      <c r="G4" s="137"/>
    </row>
    <row r="5" spans="1:7" ht="12" customHeight="1" x14ac:dyDescent="0.2">
      <c r="A5" s="137"/>
      <c r="B5" s="137"/>
      <c r="C5" s="137"/>
      <c r="D5" s="137"/>
      <c r="E5" s="137"/>
      <c r="F5" s="137"/>
      <c r="G5" s="137"/>
    </row>
    <row r="6" spans="1:7" ht="12" customHeight="1" x14ac:dyDescent="0.2">
      <c r="A6" s="137"/>
      <c r="B6" s="137"/>
      <c r="C6" s="137"/>
      <c r="D6" s="137"/>
      <c r="E6" s="137"/>
      <c r="F6" s="137"/>
      <c r="G6" s="137"/>
    </row>
    <row r="7" spans="1:7" ht="12" customHeight="1" x14ac:dyDescent="0.2">
      <c r="A7" s="136"/>
      <c r="B7" s="136"/>
      <c r="C7" s="136"/>
      <c r="D7" s="136"/>
      <c r="E7" s="136"/>
      <c r="F7" s="136"/>
      <c r="G7" s="136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209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x14ac:dyDescent="0.35">
      <c r="A7" s="125"/>
      <c r="B7" s="125"/>
      <c r="C7" s="125"/>
      <c r="D7" s="125"/>
      <c r="E7" s="125"/>
      <c r="F7" s="125"/>
      <c r="G7" s="125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4" t="s">
        <v>98</v>
      </c>
      <c r="B52" s="124"/>
      <c r="C52" s="124"/>
      <c r="D52" s="124"/>
      <c r="E52" s="124"/>
      <c r="F52" s="124"/>
      <c r="G52" s="124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3"/>
      <c r="B1" s="136"/>
      <c r="C1" s="136"/>
      <c r="D1" s="136"/>
      <c r="E1" s="136"/>
      <c r="F1" s="136"/>
      <c r="G1" s="136"/>
    </row>
    <row r="2" spans="1:7" x14ac:dyDescent="0.2">
      <c r="A2" s="134" t="s">
        <v>210</v>
      </c>
      <c r="B2" s="137"/>
      <c r="C2" s="137"/>
      <c r="D2" s="137"/>
      <c r="E2" s="137"/>
      <c r="F2" s="137"/>
      <c r="G2" s="137"/>
    </row>
    <row r="3" spans="1:7" x14ac:dyDescent="0.2">
      <c r="A3" s="137"/>
      <c r="B3" s="137"/>
      <c r="C3" s="137"/>
      <c r="D3" s="137"/>
      <c r="E3" s="137"/>
      <c r="F3" s="137"/>
      <c r="G3" s="137"/>
    </row>
    <row r="4" spans="1:7" x14ac:dyDescent="0.2">
      <c r="A4" s="137"/>
      <c r="B4" s="137"/>
      <c r="C4" s="137"/>
      <c r="D4" s="137"/>
      <c r="E4" s="137"/>
      <c r="F4" s="137"/>
      <c r="G4" s="137"/>
    </row>
    <row r="5" spans="1:7" x14ac:dyDescent="0.2">
      <c r="A5" s="137"/>
      <c r="B5" s="137"/>
      <c r="C5" s="137"/>
      <c r="D5" s="137"/>
      <c r="E5" s="137"/>
      <c r="F5" s="137"/>
      <c r="G5" s="137"/>
    </row>
    <row r="6" spans="1:7" x14ac:dyDescent="0.2">
      <c r="A6" s="137"/>
      <c r="B6" s="137"/>
      <c r="C6" s="137"/>
      <c r="D6" s="137"/>
      <c r="E6" s="137"/>
      <c r="F6" s="137"/>
      <c r="G6" s="137"/>
    </row>
    <row r="7" spans="1:7" x14ac:dyDescent="0.2">
      <c r="A7" s="136"/>
      <c r="B7" s="136"/>
      <c r="C7" s="136"/>
      <c r="D7" s="136"/>
      <c r="E7" s="136"/>
      <c r="F7" s="136"/>
      <c r="G7" s="136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8"/>
      <c r="B1" s="139"/>
      <c r="C1" s="139"/>
      <c r="D1" s="139"/>
      <c r="E1" s="139"/>
      <c r="F1" s="139"/>
      <c r="G1" s="139"/>
    </row>
    <row r="2" spans="1:7" x14ac:dyDescent="0.35">
      <c r="A2" s="140" t="s">
        <v>211</v>
      </c>
      <c r="B2" s="141"/>
      <c r="C2" s="141"/>
      <c r="D2" s="141"/>
      <c r="E2" s="141"/>
      <c r="F2" s="141"/>
      <c r="G2" s="141"/>
    </row>
    <row r="3" spans="1:7" x14ac:dyDescent="0.35">
      <c r="A3" s="141"/>
      <c r="B3" s="141"/>
      <c r="C3" s="141"/>
      <c r="D3" s="141"/>
      <c r="E3" s="141"/>
      <c r="F3" s="141"/>
      <c r="G3" s="141"/>
    </row>
    <row r="4" spans="1:7" x14ac:dyDescent="0.35">
      <c r="A4" s="141"/>
      <c r="B4" s="141"/>
      <c r="C4" s="141"/>
      <c r="D4" s="141"/>
      <c r="E4" s="141"/>
      <c r="F4" s="141"/>
      <c r="G4" s="141"/>
    </row>
    <row r="5" spans="1:7" x14ac:dyDescent="0.35">
      <c r="A5" s="141"/>
      <c r="B5" s="141"/>
      <c r="C5" s="141"/>
      <c r="D5" s="141"/>
      <c r="E5" s="141"/>
      <c r="F5" s="141"/>
      <c r="G5" s="141"/>
    </row>
    <row r="6" spans="1:7" x14ac:dyDescent="0.35">
      <c r="A6" s="141"/>
      <c r="B6" s="141"/>
      <c r="C6" s="141"/>
      <c r="D6" s="141"/>
      <c r="E6" s="141"/>
      <c r="F6" s="141"/>
      <c r="G6" s="141"/>
    </row>
    <row r="7" spans="1:7" x14ac:dyDescent="0.35">
      <c r="A7" s="139"/>
      <c r="B7" s="139"/>
      <c r="C7" s="139"/>
      <c r="D7" s="139"/>
      <c r="E7" s="139"/>
      <c r="F7" s="139"/>
      <c r="G7" s="139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42" t="s">
        <v>98</v>
      </c>
      <c r="B52" s="142"/>
      <c r="C52" s="142"/>
      <c r="D52" s="142"/>
      <c r="E52" s="142"/>
      <c r="F52" s="142"/>
      <c r="G52" s="142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3" t="s">
        <v>212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3" t="s">
        <v>214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216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109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31" t="s">
        <v>97</v>
      </c>
      <c r="B56" s="132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4" t="s">
        <v>98</v>
      </c>
      <c r="B57" s="125"/>
      <c r="C57" s="125"/>
      <c r="D57" s="125"/>
      <c r="E57" s="125"/>
      <c r="F57" s="125"/>
      <c r="G57" s="125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223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224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268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269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270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271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3" t="s">
        <v>273</v>
      </c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6" spans="1:7" x14ac:dyDescent="0.2">
      <c r="A6" s="144"/>
      <c r="B6" s="144"/>
      <c r="C6" s="144"/>
      <c r="D6" s="144"/>
      <c r="E6" s="144"/>
      <c r="F6" s="144"/>
      <c r="G6" s="144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5" t="s">
        <v>274</v>
      </c>
      <c r="B2" s="146"/>
      <c r="C2" s="146"/>
      <c r="D2" s="146"/>
      <c r="E2" s="146"/>
      <c r="F2" s="146"/>
      <c r="G2" s="146"/>
    </row>
    <row r="3" spans="1:7" x14ac:dyDescent="0.2">
      <c r="A3" s="146"/>
      <c r="B3" s="146"/>
      <c r="C3" s="146"/>
      <c r="D3" s="146"/>
      <c r="E3" s="146"/>
      <c r="F3" s="146"/>
      <c r="G3" s="146"/>
    </row>
    <row r="4" spans="1:7" x14ac:dyDescent="0.2">
      <c r="A4" s="146"/>
      <c r="B4" s="146"/>
      <c r="C4" s="146"/>
      <c r="D4" s="146"/>
      <c r="E4" s="146"/>
      <c r="F4" s="146"/>
      <c r="G4" s="146"/>
    </row>
    <row r="5" spans="1:7" x14ac:dyDescent="0.2">
      <c r="A5" s="146"/>
      <c r="B5" s="146"/>
      <c r="C5" s="146"/>
      <c r="D5" s="146"/>
      <c r="E5" s="146"/>
      <c r="F5" s="146"/>
      <c r="G5" s="146"/>
    </row>
    <row r="6" spans="1:7" ht="33" customHeight="1" x14ac:dyDescent="0.2">
      <c r="A6" s="146"/>
      <c r="B6" s="146"/>
      <c r="C6" s="146"/>
      <c r="D6" s="146"/>
      <c r="E6" s="146"/>
      <c r="F6" s="146"/>
      <c r="G6" s="146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5" t="s">
        <v>278</v>
      </c>
      <c r="B2" s="146"/>
      <c r="C2" s="146"/>
      <c r="D2" s="146"/>
      <c r="E2" s="146"/>
      <c r="F2" s="146"/>
      <c r="G2" s="146"/>
    </row>
    <row r="3" spans="1:7" x14ac:dyDescent="0.2">
      <c r="A3" s="146"/>
      <c r="B3" s="146"/>
      <c r="C3" s="146"/>
      <c r="D3" s="146"/>
      <c r="E3" s="146"/>
      <c r="F3" s="146"/>
      <c r="G3" s="146"/>
    </row>
    <row r="4" spans="1:7" x14ac:dyDescent="0.2">
      <c r="A4" s="146"/>
      <c r="B4" s="146"/>
      <c r="C4" s="146"/>
      <c r="D4" s="146"/>
      <c r="E4" s="146"/>
      <c r="F4" s="146"/>
      <c r="G4" s="146"/>
    </row>
    <row r="5" spans="1:7" x14ac:dyDescent="0.2">
      <c r="A5" s="146"/>
      <c r="B5" s="146"/>
      <c r="C5" s="146"/>
      <c r="D5" s="146"/>
      <c r="E5" s="146"/>
      <c r="F5" s="146"/>
      <c r="G5" s="146"/>
    </row>
    <row r="6" spans="1:7" ht="33" customHeight="1" x14ac:dyDescent="0.2">
      <c r="A6" s="146"/>
      <c r="B6" s="146"/>
      <c r="C6" s="146"/>
      <c r="D6" s="146"/>
      <c r="E6" s="146"/>
      <c r="F6" s="146"/>
      <c r="G6" s="146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3" t="s">
        <v>279</v>
      </c>
      <c r="B1" s="144"/>
      <c r="C1" s="144"/>
      <c r="D1" s="144"/>
      <c r="E1" s="144"/>
      <c r="F1" s="144"/>
      <c r="G1" s="144"/>
    </row>
    <row r="2" spans="1:7" ht="12" customHeight="1" x14ac:dyDescent="0.25">
      <c r="A2" s="144"/>
      <c r="B2" s="144"/>
      <c r="C2" s="144"/>
      <c r="D2" s="144"/>
      <c r="E2" s="144"/>
      <c r="F2" s="144"/>
      <c r="G2" s="144"/>
    </row>
    <row r="3" spans="1:7" ht="12" customHeight="1" x14ac:dyDescent="0.25">
      <c r="A3" s="144"/>
      <c r="B3" s="144"/>
      <c r="C3" s="144"/>
      <c r="D3" s="144"/>
      <c r="E3" s="144"/>
      <c r="F3" s="144"/>
      <c r="G3" s="144"/>
    </row>
    <row r="4" spans="1:7" ht="12" customHeight="1" x14ac:dyDescent="0.25">
      <c r="A4" s="144"/>
      <c r="B4" s="144"/>
      <c r="C4" s="144"/>
      <c r="D4" s="144"/>
      <c r="E4" s="144"/>
      <c r="F4" s="144"/>
      <c r="G4" s="144"/>
    </row>
    <row r="5" spans="1:7" ht="12" customHeight="1" x14ac:dyDescent="0.25">
      <c r="A5" s="144"/>
      <c r="B5" s="144"/>
      <c r="C5" s="144"/>
      <c r="D5" s="144"/>
      <c r="E5" s="144"/>
      <c r="F5" s="144"/>
      <c r="G5" s="144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110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3" t="s">
        <v>281</v>
      </c>
      <c r="B1" s="144"/>
      <c r="C1" s="144"/>
      <c r="D1" s="144"/>
      <c r="E1" s="144"/>
      <c r="F1" s="144"/>
      <c r="G1" s="144"/>
    </row>
    <row r="2" spans="1:7" ht="12" customHeight="1" x14ac:dyDescent="0.2">
      <c r="A2" s="144"/>
      <c r="B2" s="144"/>
      <c r="C2" s="144"/>
      <c r="D2" s="144"/>
      <c r="E2" s="144"/>
      <c r="F2" s="144"/>
      <c r="G2" s="144"/>
    </row>
    <row r="3" spans="1:7" ht="12" customHeight="1" x14ac:dyDescent="0.2">
      <c r="A3" s="144"/>
      <c r="B3" s="144"/>
      <c r="C3" s="144"/>
      <c r="D3" s="144"/>
      <c r="E3" s="144"/>
      <c r="F3" s="144"/>
      <c r="G3" s="144"/>
    </row>
    <row r="4" spans="1:7" ht="12" customHeight="1" x14ac:dyDescent="0.2">
      <c r="A4" s="144"/>
      <c r="B4" s="144"/>
      <c r="C4" s="144"/>
      <c r="D4" s="144"/>
      <c r="E4" s="144"/>
      <c r="F4" s="144"/>
      <c r="G4" s="144"/>
    </row>
    <row r="5" spans="1:7" ht="12" customHeight="1" x14ac:dyDescent="0.2">
      <c r="A5" s="144"/>
      <c r="B5" s="144"/>
      <c r="C5" s="144"/>
      <c r="D5" s="144"/>
      <c r="E5" s="144"/>
      <c r="F5" s="144"/>
      <c r="G5" s="144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3" t="s">
        <v>282</v>
      </c>
      <c r="B1" s="144"/>
      <c r="C1" s="144"/>
      <c r="D1" s="144"/>
      <c r="E1" s="144"/>
      <c r="F1" s="144"/>
      <c r="G1" s="144"/>
    </row>
    <row r="2" spans="1:7" ht="12" customHeight="1" x14ac:dyDescent="0.2">
      <c r="A2" s="144"/>
      <c r="B2" s="144"/>
      <c r="C2" s="144"/>
      <c r="D2" s="144"/>
      <c r="E2" s="144"/>
      <c r="F2" s="144"/>
      <c r="G2" s="144"/>
    </row>
    <row r="3" spans="1:7" ht="12" customHeight="1" x14ac:dyDescent="0.2">
      <c r="A3" s="144"/>
      <c r="B3" s="144"/>
      <c r="C3" s="144"/>
      <c r="D3" s="144"/>
      <c r="E3" s="144"/>
      <c r="F3" s="144"/>
      <c r="G3" s="144"/>
    </row>
    <row r="4" spans="1:7" ht="12" customHeight="1" x14ac:dyDescent="0.2">
      <c r="A4" s="144"/>
      <c r="B4" s="144"/>
      <c r="C4" s="144"/>
      <c r="D4" s="144"/>
      <c r="E4" s="144"/>
      <c r="F4" s="144"/>
      <c r="G4" s="144"/>
    </row>
    <row r="5" spans="1:7" ht="12" customHeight="1" x14ac:dyDescent="0.2">
      <c r="A5" s="144"/>
      <c r="B5" s="144"/>
      <c r="C5" s="144"/>
      <c r="D5" s="144"/>
      <c r="E5" s="144"/>
      <c r="F5" s="144"/>
      <c r="G5" s="144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3" t="s">
        <v>283</v>
      </c>
      <c r="B1" s="144"/>
      <c r="C1" s="144"/>
      <c r="D1" s="144"/>
      <c r="E1" s="144"/>
      <c r="F1" s="144"/>
      <c r="G1" s="144"/>
    </row>
    <row r="2" spans="1:7" ht="12" customHeight="1" x14ac:dyDescent="0.2">
      <c r="A2" s="144"/>
      <c r="B2" s="144"/>
      <c r="C2" s="144"/>
      <c r="D2" s="144"/>
      <c r="E2" s="144"/>
      <c r="F2" s="144"/>
      <c r="G2" s="144"/>
    </row>
    <row r="3" spans="1:7" ht="12" customHeight="1" x14ac:dyDescent="0.2">
      <c r="A3" s="144"/>
      <c r="B3" s="144"/>
      <c r="C3" s="144"/>
      <c r="D3" s="144"/>
      <c r="E3" s="144"/>
      <c r="F3" s="144"/>
      <c r="G3" s="144"/>
    </row>
    <row r="4" spans="1:7" ht="12" customHeight="1" x14ac:dyDescent="0.2">
      <c r="A4" s="144"/>
      <c r="B4" s="144"/>
      <c r="C4" s="144"/>
      <c r="D4" s="144"/>
      <c r="E4" s="144"/>
      <c r="F4" s="144"/>
      <c r="G4" s="144"/>
    </row>
    <row r="5" spans="1:7" ht="12" customHeight="1" x14ac:dyDescent="0.2">
      <c r="A5" s="144"/>
      <c r="B5" s="144"/>
      <c r="C5" s="144"/>
      <c r="D5" s="144"/>
      <c r="E5" s="144"/>
      <c r="F5" s="144"/>
      <c r="G5" s="144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3" t="s">
        <v>285</v>
      </c>
      <c r="B1" s="144"/>
      <c r="C1" s="144"/>
      <c r="D1" s="144"/>
      <c r="E1" s="144"/>
      <c r="F1" s="144"/>
      <c r="G1" s="144"/>
    </row>
    <row r="2" spans="1:7" ht="12" customHeight="1" x14ac:dyDescent="0.2">
      <c r="A2" s="144"/>
      <c r="B2" s="144"/>
      <c r="C2" s="144"/>
      <c r="D2" s="144"/>
      <c r="E2" s="144"/>
      <c r="F2" s="144"/>
      <c r="G2" s="144"/>
    </row>
    <row r="3" spans="1:7" ht="12" customHeight="1" x14ac:dyDescent="0.2">
      <c r="A3" s="144"/>
      <c r="B3" s="144"/>
      <c r="C3" s="144"/>
      <c r="D3" s="144"/>
      <c r="E3" s="144"/>
      <c r="F3" s="144"/>
      <c r="G3" s="144"/>
    </row>
    <row r="4" spans="1:7" ht="12" customHeight="1" x14ac:dyDescent="0.2">
      <c r="A4" s="144"/>
      <c r="B4" s="144"/>
      <c r="C4" s="144"/>
      <c r="D4" s="144"/>
      <c r="E4" s="144"/>
      <c r="F4" s="144"/>
      <c r="G4" s="144"/>
    </row>
    <row r="5" spans="1:7" ht="12" customHeight="1" x14ac:dyDescent="0.2">
      <c r="A5" s="144"/>
      <c r="B5" s="144"/>
      <c r="C5" s="144"/>
      <c r="D5" s="144"/>
      <c r="E5" s="144"/>
      <c r="F5" s="144"/>
      <c r="G5" s="144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286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287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288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289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290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291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111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293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292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294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295</v>
      </c>
      <c r="B1" s="144"/>
      <c r="C1" s="144"/>
      <c r="D1" s="144"/>
      <c r="E1" s="144"/>
      <c r="F1" s="144"/>
      <c r="G1" s="144"/>
    </row>
    <row r="2" spans="1:7" x14ac:dyDescent="0.2">
      <c r="A2" s="144"/>
      <c r="B2" s="144"/>
      <c r="C2" s="144"/>
      <c r="D2" s="144"/>
      <c r="E2" s="144"/>
      <c r="F2" s="144"/>
      <c r="G2" s="144"/>
    </row>
    <row r="3" spans="1:7" x14ac:dyDescent="0.2">
      <c r="A3" s="144"/>
      <c r="B3" s="144"/>
      <c r="C3" s="144"/>
      <c r="D3" s="144"/>
      <c r="E3" s="144"/>
      <c r="F3" s="144"/>
      <c r="G3" s="144"/>
    </row>
    <row r="4" spans="1:7" x14ac:dyDescent="0.2">
      <c r="A4" s="144"/>
      <c r="B4" s="144"/>
      <c r="C4" s="144"/>
      <c r="D4" s="144"/>
      <c r="E4" s="144"/>
      <c r="F4" s="144"/>
      <c r="G4" s="144"/>
    </row>
    <row r="5" spans="1:7" x14ac:dyDescent="0.2">
      <c r="A5" s="144"/>
      <c r="B5" s="144"/>
      <c r="C5" s="144"/>
      <c r="D5" s="144"/>
      <c r="E5" s="144"/>
      <c r="F5" s="144"/>
      <c r="G5" s="14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296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297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298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299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300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301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6"/>
      <c r="B1" s="125"/>
      <c r="C1" s="125"/>
      <c r="D1" s="125"/>
      <c r="E1" s="125"/>
      <c r="F1" s="125"/>
      <c r="G1" s="125"/>
    </row>
    <row r="2" spans="1:7" x14ac:dyDescent="0.35">
      <c r="A2" s="127" t="s">
        <v>112</v>
      </c>
      <c r="B2" s="128"/>
      <c r="C2" s="128"/>
      <c r="D2" s="128"/>
      <c r="E2" s="128"/>
      <c r="F2" s="128"/>
      <c r="G2" s="128"/>
    </row>
    <row r="3" spans="1:7" x14ac:dyDescent="0.35">
      <c r="A3" s="128"/>
      <c r="B3" s="128"/>
      <c r="C3" s="128"/>
      <c r="D3" s="128"/>
      <c r="E3" s="128"/>
      <c r="F3" s="128"/>
      <c r="G3" s="128"/>
    </row>
    <row r="4" spans="1:7" x14ac:dyDescent="0.35">
      <c r="A4" s="128"/>
      <c r="B4" s="128"/>
      <c r="C4" s="128"/>
      <c r="D4" s="128"/>
      <c r="E4" s="128"/>
      <c r="F4" s="128"/>
      <c r="G4" s="128"/>
    </row>
    <row r="5" spans="1:7" x14ac:dyDescent="0.35">
      <c r="A5" s="128"/>
      <c r="B5" s="128"/>
      <c r="C5" s="128"/>
      <c r="D5" s="128"/>
      <c r="E5" s="128"/>
      <c r="F5" s="128"/>
      <c r="G5" s="128"/>
    </row>
    <row r="6" spans="1:7" x14ac:dyDescent="0.35">
      <c r="A6" s="128"/>
      <c r="B6" s="128"/>
      <c r="C6" s="128"/>
      <c r="D6" s="128"/>
      <c r="E6" s="128"/>
      <c r="F6" s="128"/>
      <c r="G6" s="128"/>
    </row>
    <row r="7" spans="1:7" ht="15" thickBot="1" x14ac:dyDescent="0.4">
      <c r="A7" s="125"/>
      <c r="B7" s="125"/>
      <c r="C7" s="125"/>
      <c r="D7" s="125"/>
      <c r="E7" s="125"/>
      <c r="F7" s="125"/>
      <c r="G7" s="125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4" t="s">
        <v>98</v>
      </c>
      <c r="B57" s="124"/>
      <c r="C57" s="124"/>
      <c r="D57" s="124"/>
      <c r="E57" s="124"/>
      <c r="F57" s="124"/>
      <c r="G57" s="124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7" t="s">
        <v>302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7" t="s">
        <v>303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workbookViewId="0">
      <selection activeCell="H7" sqref="H7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7" t="s">
        <v>304</v>
      </c>
      <c r="B1" s="148"/>
      <c r="C1" s="148"/>
      <c r="D1" s="148"/>
      <c r="E1" s="148"/>
      <c r="F1" s="148"/>
      <c r="G1" s="149"/>
    </row>
    <row r="2" spans="1:7" x14ac:dyDescent="0.2">
      <c r="A2" s="150"/>
      <c r="B2" s="134"/>
      <c r="C2" s="134"/>
      <c r="D2" s="134"/>
      <c r="E2" s="134"/>
      <c r="F2" s="134"/>
      <c r="G2" s="151"/>
    </row>
    <row r="3" spans="1:7" x14ac:dyDescent="0.2">
      <c r="A3" s="150"/>
      <c r="B3" s="134"/>
      <c r="C3" s="134"/>
      <c r="D3" s="134"/>
      <c r="E3" s="134"/>
      <c r="F3" s="134"/>
      <c r="G3" s="151"/>
    </row>
    <row r="4" spans="1:7" x14ac:dyDescent="0.2">
      <c r="A4" s="150"/>
      <c r="B4" s="134"/>
      <c r="C4" s="134"/>
      <c r="D4" s="134"/>
      <c r="E4" s="134"/>
      <c r="F4" s="134"/>
      <c r="G4" s="151"/>
    </row>
    <row r="5" spans="1:7" x14ac:dyDescent="0.2">
      <c r="A5" s="152"/>
      <c r="B5" s="153"/>
      <c r="C5" s="153"/>
      <c r="D5" s="153"/>
      <c r="E5" s="153"/>
      <c r="F5" s="153"/>
      <c r="G5" s="154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656C1-1629-4967-9219-378EBA4D8DC0}">
  <dimension ref="A1:I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7" t="s">
        <v>305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10853928795.119997</v>
      </c>
      <c r="D8" s="107">
        <f t="shared" ref="D8:D50" si="0">F8+G8</f>
        <v>4424823817.3699999</v>
      </c>
      <c r="E8" s="82">
        <f>D8/C8</f>
        <v>0.40767024557590903</v>
      </c>
      <c r="F8" s="87">
        <v>4296182435.6300001</v>
      </c>
      <c r="G8" s="87">
        <v>128641381.73999999</v>
      </c>
      <c r="I8" s="121"/>
    </row>
    <row r="9" spans="1:9" x14ac:dyDescent="0.2">
      <c r="A9" s="53">
        <v>2</v>
      </c>
      <c r="B9" s="78" t="s">
        <v>227</v>
      </c>
      <c r="C9" s="107">
        <v>4703102376.6000004</v>
      </c>
      <c r="D9" s="107">
        <f t="shared" si="0"/>
        <v>2707568824.5899997</v>
      </c>
      <c r="E9" s="82">
        <f t="shared" ref="E9:E51" si="1">D9/C9</f>
        <v>0.57569846619995846</v>
      </c>
      <c r="F9" s="107">
        <v>2706052197.9299998</v>
      </c>
      <c r="G9" s="107">
        <v>1516626.66</v>
      </c>
      <c r="I9" s="121"/>
    </row>
    <row r="10" spans="1:9" x14ac:dyDescent="0.2">
      <c r="A10" s="53">
        <v>3</v>
      </c>
      <c r="B10" s="51" t="s">
        <v>226</v>
      </c>
      <c r="C10" s="77">
        <v>7732293992.2200003</v>
      </c>
      <c r="D10" s="107">
        <f t="shared" si="0"/>
        <v>2492660394.96</v>
      </c>
      <c r="E10" s="82">
        <f t="shared" si="1"/>
        <v>0.32237010096460889</v>
      </c>
      <c r="F10" s="87">
        <v>2492453074</v>
      </c>
      <c r="G10" s="87">
        <v>207320.95999999999</v>
      </c>
      <c r="I10" s="121"/>
    </row>
    <row r="11" spans="1:9" x14ac:dyDescent="0.2">
      <c r="A11" s="53">
        <v>4</v>
      </c>
      <c r="B11" s="51" t="s">
        <v>229</v>
      </c>
      <c r="C11" s="77">
        <v>8015535485.4099998</v>
      </c>
      <c r="D11" s="107">
        <f t="shared" si="0"/>
        <v>2434416835.4400001</v>
      </c>
      <c r="E11" s="82">
        <f t="shared" si="1"/>
        <v>0.30371231465086301</v>
      </c>
      <c r="F11" s="87">
        <v>2431016720.8899999</v>
      </c>
      <c r="G11" s="87">
        <v>3400114.55</v>
      </c>
      <c r="I11" s="121"/>
    </row>
    <row r="12" spans="1:9" x14ac:dyDescent="0.2">
      <c r="A12" s="53">
        <v>5</v>
      </c>
      <c r="B12" s="114" t="s">
        <v>228</v>
      </c>
      <c r="C12" s="107">
        <v>5901672156.9400005</v>
      </c>
      <c r="D12" s="107">
        <f t="shared" si="0"/>
        <v>2055162551.0999999</v>
      </c>
      <c r="E12" s="82">
        <f t="shared" si="1"/>
        <v>0.34823394055924578</v>
      </c>
      <c r="F12" s="107">
        <v>1898905413.5599999</v>
      </c>
      <c r="G12" s="107">
        <v>156257137.53999999</v>
      </c>
      <c r="I12" s="121"/>
    </row>
    <row r="13" spans="1:9" x14ac:dyDescent="0.2">
      <c r="A13" s="53">
        <v>6</v>
      </c>
      <c r="B13" s="51" t="s">
        <v>230</v>
      </c>
      <c r="C13" s="77">
        <v>2870200333.9200001</v>
      </c>
      <c r="D13" s="107">
        <f t="shared" si="0"/>
        <v>1209211345.8900001</v>
      </c>
      <c r="E13" s="82">
        <f t="shared" si="1"/>
        <v>0.42129858727962366</v>
      </c>
      <c r="F13" s="87">
        <v>1182781947.9300001</v>
      </c>
      <c r="G13" s="87">
        <v>26429397.960000001</v>
      </c>
      <c r="I13" s="121"/>
    </row>
    <row r="14" spans="1:9" x14ac:dyDescent="0.2">
      <c r="A14" s="53">
        <v>7</v>
      </c>
      <c r="B14" s="114" t="s">
        <v>232</v>
      </c>
      <c r="C14" s="107">
        <v>2716082475.3900003</v>
      </c>
      <c r="D14" s="107">
        <f t="shared" si="0"/>
        <v>1117905446.4499998</v>
      </c>
      <c r="E14" s="82">
        <f t="shared" si="1"/>
        <v>0.41158744499814226</v>
      </c>
      <c r="F14" s="107">
        <v>1018984473.3399999</v>
      </c>
      <c r="G14" s="107">
        <v>98920973.110000014</v>
      </c>
      <c r="I14" s="121"/>
    </row>
    <row r="15" spans="1:9" x14ac:dyDescent="0.2">
      <c r="A15" s="53">
        <v>8</v>
      </c>
      <c r="B15" s="114" t="s">
        <v>231</v>
      </c>
      <c r="C15" s="107">
        <v>4685918511.4200001</v>
      </c>
      <c r="D15" s="107">
        <f t="shared" si="0"/>
        <v>925686106.92000008</v>
      </c>
      <c r="E15" s="82">
        <f t="shared" si="1"/>
        <v>0.19754635183348168</v>
      </c>
      <c r="F15" s="107">
        <v>892269463.22000003</v>
      </c>
      <c r="G15" s="107">
        <v>33416643.699999999</v>
      </c>
      <c r="I15" s="121"/>
    </row>
    <row r="16" spans="1:9" x14ac:dyDescent="0.2">
      <c r="A16" s="53">
        <v>9</v>
      </c>
      <c r="B16" s="51" t="s">
        <v>233</v>
      </c>
      <c r="C16" s="77">
        <v>3440795150.2099996</v>
      </c>
      <c r="D16" s="107">
        <f t="shared" si="0"/>
        <v>802143632.61000001</v>
      </c>
      <c r="E16" s="82">
        <f t="shared" si="1"/>
        <v>0.23312740154293793</v>
      </c>
      <c r="F16" s="87">
        <v>801192118.10000002</v>
      </c>
      <c r="G16" s="87">
        <v>951514.51</v>
      </c>
      <c r="I16" s="121"/>
    </row>
    <row r="17" spans="1:9" x14ac:dyDescent="0.2">
      <c r="A17" s="53">
        <v>10</v>
      </c>
      <c r="B17" s="114" t="s">
        <v>234</v>
      </c>
      <c r="C17" s="107">
        <v>1852506530.3800001</v>
      </c>
      <c r="D17" s="107">
        <f t="shared" si="0"/>
        <v>617685120.63999999</v>
      </c>
      <c r="E17" s="82">
        <f t="shared" si="1"/>
        <v>0.33343208809811631</v>
      </c>
      <c r="F17" s="107">
        <v>170300952.27000001</v>
      </c>
      <c r="G17" s="107">
        <v>447384168.37</v>
      </c>
      <c r="I17" s="121"/>
    </row>
    <row r="18" spans="1:9" x14ac:dyDescent="0.2">
      <c r="A18" s="53">
        <v>11</v>
      </c>
      <c r="B18" s="114" t="s">
        <v>236</v>
      </c>
      <c r="C18" s="107">
        <v>607228120.15999997</v>
      </c>
      <c r="D18" s="107">
        <f t="shared" si="0"/>
        <v>488672777.05000001</v>
      </c>
      <c r="E18" s="82">
        <f t="shared" si="1"/>
        <v>0.80475979426189692</v>
      </c>
      <c r="F18" s="107">
        <v>488672777.05000001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1292595395.29</v>
      </c>
      <c r="D19" s="107">
        <f t="shared" si="0"/>
        <v>377405533.63000005</v>
      </c>
      <c r="E19" s="82">
        <f t="shared" si="1"/>
        <v>0.29197499465432286</v>
      </c>
      <c r="F19" s="87">
        <v>369608954.59000003</v>
      </c>
      <c r="G19" s="87">
        <v>7796579.040000001</v>
      </c>
    </row>
    <row r="20" spans="1:9" x14ac:dyDescent="0.2">
      <c r="A20" s="53">
        <v>13</v>
      </c>
      <c r="B20" s="114" t="s">
        <v>239</v>
      </c>
      <c r="C20" s="107">
        <v>1954510519.6799998</v>
      </c>
      <c r="D20" s="107">
        <f t="shared" si="0"/>
        <v>320264503.47000003</v>
      </c>
      <c r="E20" s="82">
        <f t="shared" si="1"/>
        <v>0.16385918635139143</v>
      </c>
      <c r="F20" s="107">
        <v>318107355.87</v>
      </c>
      <c r="G20" s="107">
        <v>2157147.6</v>
      </c>
    </row>
    <row r="21" spans="1:9" x14ac:dyDescent="0.2">
      <c r="A21" s="53">
        <v>14</v>
      </c>
      <c r="B21" s="78" t="s">
        <v>237</v>
      </c>
      <c r="C21" s="77">
        <v>410596135.62</v>
      </c>
      <c r="D21" s="107">
        <f t="shared" si="0"/>
        <v>190085261.50999999</v>
      </c>
      <c r="E21" s="82">
        <f t="shared" si="1"/>
        <v>0.46294946547163995</v>
      </c>
      <c r="F21" s="87">
        <v>117912289.24000001</v>
      </c>
      <c r="G21" s="87">
        <v>72172972.269999996</v>
      </c>
    </row>
    <row r="22" spans="1:9" x14ac:dyDescent="0.2">
      <c r="A22" s="53">
        <v>15</v>
      </c>
      <c r="B22" s="51" t="s">
        <v>238</v>
      </c>
      <c r="C22" s="77">
        <v>824052642.57000005</v>
      </c>
      <c r="D22" s="107">
        <f t="shared" si="0"/>
        <v>182789991.59000003</v>
      </c>
      <c r="E22" s="82">
        <f t="shared" si="1"/>
        <v>0.22181834284266946</v>
      </c>
      <c r="F22" s="87">
        <v>158099068.67000002</v>
      </c>
      <c r="G22" s="87">
        <v>24690922.920000002</v>
      </c>
    </row>
    <row r="23" spans="1:9" x14ac:dyDescent="0.2">
      <c r="A23" s="53">
        <v>16</v>
      </c>
      <c r="B23" s="115" t="s">
        <v>240</v>
      </c>
      <c r="C23" s="107">
        <v>783298294.53999996</v>
      </c>
      <c r="D23" s="107">
        <f t="shared" si="0"/>
        <v>129407326.34</v>
      </c>
      <c r="E23" s="82">
        <f t="shared" si="1"/>
        <v>0.1652082319622511</v>
      </c>
      <c r="F23" s="107">
        <v>92387130.950000003</v>
      </c>
      <c r="G23" s="107">
        <v>37020195.390000001</v>
      </c>
    </row>
    <row r="24" spans="1:9" x14ac:dyDescent="0.2">
      <c r="A24" s="53">
        <v>17</v>
      </c>
      <c r="B24" s="78" t="s">
        <v>241</v>
      </c>
      <c r="C24" s="107">
        <v>254932431.18000001</v>
      </c>
      <c r="D24" s="107">
        <f t="shared" si="0"/>
        <v>76793048.939999998</v>
      </c>
      <c r="E24" s="82">
        <f t="shared" si="1"/>
        <v>0.30122902992196693</v>
      </c>
      <c r="F24" s="107">
        <v>72116296.280000001</v>
      </c>
      <c r="G24" s="107">
        <v>4676752.66</v>
      </c>
    </row>
    <row r="25" spans="1:9" x14ac:dyDescent="0.2">
      <c r="A25" s="53">
        <v>18</v>
      </c>
      <c r="B25" s="78" t="s">
        <v>258</v>
      </c>
      <c r="C25" s="107">
        <v>681671262.77999997</v>
      </c>
      <c r="D25" s="107">
        <f t="shared" si="0"/>
        <v>71218234.710000008</v>
      </c>
      <c r="E25" s="82">
        <f t="shared" si="1"/>
        <v>0.10447592351121997</v>
      </c>
      <c r="F25" s="107">
        <v>24444950.420000002</v>
      </c>
      <c r="G25" s="107">
        <v>46773284.289999999</v>
      </c>
    </row>
    <row r="26" spans="1:9" x14ac:dyDescent="0.2">
      <c r="A26" s="53">
        <v>19</v>
      </c>
      <c r="B26" s="51" t="s">
        <v>243</v>
      </c>
      <c r="C26" s="77">
        <v>387430602.03000003</v>
      </c>
      <c r="D26" s="107">
        <f t="shared" si="0"/>
        <v>60362341.799999997</v>
      </c>
      <c r="E26" s="82">
        <f t="shared" si="1"/>
        <v>0.1558016880538671</v>
      </c>
      <c r="F26" s="87">
        <v>36430657.259999998</v>
      </c>
      <c r="G26" s="87">
        <v>23931684.539999999</v>
      </c>
    </row>
    <row r="27" spans="1:9" x14ac:dyDescent="0.2">
      <c r="A27" s="53">
        <v>20</v>
      </c>
      <c r="B27" s="114" t="s">
        <v>246</v>
      </c>
      <c r="C27" s="107">
        <v>453790189.27999997</v>
      </c>
      <c r="D27" s="107">
        <f t="shared" si="0"/>
        <v>38668860.990000002</v>
      </c>
      <c r="E27" s="82">
        <f t="shared" si="1"/>
        <v>8.5213082837584969E-2</v>
      </c>
      <c r="F27" s="107">
        <v>38661480.840000004</v>
      </c>
      <c r="G27" s="107">
        <v>7380.15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175018970.48999998</v>
      </c>
      <c r="D29" s="107">
        <f t="shared" si="0"/>
        <v>27085749.16</v>
      </c>
      <c r="E29" s="82">
        <f t="shared" si="1"/>
        <v>0.15475893318403214</v>
      </c>
      <c r="F29" s="107">
        <v>27085749.16</v>
      </c>
      <c r="G29" s="108">
        <v>0</v>
      </c>
    </row>
    <row r="30" spans="1:9" x14ac:dyDescent="0.2">
      <c r="A30" s="53">
        <v>23</v>
      </c>
      <c r="B30" s="114" t="s">
        <v>252</v>
      </c>
      <c r="C30" s="107">
        <v>91494797.069999993</v>
      </c>
      <c r="D30" s="107">
        <f t="shared" si="0"/>
        <v>24812640.02</v>
      </c>
      <c r="E30" s="82">
        <f t="shared" si="1"/>
        <v>0.27119181433908829</v>
      </c>
      <c r="F30" s="107">
        <v>12384135.74</v>
      </c>
      <c r="G30" s="107">
        <v>12428504.279999999</v>
      </c>
    </row>
    <row r="31" spans="1:9" x14ac:dyDescent="0.2">
      <c r="A31" s="53">
        <v>24</v>
      </c>
      <c r="B31" s="78" t="s">
        <v>253</v>
      </c>
      <c r="C31" s="87">
        <v>208391385.51999998</v>
      </c>
      <c r="D31" s="107">
        <f t="shared" si="0"/>
        <v>23332180.289999999</v>
      </c>
      <c r="E31" s="82">
        <f t="shared" si="1"/>
        <v>0.11196326677218016</v>
      </c>
      <c r="F31" s="87">
        <v>23033992.879999999</v>
      </c>
      <c r="G31" s="87">
        <v>298187.40999999997</v>
      </c>
    </row>
    <row r="32" spans="1:9" x14ac:dyDescent="0.2">
      <c r="A32" s="53">
        <v>25</v>
      </c>
      <c r="B32" s="114" t="s">
        <v>249</v>
      </c>
      <c r="C32" s="107">
        <v>343230771.10000002</v>
      </c>
      <c r="D32" s="107">
        <f t="shared" si="0"/>
        <v>21536392.420000002</v>
      </c>
      <c r="E32" s="82">
        <f t="shared" si="1"/>
        <v>6.2746100388899551E-2</v>
      </c>
      <c r="F32" s="107">
        <v>10906350.91</v>
      </c>
      <c r="G32" s="107">
        <v>10630041.51</v>
      </c>
    </row>
    <row r="33" spans="1:7" x14ac:dyDescent="0.2">
      <c r="A33" s="53">
        <v>26</v>
      </c>
      <c r="B33" s="114" t="s">
        <v>250</v>
      </c>
      <c r="C33" s="107">
        <v>299230281.48000002</v>
      </c>
      <c r="D33" s="107">
        <f t="shared" si="0"/>
        <v>17065621.98</v>
      </c>
      <c r="E33" s="82">
        <f t="shared" si="1"/>
        <v>5.7031734541013138E-2</v>
      </c>
      <c r="F33" s="107">
        <v>9693004.4400000013</v>
      </c>
      <c r="G33" s="107">
        <v>7372617.54</v>
      </c>
    </row>
    <row r="34" spans="1:7" x14ac:dyDescent="0.2">
      <c r="A34" s="53">
        <v>27</v>
      </c>
      <c r="B34" s="78" t="s">
        <v>242</v>
      </c>
      <c r="C34" s="107">
        <v>122198671.2</v>
      </c>
      <c r="D34" s="107">
        <f t="shared" si="0"/>
        <v>12309672.809999999</v>
      </c>
      <c r="E34" s="82">
        <f t="shared" si="1"/>
        <v>0.10073491543826213</v>
      </c>
      <c r="F34" s="107">
        <v>1193825.8600000001</v>
      </c>
      <c r="G34" s="107">
        <v>11115846.949999999</v>
      </c>
    </row>
    <row r="35" spans="1:7" x14ac:dyDescent="0.2">
      <c r="A35" s="53">
        <v>28</v>
      </c>
      <c r="B35" s="114" t="s">
        <v>245</v>
      </c>
      <c r="C35" s="107">
        <v>425749846.30000001</v>
      </c>
      <c r="D35" s="107">
        <f t="shared" si="0"/>
        <v>10233380.689999999</v>
      </c>
      <c r="E35" s="82">
        <f t="shared" si="1"/>
        <v>2.4036134784154822E-2</v>
      </c>
      <c r="F35" s="107">
        <v>10233380.689999999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156003140.93000001</v>
      </c>
      <c r="D36" s="107">
        <f t="shared" si="0"/>
        <v>5716285.0499999998</v>
      </c>
      <c r="E36" s="82">
        <f t="shared" si="1"/>
        <v>3.664211512616241E-2</v>
      </c>
      <c r="F36" s="87">
        <v>4030341.33</v>
      </c>
      <c r="G36" s="87">
        <v>1685943.72</v>
      </c>
    </row>
    <row r="37" spans="1:7" x14ac:dyDescent="0.2">
      <c r="A37" s="53">
        <v>30</v>
      </c>
      <c r="B37" s="78" t="s">
        <v>254</v>
      </c>
      <c r="C37" s="107">
        <v>82357145.929999992</v>
      </c>
      <c r="D37" s="107">
        <f t="shared" si="0"/>
        <v>4530752.7700000005</v>
      </c>
      <c r="E37" s="82">
        <f t="shared" si="1"/>
        <v>5.5013474773044517E-2</v>
      </c>
      <c r="F37" s="107">
        <v>701134.17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201862836.5</v>
      </c>
      <c r="D38" s="107">
        <f t="shared" si="0"/>
        <v>4462122.6500000004</v>
      </c>
      <c r="E38" s="82">
        <f t="shared" si="1"/>
        <v>2.2104725799788314E-2</v>
      </c>
      <c r="F38" s="107">
        <v>3309602.5</v>
      </c>
      <c r="G38" s="107">
        <v>1152520.1499999999</v>
      </c>
    </row>
    <row r="39" spans="1:7" x14ac:dyDescent="0.2">
      <c r="A39" s="53">
        <v>32</v>
      </c>
      <c r="B39" s="114" t="s">
        <v>255</v>
      </c>
      <c r="C39" s="107">
        <v>28124482.510000002</v>
      </c>
      <c r="D39" s="107">
        <f t="shared" si="0"/>
        <v>2430600.64</v>
      </c>
      <c r="E39" s="82">
        <f t="shared" si="1"/>
        <v>8.6422946240371556E-2</v>
      </c>
      <c r="F39" s="107">
        <v>2430600.64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666303690.90999997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172682583.04999998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23950875.359999999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77876234.339999989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114" t="s">
        <v>262</v>
      </c>
      <c r="C44" s="112">
        <v>2019937.8199999998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9.5" customHeight="1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88041375.400000021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92515112.76000002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1666279.44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74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f>SUM(C8:C50)</f>
        <v>63835790854.800003</v>
      </c>
      <c r="D51" s="80">
        <f t="shared" ref="D51" si="2">F51+G51</f>
        <v>20904228101.479988</v>
      </c>
      <c r="E51" s="83">
        <f t="shared" si="1"/>
        <v>0.32746877294946425</v>
      </c>
      <c r="F51" s="60">
        <v>19711581876.359989</v>
      </c>
      <c r="G51" s="60">
        <v>1192646225.1200001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396C0-A05F-4D16-BB6E-3FAFF7463240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9" x14ac:dyDescent="0.2">
      <c r="A1" s="147" t="s">
        <v>306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10918579425.629999</v>
      </c>
      <c r="D8" s="107">
        <f t="shared" ref="D8:D51" si="0">F8+G8</f>
        <v>4413625952.4700003</v>
      </c>
      <c r="E8" s="82">
        <f>D8/C8</f>
        <v>0.40423078684664465</v>
      </c>
      <c r="F8" s="87">
        <v>4284729157.98</v>
      </c>
      <c r="G8" s="87">
        <v>128896794.48999999</v>
      </c>
      <c r="I8" s="121"/>
    </row>
    <row r="9" spans="1:9" x14ac:dyDescent="0.2">
      <c r="A9" s="53">
        <v>2</v>
      </c>
      <c r="B9" s="78" t="s">
        <v>227</v>
      </c>
      <c r="C9" s="107">
        <v>4737782078.2000008</v>
      </c>
      <c r="D9" s="107">
        <f t="shared" si="0"/>
        <v>2722449831.0200005</v>
      </c>
      <c r="E9" s="82">
        <f t="shared" ref="E9:E51" si="1">D9/C9</f>
        <v>0.57462538083945092</v>
      </c>
      <c r="F9" s="107">
        <v>2720975661.9500003</v>
      </c>
      <c r="G9" s="107">
        <v>1474169.07</v>
      </c>
      <c r="I9" s="121"/>
    </row>
    <row r="10" spans="1:9" x14ac:dyDescent="0.2">
      <c r="A10" s="53">
        <v>3</v>
      </c>
      <c r="B10" s="51" t="s">
        <v>226</v>
      </c>
      <c r="C10" s="77">
        <v>7726632327.21</v>
      </c>
      <c r="D10" s="107">
        <f t="shared" si="0"/>
        <v>2486537511.4000001</v>
      </c>
      <c r="E10" s="82">
        <f t="shared" si="1"/>
        <v>0.32181387778003162</v>
      </c>
      <c r="F10" s="87">
        <v>2486330878.0300002</v>
      </c>
      <c r="G10" s="87">
        <v>206633.37</v>
      </c>
      <c r="I10" s="121"/>
    </row>
    <row r="11" spans="1:9" x14ac:dyDescent="0.2">
      <c r="A11" s="53">
        <v>4</v>
      </c>
      <c r="B11" s="51" t="s">
        <v>229</v>
      </c>
      <c r="C11" s="77">
        <v>7938742585.9899998</v>
      </c>
      <c r="D11" s="107">
        <f t="shared" si="0"/>
        <v>2443618131.0799999</v>
      </c>
      <c r="E11" s="82">
        <f t="shared" si="1"/>
        <v>0.30780921595724831</v>
      </c>
      <c r="F11" s="87">
        <v>2440264407.0799999</v>
      </c>
      <c r="G11" s="87">
        <v>3353724</v>
      </c>
      <c r="I11" s="121"/>
    </row>
    <row r="12" spans="1:9" x14ac:dyDescent="0.2">
      <c r="A12" s="53">
        <v>5</v>
      </c>
      <c r="B12" s="115" t="s">
        <v>228</v>
      </c>
      <c r="C12" s="107">
        <v>5894004579.75</v>
      </c>
      <c r="D12" s="107">
        <f t="shared" si="0"/>
        <v>2046777128.1100001</v>
      </c>
      <c r="E12" s="82">
        <f t="shared" si="1"/>
        <v>0.34726425818230638</v>
      </c>
      <c r="F12" s="107">
        <v>1890713435.24</v>
      </c>
      <c r="G12" s="107">
        <v>156063692.87</v>
      </c>
      <c r="I12" s="121"/>
    </row>
    <row r="13" spans="1:9" x14ac:dyDescent="0.2">
      <c r="A13" s="53">
        <v>6</v>
      </c>
      <c r="B13" s="51" t="s">
        <v>230</v>
      </c>
      <c r="C13" s="77">
        <v>2889900396.2999997</v>
      </c>
      <c r="D13" s="107">
        <f t="shared" si="0"/>
        <v>1209441240.7</v>
      </c>
      <c r="E13" s="82">
        <f t="shared" si="1"/>
        <v>0.41850620258347765</v>
      </c>
      <c r="F13" s="87">
        <v>1183159817.21</v>
      </c>
      <c r="G13" s="87">
        <v>26281423.489999998</v>
      </c>
      <c r="I13" s="121"/>
    </row>
    <row r="14" spans="1:9" x14ac:dyDescent="0.2">
      <c r="A14" s="53">
        <v>7</v>
      </c>
      <c r="B14" s="78" t="s">
        <v>232</v>
      </c>
      <c r="C14" s="87">
        <v>2728033623.1800003</v>
      </c>
      <c r="D14" s="107">
        <f t="shared" si="0"/>
        <v>1126390503.5899999</v>
      </c>
      <c r="E14" s="82">
        <f t="shared" si="1"/>
        <v>0.41289465570332479</v>
      </c>
      <c r="F14" s="87">
        <v>1027837884.77</v>
      </c>
      <c r="G14" s="87">
        <v>98552618.820000008</v>
      </c>
      <c r="I14" s="121"/>
    </row>
    <row r="15" spans="1:9" x14ac:dyDescent="0.2">
      <c r="A15" s="53">
        <v>8</v>
      </c>
      <c r="B15" s="78" t="s">
        <v>231</v>
      </c>
      <c r="C15" s="107">
        <v>4759863079.2399998</v>
      </c>
      <c r="D15" s="107">
        <f t="shared" si="0"/>
        <v>1054888568.3199999</v>
      </c>
      <c r="E15" s="82">
        <f t="shared" si="1"/>
        <v>0.22162162036148997</v>
      </c>
      <c r="F15" s="107">
        <v>898957029.54999995</v>
      </c>
      <c r="G15" s="107">
        <v>155931538.77000001</v>
      </c>
      <c r="I15" s="121"/>
    </row>
    <row r="16" spans="1:9" x14ac:dyDescent="0.2">
      <c r="A16" s="53">
        <v>9</v>
      </c>
      <c r="B16" s="51" t="s">
        <v>233</v>
      </c>
      <c r="C16" s="77">
        <v>3469585578.04</v>
      </c>
      <c r="D16" s="107">
        <f t="shared" si="0"/>
        <v>801959817.68999994</v>
      </c>
      <c r="E16" s="82">
        <f t="shared" si="1"/>
        <v>0.23113994442616811</v>
      </c>
      <c r="F16" s="87">
        <v>800967698.41999996</v>
      </c>
      <c r="G16" s="87">
        <v>992119.27</v>
      </c>
      <c r="I16" s="121"/>
    </row>
    <row r="17" spans="1:9" x14ac:dyDescent="0.2">
      <c r="A17" s="53">
        <v>10</v>
      </c>
      <c r="B17" s="114" t="s">
        <v>234</v>
      </c>
      <c r="C17" s="107">
        <v>1889010759.28</v>
      </c>
      <c r="D17" s="107">
        <f t="shared" si="0"/>
        <v>618166019.88000011</v>
      </c>
      <c r="E17" s="82">
        <f t="shared" si="1"/>
        <v>0.32724324985613912</v>
      </c>
      <c r="F17" s="107">
        <v>173398472.05000001</v>
      </c>
      <c r="G17" s="107">
        <v>444767547.83000004</v>
      </c>
      <c r="I17" s="121"/>
    </row>
    <row r="18" spans="1:9" x14ac:dyDescent="0.2">
      <c r="A18" s="53">
        <v>11</v>
      </c>
      <c r="B18" s="114" t="s">
        <v>236</v>
      </c>
      <c r="C18" s="107">
        <v>610372191.04999995</v>
      </c>
      <c r="D18" s="107">
        <f t="shared" si="0"/>
        <v>490673107.52999997</v>
      </c>
      <c r="E18" s="82">
        <f t="shared" si="1"/>
        <v>0.80389164959483783</v>
      </c>
      <c r="F18" s="107">
        <v>490673107.52999997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1314737952.71</v>
      </c>
      <c r="D19" s="107">
        <f t="shared" si="0"/>
        <v>378844801.11000001</v>
      </c>
      <c r="E19" s="82">
        <f t="shared" si="1"/>
        <v>0.28815232748785202</v>
      </c>
      <c r="F19" s="87">
        <v>371134753.62</v>
      </c>
      <c r="G19" s="87">
        <v>7710047.4900000002</v>
      </c>
    </row>
    <row r="20" spans="1:9" x14ac:dyDescent="0.2">
      <c r="A20" s="53">
        <v>13</v>
      </c>
      <c r="B20" s="78" t="s">
        <v>239</v>
      </c>
      <c r="C20" s="107">
        <v>1950483675.72</v>
      </c>
      <c r="D20" s="107">
        <f t="shared" si="0"/>
        <v>325107144.57000005</v>
      </c>
      <c r="E20" s="82">
        <f t="shared" si="1"/>
        <v>0.16668026942086056</v>
      </c>
      <c r="F20" s="107">
        <v>322966589.78000003</v>
      </c>
      <c r="G20" s="107">
        <v>2140554.79</v>
      </c>
    </row>
    <row r="21" spans="1:9" x14ac:dyDescent="0.2">
      <c r="A21" s="53">
        <v>14</v>
      </c>
      <c r="B21" s="51" t="s">
        <v>237</v>
      </c>
      <c r="C21" s="77">
        <v>413929858.58999997</v>
      </c>
      <c r="D21" s="107">
        <f t="shared" si="0"/>
        <v>188187822.28999999</v>
      </c>
      <c r="E21" s="82">
        <f t="shared" si="1"/>
        <v>0.45463698350014697</v>
      </c>
      <c r="F21" s="87">
        <v>116386245.97</v>
      </c>
      <c r="G21" s="87">
        <v>71801576.319999993</v>
      </c>
    </row>
    <row r="22" spans="1:9" x14ac:dyDescent="0.2">
      <c r="A22" s="53">
        <v>15</v>
      </c>
      <c r="B22" s="51" t="s">
        <v>238</v>
      </c>
      <c r="C22" s="77">
        <v>805137353.82999992</v>
      </c>
      <c r="D22" s="107">
        <f t="shared" si="0"/>
        <v>186883867.91</v>
      </c>
      <c r="E22" s="82">
        <f t="shared" si="1"/>
        <v>0.23211426847978467</v>
      </c>
      <c r="F22" s="87">
        <v>160982892.13</v>
      </c>
      <c r="G22" s="87">
        <v>25900975.780000001</v>
      </c>
    </row>
    <row r="23" spans="1:9" x14ac:dyDescent="0.2">
      <c r="A23" s="53">
        <v>16</v>
      </c>
      <c r="B23" s="78" t="s">
        <v>240</v>
      </c>
      <c r="C23" s="77">
        <v>786291968.78000009</v>
      </c>
      <c r="D23" s="107">
        <f t="shared" si="0"/>
        <v>130849849.01999998</v>
      </c>
      <c r="E23" s="82">
        <f t="shared" si="1"/>
        <v>0.16641381855015616</v>
      </c>
      <c r="F23" s="87">
        <v>93685993.589999989</v>
      </c>
      <c r="G23" s="87">
        <v>37163855.43</v>
      </c>
    </row>
    <row r="24" spans="1:9" x14ac:dyDescent="0.2">
      <c r="A24" s="53">
        <v>17</v>
      </c>
      <c r="B24" s="114" t="s">
        <v>241</v>
      </c>
      <c r="C24" s="107">
        <v>264545162.42999998</v>
      </c>
      <c r="D24" s="107">
        <f t="shared" si="0"/>
        <v>78354307.969999999</v>
      </c>
      <c r="E24" s="82">
        <f t="shared" si="1"/>
        <v>0.29618499635476403</v>
      </c>
      <c r="F24" s="107">
        <v>73705786.280000001</v>
      </c>
      <c r="G24" s="107">
        <v>4648521.6900000004</v>
      </c>
    </row>
    <row r="25" spans="1:9" x14ac:dyDescent="0.2">
      <c r="A25" s="53">
        <v>18</v>
      </c>
      <c r="B25" s="114" t="s">
        <v>258</v>
      </c>
      <c r="C25" s="107">
        <v>735516513.80999982</v>
      </c>
      <c r="D25" s="107">
        <f t="shared" si="0"/>
        <v>73023343.469999999</v>
      </c>
      <c r="E25" s="82">
        <f t="shared" si="1"/>
        <v>9.9281718491589899E-2</v>
      </c>
      <c r="F25" s="107">
        <v>26339492.990000002</v>
      </c>
      <c r="G25" s="107">
        <v>46683850.479999997</v>
      </c>
    </row>
    <row r="26" spans="1:9" x14ac:dyDescent="0.2">
      <c r="A26" s="53">
        <v>19</v>
      </c>
      <c r="B26" s="51" t="s">
        <v>243</v>
      </c>
      <c r="C26" s="77">
        <v>383982321.44</v>
      </c>
      <c r="D26" s="107">
        <f t="shared" si="0"/>
        <v>61788975.469999999</v>
      </c>
      <c r="E26" s="82">
        <f t="shared" si="1"/>
        <v>0.16091619853299671</v>
      </c>
      <c r="F26" s="87">
        <v>37752368.609999999</v>
      </c>
      <c r="G26" s="87">
        <v>24036606.859999999</v>
      </c>
    </row>
    <row r="27" spans="1:9" x14ac:dyDescent="0.2">
      <c r="A27" s="53">
        <v>20</v>
      </c>
      <c r="B27" s="114" t="s">
        <v>246</v>
      </c>
      <c r="C27" s="107">
        <v>458010938.31999999</v>
      </c>
      <c r="D27" s="107">
        <f t="shared" si="0"/>
        <v>38980559.990000002</v>
      </c>
      <c r="E27" s="82">
        <f t="shared" si="1"/>
        <v>8.5108360365763427E-2</v>
      </c>
      <c r="F27" s="107">
        <v>38970345.280000001</v>
      </c>
      <c r="G27" s="107">
        <v>10214.709999999999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107">
        <v>173919854.58000001</v>
      </c>
      <c r="D29" s="107">
        <f t="shared" si="0"/>
        <v>27606396.810000002</v>
      </c>
      <c r="E29" s="82">
        <f t="shared" si="1"/>
        <v>0.15873056515983663</v>
      </c>
      <c r="F29" s="107">
        <v>27606396.810000002</v>
      </c>
      <c r="G29" s="108">
        <v>0</v>
      </c>
    </row>
    <row r="30" spans="1:9" x14ac:dyDescent="0.2">
      <c r="A30" s="53">
        <v>23</v>
      </c>
      <c r="B30" s="78" t="s">
        <v>252</v>
      </c>
      <c r="C30" s="107">
        <v>82917191.120000005</v>
      </c>
      <c r="D30" s="107">
        <f t="shared" si="0"/>
        <v>24092721.969999999</v>
      </c>
      <c r="E30" s="82">
        <f t="shared" si="1"/>
        <v>0.29056365326138894</v>
      </c>
      <c r="F30" s="107">
        <v>11750587.300000001</v>
      </c>
      <c r="G30" s="107">
        <v>12342134.67</v>
      </c>
    </row>
    <row r="31" spans="1:9" x14ac:dyDescent="0.2">
      <c r="A31" s="53">
        <v>24</v>
      </c>
      <c r="B31" s="114" t="s">
        <v>253</v>
      </c>
      <c r="C31" s="107">
        <v>208647640.44</v>
      </c>
      <c r="D31" s="107">
        <f t="shared" si="0"/>
        <v>23935981.379999999</v>
      </c>
      <c r="E31" s="82">
        <f t="shared" si="1"/>
        <v>0.11471963607890968</v>
      </c>
      <c r="F31" s="107">
        <v>23935981.379999999</v>
      </c>
      <c r="G31" s="108">
        <v>0</v>
      </c>
    </row>
    <row r="32" spans="1:9" x14ac:dyDescent="0.2">
      <c r="A32" s="53">
        <v>25</v>
      </c>
      <c r="B32" s="114" t="s">
        <v>249</v>
      </c>
      <c r="C32" s="107">
        <v>347239958.60000002</v>
      </c>
      <c r="D32" s="107">
        <f t="shared" si="0"/>
        <v>21473043.619999997</v>
      </c>
      <c r="E32" s="82">
        <f t="shared" si="1"/>
        <v>6.1839206831422529E-2</v>
      </c>
      <c r="F32" s="107">
        <v>10860932.439999999</v>
      </c>
      <c r="G32" s="107">
        <v>10612111.179999998</v>
      </c>
    </row>
    <row r="33" spans="1:7" x14ac:dyDescent="0.2">
      <c r="A33" s="53">
        <v>26</v>
      </c>
      <c r="B33" s="114" t="s">
        <v>250</v>
      </c>
      <c r="C33" s="107">
        <v>289175304.16000003</v>
      </c>
      <c r="D33" s="107">
        <f t="shared" si="0"/>
        <v>17559934.520000003</v>
      </c>
      <c r="E33" s="82">
        <f t="shared" si="1"/>
        <v>6.0724184490817144E-2</v>
      </c>
      <c r="F33" s="107">
        <v>10207948.530000001</v>
      </c>
      <c r="G33" s="107">
        <v>7351985.9900000002</v>
      </c>
    </row>
    <row r="34" spans="1:7" x14ac:dyDescent="0.2">
      <c r="A34" s="53">
        <v>27</v>
      </c>
      <c r="B34" s="114" t="s">
        <v>242</v>
      </c>
      <c r="C34" s="107">
        <v>121038511.18000001</v>
      </c>
      <c r="D34" s="107">
        <f t="shared" si="0"/>
        <v>11942214.08</v>
      </c>
      <c r="E34" s="82">
        <f t="shared" si="1"/>
        <v>9.8664581739942053E-2</v>
      </c>
      <c r="F34" s="107">
        <v>1148372.6099999999</v>
      </c>
      <c r="G34" s="107">
        <v>10793841.470000001</v>
      </c>
    </row>
    <row r="35" spans="1:7" x14ac:dyDescent="0.2">
      <c r="A35" s="53">
        <v>28</v>
      </c>
      <c r="B35" s="114" t="s">
        <v>245</v>
      </c>
      <c r="C35" s="107">
        <v>436491598.48000002</v>
      </c>
      <c r="D35" s="107">
        <f t="shared" si="0"/>
        <v>10223678.66</v>
      </c>
      <c r="E35" s="82">
        <f t="shared" si="1"/>
        <v>2.3422395060069975E-2</v>
      </c>
      <c r="F35" s="107">
        <v>10223678.66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155739474.46000001</v>
      </c>
      <c r="D36" s="107">
        <f t="shared" si="0"/>
        <v>5536417.0800000001</v>
      </c>
      <c r="E36" s="82">
        <f t="shared" si="1"/>
        <v>3.5549221539346906E-2</v>
      </c>
      <c r="F36" s="107">
        <v>3910031.5900000003</v>
      </c>
      <c r="G36" s="107">
        <v>1626385.49</v>
      </c>
    </row>
    <row r="37" spans="1:7" x14ac:dyDescent="0.2">
      <c r="A37" s="53">
        <v>30</v>
      </c>
      <c r="B37" s="114" t="s">
        <v>256</v>
      </c>
      <c r="C37" s="107">
        <v>217446282.02000001</v>
      </c>
      <c r="D37" s="107">
        <f t="shared" si="0"/>
        <v>4641145.0500000007</v>
      </c>
      <c r="E37" s="82">
        <f t="shared" si="1"/>
        <v>2.1343869423222066E-2</v>
      </c>
      <c r="F37" s="107">
        <v>3494889.64</v>
      </c>
      <c r="G37" s="107">
        <v>1146255.4100000001</v>
      </c>
    </row>
    <row r="38" spans="1:7" x14ac:dyDescent="0.2">
      <c r="A38" s="53">
        <v>31</v>
      </c>
      <c r="B38" s="114" t="s">
        <v>254</v>
      </c>
      <c r="C38" s="107">
        <v>77252075.519999996</v>
      </c>
      <c r="D38" s="107">
        <f t="shared" si="0"/>
        <v>4527121.96</v>
      </c>
      <c r="E38" s="82">
        <f t="shared" si="1"/>
        <v>5.8601946025747378E-2</v>
      </c>
      <c r="F38" s="107">
        <v>697503.36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28160939.25</v>
      </c>
      <c r="D39" s="107">
        <f t="shared" si="0"/>
        <v>2428658.21</v>
      </c>
      <c r="E39" s="82">
        <f t="shared" si="1"/>
        <v>8.6242088320971036E-2</v>
      </c>
      <c r="F39" s="107">
        <v>2428658.21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663800746.9799999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167306178.36999997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23921152.02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66402803.68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9.5" customHeight="1" x14ac:dyDescent="0.2">
      <c r="A44" s="53">
        <v>37</v>
      </c>
      <c r="B44" s="78" t="s">
        <v>262</v>
      </c>
      <c r="C44" s="66">
        <v>2114517.0199999996</v>
      </c>
      <c r="D44" s="108">
        <f t="shared" si="0"/>
        <v>0</v>
      </c>
      <c r="E44" s="82">
        <f t="shared" si="1"/>
        <v>0</v>
      </c>
      <c r="F44" s="67">
        <v>0</v>
      </c>
      <c r="G44" s="67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87577250.270000026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98386166.249999985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1649521.31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64079260571.159996</v>
      </c>
      <c r="D51" s="80">
        <f t="shared" si="0"/>
        <v>21058296543.929993</v>
      </c>
      <c r="E51" s="83">
        <f t="shared" si="1"/>
        <v>0.3286288942199132</v>
      </c>
      <c r="F51" s="60">
        <v>19746196998.589993</v>
      </c>
      <c r="G51" s="60">
        <v>1312099545.3399999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A87F-4CE3-401D-89B5-4EA5FA098249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307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10957771927.09</v>
      </c>
      <c r="D8" s="107">
        <f t="shared" ref="D8:D50" si="0">F8+G8</f>
        <v>4404987149.04</v>
      </c>
      <c r="E8" s="82">
        <f>D8/C8</f>
        <v>0.40199660828401729</v>
      </c>
      <c r="F8" s="87">
        <v>4276209774.0799999</v>
      </c>
      <c r="G8" s="87">
        <v>128777374.95999999</v>
      </c>
      <c r="I8" s="121"/>
    </row>
    <row r="9" spans="1:9" x14ac:dyDescent="0.2">
      <c r="A9" s="53">
        <v>2</v>
      </c>
      <c r="B9" s="78" t="s">
        <v>227</v>
      </c>
      <c r="C9" s="107">
        <v>4718107210.3999996</v>
      </c>
      <c r="D9" s="107">
        <f t="shared" si="0"/>
        <v>2724948475.1599998</v>
      </c>
      <c r="E9" s="82">
        <f t="shared" ref="E9:E51" si="1">D9/C9</f>
        <v>0.57755119874204375</v>
      </c>
      <c r="F9" s="107">
        <v>2723501148.4400001</v>
      </c>
      <c r="G9" s="107">
        <v>1447326.72</v>
      </c>
      <c r="I9" s="121"/>
    </row>
    <row r="10" spans="1:9" x14ac:dyDescent="0.2">
      <c r="A10" s="53">
        <v>3</v>
      </c>
      <c r="B10" s="51" t="s">
        <v>226</v>
      </c>
      <c r="C10" s="77">
        <v>7645561728.1800013</v>
      </c>
      <c r="D10" s="107">
        <f t="shared" si="0"/>
        <v>2481831132.6100001</v>
      </c>
      <c r="E10" s="82">
        <f t="shared" si="1"/>
        <v>0.32461069844776352</v>
      </c>
      <c r="F10" s="87">
        <v>2481626150.0799999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7852327218.2000008</v>
      </c>
      <c r="D11" s="107">
        <f t="shared" si="0"/>
        <v>2450399828.8099999</v>
      </c>
      <c r="E11" s="82">
        <f t="shared" si="1"/>
        <v>0.31206033074252199</v>
      </c>
      <c r="F11" s="87">
        <v>2447093372.6599998</v>
      </c>
      <c r="G11" s="87">
        <v>3306456.15</v>
      </c>
      <c r="I11" s="121"/>
    </row>
    <row r="12" spans="1:9" x14ac:dyDescent="0.2">
      <c r="A12" s="53">
        <v>5</v>
      </c>
      <c r="B12" s="78" t="s">
        <v>228</v>
      </c>
      <c r="C12" s="77">
        <v>5897498366.4399996</v>
      </c>
      <c r="D12" s="107">
        <f t="shared" si="0"/>
        <v>2038033741.6599998</v>
      </c>
      <c r="E12" s="82">
        <f t="shared" si="1"/>
        <v>0.34557597391760714</v>
      </c>
      <c r="F12" s="87">
        <v>1887607656.6999998</v>
      </c>
      <c r="G12" s="87">
        <v>150426084.96000001</v>
      </c>
      <c r="I12" s="121"/>
    </row>
    <row r="13" spans="1:9" x14ac:dyDescent="0.2">
      <c r="A13" s="53">
        <v>6</v>
      </c>
      <c r="B13" s="51" t="s">
        <v>230</v>
      </c>
      <c r="C13" s="77">
        <v>2920462002.6299992</v>
      </c>
      <c r="D13" s="107">
        <f t="shared" si="0"/>
        <v>1209993966.5499997</v>
      </c>
      <c r="E13" s="82">
        <f t="shared" si="1"/>
        <v>0.4143159422928116</v>
      </c>
      <c r="F13" s="87">
        <v>1184630596.1999998</v>
      </c>
      <c r="G13" s="87">
        <v>25363370.350000001</v>
      </c>
      <c r="I13" s="121"/>
    </row>
    <row r="14" spans="1:9" x14ac:dyDescent="0.2">
      <c r="A14" s="53">
        <v>7</v>
      </c>
      <c r="B14" s="114" t="s">
        <v>232</v>
      </c>
      <c r="C14" s="107">
        <v>2724994972.8599997</v>
      </c>
      <c r="D14" s="107">
        <f t="shared" si="0"/>
        <v>1132426821.4200001</v>
      </c>
      <c r="E14" s="82">
        <f t="shared" si="1"/>
        <v>0.41557024240359214</v>
      </c>
      <c r="F14" s="107">
        <v>1034624648.27</v>
      </c>
      <c r="G14" s="107">
        <v>97802173.149999991</v>
      </c>
      <c r="I14" s="121"/>
    </row>
    <row r="15" spans="1:9" x14ac:dyDescent="0.2">
      <c r="A15" s="53">
        <v>8</v>
      </c>
      <c r="B15" s="114" t="s">
        <v>231</v>
      </c>
      <c r="C15" s="107">
        <v>4913401037.1300001</v>
      </c>
      <c r="D15" s="107">
        <f t="shared" si="0"/>
        <v>1064429152.53</v>
      </c>
      <c r="E15" s="82">
        <f t="shared" si="1"/>
        <v>0.21663795494937879</v>
      </c>
      <c r="F15" s="107">
        <v>904604198.72000003</v>
      </c>
      <c r="G15" s="107">
        <v>159824953.81</v>
      </c>
      <c r="I15" s="121"/>
    </row>
    <row r="16" spans="1:9" x14ac:dyDescent="0.2">
      <c r="A16" s="53">
        <v>9</v>
      </c>
      <c r="B16" s="51" t="s">
        <v>233</v>
      </c>
      <c r="C16" s="77">
        <v>3484292166.9399996</v>
      </c>
      <c r="D16" s="107">
        <f t="shared" si="0"/>
        <v>800488151.67999995</v>
      </c>
      <c r="E16" s="82">
        <f t="shared" si="1"/>
        <v>0.22974197149001155</v>
      </c>
      <c r="F16" s="87">
        <v>799483333.12</v>
      </c>
      <c r="G16" s="87">
        <v>1004818.56</v>
      </c>
      <c r="I16" s="121"/>
    </row>
    <row r="17" spans="1:9" x14ac:dyDescent="0.2">
      <c r="A17" s="53">
        <v>10</v>
      </c>
      <c r="B17" s="114" t="s">
        <v>234</v>
      </c>
      <c r="C17" s="107">
        <v>1903722967.3599999</v>
      </c>
      <c r="D17" s="107">
        <f t="shared" si="0"/>
        <v>606813244.11000001</v>
      </c>
      <c r="E17" s="82">
        <f t="shared" si="1"/>
        <v>0.3187508132821984</v>
      </c>
      <c r="F17" s="107">
        <v>170831176.28999999</v>
      </c>
      <c r="G17" s="107">
        <v>435982067.82000005</v>
      </c>
      <c r="I17" s="121"/>
    </row>
    <row r="18" spans="1:9" x14ac:dyDescent="0.2">
      <c r="A18" s="53">
        <v>11</v>
      </c>
      <c r="B18" s="78" t="s">
        <v>236</v>
      </c>
      <c r="C18" s="87">
        <v>613571739.53999996</v>
      </c>
      <c r="D18" s="107">
        <f t="shared" si="0"/>
        <v>493177882.35000002</v>
      </c>
      <c r="E18" s="82">
        <f t="shared" si="1"/>
        <v>0.8037819387179399</v>
      </c>
      <c r="F18" s="107">
        <v>493177882.35000002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1322333040.8900001</v>
      </c>
      <c r="D19" s="107">
        <f t="shared" si="0"/>
        <v>378856069.23000002</v>
      </c>
      <c r="E19" s="82">
        <f t="shared" si="1"/>
        <v>0.28650578750948386</v>
      </c>
      <c r="F19" s="87">
        <v>371185489.29000002</v>
      </c>
      <c r="G19" s="87">
        <v>7670579.9400000004</v>
      </c>
    </row>
    <row r="20" spans="1:9" x14ac:dyDescent="0.2">
      <c r="A20" s="53">
        <v>13</v>
      </c>
      <c r="B20" s="114" t="s">
        <v>239</v>
      </c>
      <c r="C20" s="107">
        <v>1983904523.9399998</v>
      </c>
      <c r="D20" s="107">
        <f t="shared" si="0"/>
        <v>333106666.56999999</v>
      </c>
      <c r="E20" s="82">
        <f t="shared" si="1"/>
        <v>0.16790458540235392</v>
      </c>
      <c r="F20" s="107">
        <v>330985397.06999999</v>
      </c>
      <c r="G20" s="107">
        <v>2121269.5</v>
      </c>
    </row>
    <row r="21" spans="1:9" x14ac:dyDescent="0.2">
      <c r="A21" s="53">
        <v>14</v>
      </c>
      <c r="B21" s="51" t="s">
        <v>237</v>
      </c>
      <c r="C21" s="77">
        <v>409585508.47999996</v>
      </c>
      <c r="D21" s="107">
        <f t="shared" si="0"/>
        <v>194955254.93000001</v>
      </c>
      <c r="E21" s="82">
        <f t="shared" si="1"/>
        <v>0.4759818179444199</v>
      </c>
      <c r="F21" s="87">
        <v>115310611.78999999</v>
      </c>
      <c r="G21" s="87">
        <v>79644643.140000001</v>
      </c>
    </row>
    <row r="22" spans="1:9" x14ac:dyDescent="0.2">
      <c r="A22" s="53">
        <v>15</v>
      </c>
      <c r="B22" s="51" t="s">
        <v>238</v>
      </c>
      <c r="C22" s="77">
        <v>812408414.17000008</v>
      </c>
      <c r="D22" s="107">
        <f t="shared" si="0"/>
        <v>188128228.58000001</v>
      </c>
      <c r="E22" s="82">
        <f t="shared" si="1"/>
        <v>0.23156853781752357</v>
      </c>
      <c r="F22" s="87">
        <v>162353470.01000002</v>
      </c>
      <c r="G22" s="87">
        <v>25774758.57</v>
      </c>
    </row>
    <row r="23" spans="1:9" x14ac:dyDescent="0.2">
      <c r="A23" s="53">
        <v>16</v>
      </c>
      <c r="B23" s="51" t="s">
        <v>240</v>
      </c>
      <c r="C23" s="77">
        <v>785729772.47000003</v>
      </c>
      <c r="D23" s="107">
        <f t="shared" si="0"/>
        <v>131312765.87</v>
      </c>
      <c r="E23" s="82">
        <f t="shared" si="1"/>
        <v>0.16712204433492261</v>
      </c>
      <c r="F23" s="87">
        <v>94288001.560000002</v>
      </c>
      <c r="G23" s="87">
        <v>37024764.310000002</v>
      </c>
    </row>
    <row r="24" spans="1:9" x14ac:dyDescent="0.2">
      <c r="A24" s="53">
        <v>17</v>
      </c>
      <c r="B24" s="114" t="s">
        <v>241</v>
      </c>
      <c r="C24" s="107">
        <v>265265649.78999999</v>
      </c>
      <c r="D24" s="107">
        <f t="shared" si="0"/>
        <v>79731142.599999994</v>
      </c>
      <c r="E24" s="82">
        <f t="shared" si="1"/>
        <v>0.30057092828686977</v>
      </c>
      <c r="F24" s="107">
        <v>75111212.589999989</v>
      </c>
      <c r="G24" s="107">
        <v>4619930.01</v>
      </c>
    </row>
    <row r="25" spans="1:9" x14ac:dyDescent="0.2">
      <c r="A25" s="53">
        <v>18</v>
      </c>
      <c r="B25" s="78" t="s">
        <v>258</v>
      </c>
      <c r="C25" s="107">
        <v>766971264.94999993</v>
      </c>
      <c r="D25" s="107">
        <f t="shared" si="0"/>
        <v>76502796.239999995</v>
      </c>
      <c r="E25" s="82">
        <f t="shared" si="1"/>
        <v>9.9746626420205375E-2</v>
      </c>
      <c r="F25" s="107">
        <v>30532626.649999999</v>
      </c>
      <c r="G25" s="107">
        <v>45970169.589999996</v>
      </c>
    </row>
    <row r="26" spans="1:9" x14ac:dyDescent="0.2">
      <c r="A26" s="53">
        <v>19</v>
      </c>
      <c r="B26" s="51" t="s">
        <v>243</v>
      </c>
      <c r="C26" s="77">
        <v>389843203.32999998</v>
      </c>
      <c r="D26" s="107">
        <f t="shared" si="0"/>
        <v>61988342.329999998</v>
      </c>
      <c r="E26" s="82">
        <f t="shared" si="1"/>
        <v>0.15900839568447531</v>
      </c>
      <c r="F26" s="87">
        <v>38053644.280000001</v>
      </c>
      <c r="G26" s="87">
        <v>23934698.050000001</v>
      </c>
    </row>
    <row r="27" spans="1:9" x14ac:dyDescent="0.2">
      <c r="A27" s="53">
        <v>20</v>
      </c>
      <c r="B27" s="114" t="s">
        <v>246</v>
      </c>
      <c r="C27" s="107">
        <v>454180970.21999997</v>
      </c>
      <c r="D27" s="107">
        <f t="shared" si="0"/>
        <v>38884448.749999993</v>
      </c>
      <c r="E27" s="82">
        <f t="shared" si="1"/>
        <v>8.5614438515917601E-2</v>
      </c>
      <c r="F27" s="107">
        <v>38878649.269999996</v>
      </c>
      <c r="G27" s="107">
        <v>5799.48</v>
      </c>
    </row>
    <row r="28" spans="1:9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9" x14ac:dyDescent="0.2">
      <c r="A29" s="53">
        <v>22</v>
      </c>
      <c r="B29" s="114" t="s">
        <v>248</v>
      </c>
      <c r="C29" s="107">
        <v>178677352.56999999</v>
      </c>
      <c r="D29" s="107">
        <f t="shared" si="0"/>
        <v>26937239.239999998</v>
      </c>
      <c r="E29" s="82">
        <f t="shared" si="1"/>
        <v>0.15075911329863062</v>
      </c>
      <c r="F29" s="107">
        <v>26937239.239999998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206707152.88</v>
      </c>
      <c r="D30" s="107">
        <f t="shared" si="0"/>
        <v>24080603.989999998</v>
      </c>
      <c r="E30" s="82">
        <f t="shared" si="1"/>
        <v>0.11649622983283769</v>
      </c>
      <c r="F30" s="107">
        <v>24080603.989999998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88975473.120000005</v>
      </c>
      <c r="D31" s="107">
        <f t="shared" si="0"/>
        <v>24015137.440000001</v>
      </c>
      <c r="E31" s="82">
        <f t="shared" si="1"/>
        <v>0.26990738680997078</v>
      </c>
      <c r="F31" s="107">
        <v>11731509.65</v>
      </c>
      <c r="G31" s="107">
        <v>12283627.790000001</v>
      </c>
    </row>
    <row r="32" spans="1:9" x14ac:dyDescent="0.2">
      <c r="A32" s="53">
        <v>25</v>
      </c>
      <c r="B32" s="114" t="s">
        <v>249</v>
      </c>
      <c r="C32" s="107">
        <v>361156480.97000003</v>
      </c>
      <c r="D32" s="107">
        <f t="shared" si="0"/>
        <v>21429591.340000004</v>
      </c>
      <c r="E32" s="82">
        <f t="shared" si="1"/>
        <v>5.9336028755303111E-2</v>
      </c>
      <c r="F32" s="107">
        <v>10835503.700000001</v>
      </c>
      <c r="G32" s="107">
        <v>10594087.640000001</v>
      </c>
    </row>
    <row r="33" spans="1:7" x14ac:dyDescent="0.2">
      <c r="A33" s="53">
        <v>26</v>
      </c>
      <c r="B33" s="114" t="s">
        <v>250</v>
      </c>
      <c r="C33" s="107">
        <v>289708247.31999999</v>
      </c>
      <c r="D33" s="107">
        <f t="shared" si="0"/>
        <v>17589282.189999998</v>
      </c>
      <c r="E33" s="82">
        <f t="shared" si="1"/>
        <v>6.0713777922143823E-2</v>
      </c>
      <c r="F33" s="107">
        <v>10247116.389999999</v>
      </c>
      <c r="G33" s="107">
        <v>7342165.7999999998</v>
      </c>
    </row>
    <row r="34" spans="1:7" x14ac:dyDescent="0.2">
      <c r="A34" s="53">
        <v>27</v>
      </c>
      <c r="B34" s="114" t="s">
        <v>242</v>
      </c>
      <c r="C34" s="107">
        <v>120358350.48999999</v>
      </c>
      <c r="D34" s="107">
        <f t="shared" si="0"/>
        <v>11828787.109999999</v>
      </c>
      <c r="E34" s="82">
        <f t="shared" si="1"/>
        <v>9.8279737648804003E-2</v>
      </c>
      <c r="F34" s="107">
        <v>1131751.3499999999</v>
      </c>
      <c r="G34" s="107">
        <v>10697035.76</v>
      </c>
    </row>
    <row r="35" spans="1:7" x14ac:dyDescent="0.2">
      <c r="A35" s="53">
        <v>28</v>
      </c>
      <c r="B35" s="114" t="s">
        <v>245</v>
      </c>
      <c r="C35" s="107">
        <v>437955086.94</v>
      </c>
      <c r="D35" s="107">
        <f t="shared" si="0"/>
        <v>9747864.3000000007</v>
      </c>
      <c r="E35" s="82">
        <f t="shared" si="1"/>
        <v>2.2257680275181876E-2</v>
      </c>
      <c r="F35" s="107">
        <v>9747864.3000000007</v>
      </c>
      <c r="G35" s="108">
        <v>0</v>
      </c>
    </row>
    <row r="36" spans="1:7" x14ac:dyDescent="0.2">
      <c r="A36" s="53">
        <v>29</v>
      </c>
      <c r="B36" s="78" t="s">
        <v>251</v>
      </c>
      <c r="C36" s="107">
        <v>155549928.97999999</v>
      </c>
      <c r="D36" s="107">
        <f t="shared" si="0"/>
        <v>5428671.0300000003</v>
      </c>
      <c r="E36" s="82">
        <f t="shared" si="1"/>
        <v>3.4899861835989636E-2</v>
      </c>
      <c r="F36" s="107">
        <v>3871215.31</v>
      </c>
      <c r="G36" s="107">
        <v>1557455.72</v>
      </c>
    </row>
    <row r="37" spans="1:7" x14ac:dyDescent="0.2">
      <c r="A37" s="53">
        <v>30</v>
      </c>
      <c r="B37" s="115" t="s">
        <v>256</v>
      </c>
      <c r="C37" s="107">
        <v>236076819.63999999</v>
      </c>
      <c r="D37" s="107">
        <f t="shared" si="0"/>
        <v>4658350.3699999992</v>
      </c>
      <c r="E37" s="82">
        <f t="shared" si="1"/>
        <v>1.9732349737274696E-2</v>
      </c>
      <c r="F37" s="107">
        <v>3518162.0999999996</v>
      </c>
      <c r="G37" s="107">
        <v>1140188.27</v>
      </c>
    </row>
    <row r="38" spans="1:7" x14ac:dyDescent="0.2">
      <c r="A38" s="53">
        <v>31</v>
      </c>
      <c r="B38" s="78" t="s">
        <v>254</v>
      </c>
      <c r="C38" s="107">
        <v>77579731.86999999</v>
      </c>
      <c r="D38" s="107">
        <f t="shared" si="0"/>
        <v>4523380.76</v>
      </c>
      <c r="E38" s="82">
        <f t="shared" si="1"/>
        <v>5.8306218015548299E-2</v>
      </c>
      <c r="F38" s="107">
        <v>693762.16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28195150.02</v>
      </c>
      <c r="D39" s="107">
        <f t="shared" si="0"/>
        <v>2425282.2200000002</v>
      </c>
      <c r="E39" s="82">
        <f t="shared" si="1"/>
        <v>8.6017709367733314E-2</v>
      </c>
      <c r="F39" s="107">
        <v>2425282.2200000002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613952762.93000007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130452042.13999999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23725185.079999998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66916176.589999996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2676155.98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87977452.600000009</v>
      </c>
      <c r="D46" s="108">
        <f t="shared" si="0"/>
        <v>0</v>
      </c>
      <c r="E46" s="82">
        <f t="shared" si="1"/>
        <v>0</v>
      </c>
      <c r="F46" s="67">
        <v>0</v>
      </c>
      <c r="G46" s="67">
        <v>0</v>
      </c>
    </row>
    <row r="47" spans="1:7" x14ac:dyDescent="0.2">
      <c r="A47" s="53">
        <v>40</v>
      </c>
      <c r="B47" s="78" t="s">
        <v>265</v>
      </c>
      <c r="C47" s="112">
        <v>98589993.200000003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1632756.9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600499.53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64183180629.120003</v>
      </c>
      <c r="D51" s="80">
        <f t="shared" ref="D51" si="2">F51+G51</f>
        <v>21071440198.010002</v>
      </c>
      <c r="E51" s="83">
        <f t="shared" si="1"/>
        <v>0.32830158916197211</v>
      </c>
      <c r="F51" s="60">
        <v>19765309049.830002</v>
      </c>
      <c r="G51" s="60">
        <v>1306131148.1800001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791-3F36-4802-B892-1482D0E23B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308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10908456034.74</v>
      </c>
      <c r="D8" s="107">
        <f t="shared" ref="D8:D50" si="0">F8+G8</f>
        <v>4400721159.0100002</v>
      </c>
      <c r="E8" s="82">
        <f>D8/C8</f>
        <v>0.40342291750501519</v>
      </c>
      <c r="F8" s="87">
        <v>4272376151.1800003</v>
      </c>
      <c r="G8" s="87">
        <v>128345007.83</v>
      </c>
      <c r="I8" s="121"/>
    </row>
    <row r="9" spans="1:9" x14ac:dyDescent="0.2">
      <c r="A9" s="53">
        <v>2</v>
      </c>
      <c r="B9" s="78" t="s">
        <v>227</v>
      </c>
      <c r="C9" s="107">
        <v>4762801699.2200003</v>
      </c>
      <c r="D9" s="107">
        <f t="shared" si="0"/>
        <v>2724928571.6300001</v>
      </c>
      <c r="E9" s="82">
        <f t="shared" ref="E9:E51" si="1">D9/C9</f>
        <v>0.5721272359662295</v>
      </c>
      <c r="F9" s="107">
        <v>2723512596.4900002</v>
      </c>
      <c r="G9" s="107">
        <v>1415975.1400000001</v>
      </c>
      <c r="I9" s="121"/>
    </row>
    <row r="10" spans="1:9" x14ac:dyDescent="0.2">
      <c r="A10" s="53">
        <v>3</v>
      </c>
      <c r="B10" s="51" t="s">
        <v>226</v>
      </c>
      <c r="C10" s="77">
        <v>7464293037.5200005</v>
      </c>
      <c r="D10" s="107">
        <f t="shared" si="0"/>
        <v>2479253327.73</v>
      </c>
      <c r="E10" s="82">
        <f t="shared" si="1"/>
        <v>0.33214844530725018</v>
      </c>
      <c r="F10" s="87">
        <v>2479048345.1999998</v>
      </c>
      <c r="G10" s="87">
        <v>204982.53</v>
      </c>
      <c r="I10" s="121"/>
    </row>
    <row r="11" spans="1:9" x14ac:dyDescent="0.2">
      <c r="A11" s="53">
        <v>4</v>
      </c>
      <c r="B11" s="51" t="s">
        <v>229</v>
      </c>
      <c r="C11" s="77">
        <v>7493934431.3600006</v>
      </c>
      <c r="D11" s="107">
        <f t="shared" si="0"/>
        <v>2459205139.3300004</v>
      </c>
      <c r="E11" s="82">
        <f t="shared" si="1"/>
        <v>0.32815941503823692</v>
      </c>
      <c r="F11" s="87">
        <v>2455946669.7600002</v>
      </c>
      <c r="G11" s="87">
        <v>3258469.57</v>
      </c>
      <c r="I11" s="121"/>
    </row>
    <row r="12" spans="1:9" x14ac:dyDescent="0.2">
      <c r="A12" s="53">
        <v>5</v>
      </c>
      <c r="B12" s="51" t="s">
        <v>228</v>
      </c>
      <c r="C12" s="77">
        <v>5768781730.8699999</v>
      </c>
      <c r="D12" s="107">
        <f t="shared" si="0"/>
        <v>2025405651.1699998</v>
      </c>
      <c r="E12" s="82">
        <f t="shared" si="1"/>
        <v>0.35109763996297794</v>
      </c>
      <c r="F12" s="87">
        <v>1878700663.0999999</v>
      </c>
      <c r="G12" s="87">
        <v>146704988.06999999</v>
      </c>
      <c r="I12" s="121"/>
    </row>
    <row r="13" spans="1:9" x14ac:dyDescent="0.2">
      <c r="A13" s="53">
        <v>6</v>
      </c>
      <c r="B13" s="51" t="s">
        <v>230</v>
      </c>
      <c r="C13" s="77">
        <v>2891023636.6799994</v>
      </c>
      <c r="D13" s="107">
        <f t="shared" si="0"/>
        <v>1212806528.5599999</v>
      </c>
      <c r="E13" s="82">
        <f t="shared" si="1"/>
        <v>0.41950764883844588</v>
      </c>
      <c r="F13" s="87">
        <v>1187492472.45</v>
      </c>
      <c r="G13" s="87">
        <v>25314056.109999999</v>
      </c>
      <c r="I13" s="121"/>
    </row>
    <row r="14" spans="1:9" x14ac:dyDescent="0.2">
      <c r="A14" s="53">
        <v>7</v>
      </c>
      <c r="B14" s="114" t="s">
        <v>232</v>
      </c>
      <c r="C14" s="107">
        <v>2715505318.1399999</v>
      </c>
      <c r="D14" s="107">
        <f t="shared" si="0"/>
        <v>1139918424.75</v>
      </c>
      <c r="E14" s="82">
        <f t="shared" si="1"/>
        <v>0.41978132656753303</v>
      </c>
      <c r="F14" s="107">
        <v>1042664527.88</v>
      </c>
      <c r="G14" s="107">
        <v>97253896.870000005</v>
      </c>
      <c r="I14" s="121"/>
    </row>
    <row r="15" spans="1:9" x14ac:dyDescent="0.2">
      <c r="A15" s="53">
        <v>8</v>
      </c>
      <c r="B15" s="114" t="s">
        <v>231</v>
      </c>
      <c r="C15" s="107">
        <v>4861683575.9899998</v>
      </c>
      <c r="D15" s="107">
        <f t="shared" si="0"/>
        <v>1066194694.61</v>
      </c>
      <c r="E15" s="82">
        <f t="shared" si="1"/>
        <v>0.21930565367839422</v>
      </c>
      <c r="F15" s="107">
        <v>905753800.73000002</v>
      </c>
      <c r="G15" s="107">
        <v>160440893.88</v>
      </c>
      <c r="I15" s="121"/>
    </row>
    <row r="16" spans="1:9" x14ac:dyDescent="0.2">
      <c r="A16" s="53">
        <v>9</v>
      </c>
      <c r="B16" s="51" t="s">
        <v>233</v>
      </c>
      <c r="C16" s="77">
        <v>3471470892.2800007</v>
      </c>
      <c r="D16" s="107">
        <f t="shared" si="0"/>
        <v>799379071.33000004</v>
      </c>
      <c r="E16" s="82">
        <f t="shared" si="1"/>
        <v>0.23027099927805589</v>
      </c>
      <c r="F16" s="87">
        <v>798382759.11000001</v>
      </c>
      <c r="G16" s="87">
        <v>996312.22</v>
      </c>
      <c r="I16" s="121"/>
    </row>
    <row r="17" spans="1:9" x14ac:dyDescent="0.2">
      <c r="A17" s="53">
        <v>10</v>
      </c>
      <c r="B17" s="114" t="s">
        <v>234</v>
      </c>
      <c r="C17" s="107">
        <v>1857876837.9800003</v>
      </c>
      <c r="D17" s="107">
        <f t="shared" si="0"/>
        <v>616595896.99000001</v>
      </c>
      <c r="E17" s="82">
        <f t="shared" si="1"/>
        <v>0.33188200874520918</v>
      </c>
      <c r="F17" s="107">
        <v>175029995.58000001</v>
      </c>
      <c r="G17" s="107">
        <v>441565901.41000003</v>
      </c>
      <c r="I17" s="121"/>
    </row>
    <row r="18" spans="1:9" x14ac:dyDescent="0.2">
      <c r="A18" s="53">
        <v>11</v>
      </c>
      <c r="B18" s="114" t="s">
        <v>236</v>
      </c>
      <c r="C18" s="107">
        <v>617151790.20000005</v>
      </c>
      <c r="D18" s="107">
        <f t="shared" si="0"/>
        <v>495682637.00999999</v>
      </c>
      <c r="E18" s="82">
        <f t="shared" si="1"/>
        <v>0.80317783223048644</v>
      </c>
      <c r="F18" s="107">
        <v>495682637.00999999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1324523228.6099999</v>
      </c>
      <c r="D19" s="107">
        <f t="shared" si="0"/>
        <v>379253201.23999995</v>
      </c>
      <c r="E19" s="82">
        <f t="shared" si="1"/>
        <v>0.28633186119204662</v>
      </c>
      <c r="F19" s="87">
        <v>371652883.96999997</v>
      </c>
      <c r="G19" s="87">
        <v>7600317.2700000014</v>
      </c>
    </row>
    <row r="20" spans="1:9" x14ac:dyDescent="0.2">
      <c r="A20" s="53">
        <v>13</v>
      </c>
      <c r="B20" s="114" t="s">
        <v>239</v>
      </c>
      <c r="C20" s="107">
        <v>2006560914.7900002</v>
      </c>
      <c r="D20" s="107">
        <f t="shared" si="0"/>
        <v>351219455.75999999</v>
      </c>
      <c r="E20" s="82">
        <f t="shared" si="1"/>
        <v>0.17503553127703447</v>
      </c>
      <c r="F20" s="107">
        <v>349112557.46999997</v>
      </c>
      <c r="G20" s="107">
        <v>2106898.29</v>
      </c>
    </row>
    <row r="21" spans="1:9" x14ac:dyDescent="0.2">
      <c r="A21" s="53">
        <v>14</v>
      </c>
      <c r="B21" s="51" t="s">
        <v>237</v>
      </c>
      <c r="C21" s="77">
        <v>406652288.02999997</v>
      </c>
      <c r="D21" s="107">
        <f t="shared" si="0"/>
        <v>194698301.87</v>
      </c>
      <c r="E21" s="82">
        <f t="shared" si="1"/>
        <v>0.47878324455815313</v>
      </c>
      <c r="F21" s="87">
        <v>114754693.40000001</v>
      </c>
      <c r="G21" s="87">
        <v>79943608.469999999</v>
      </c>
    </row>
    <row r="22" spans="1:9" x14ac:dyDescent="0.2">
      <c r="A22" s="53">
        <v>15</v>
      </c>
      <c r="B22" s="51" t="s">
        <v>238</v>
      </c>
      <c r="C22" s="77">
        <v>796852868.28999996</v>
      </c>
      <c r="D22" s="107">
        <f t="shared" si="0"/>
        <v>193568987.34</v>
      </c>
      <c r="E22" s="82">
        <f t="shared" si="1"/>
        <v>0.24291684832030261</v>
      </c>
      <c r="F22" s="87">
        <v>168117169.30000001</v>
      </c>
      <c r="G22" s="87">
        <v>25451818.039999999</v>
      </c>
    </row>
    <row r="23" spans="1:9" x14ac:dyDescent="0.2">
      <c r="A23" s="53">
        <v>16</v>
      </c>
      <c r="B23" s="51" t="s">
        <v>240</v>
      </c>
      <c r="C23" s="77">
        <v>788249965.69000006</v>
      </c>
      <c r="D23" s="107">
        <f t="shared" si="0"/>
        <v>132634485.95999999</v>
      </c>
      <c r="E23" s="82">
        <f t="shared" si="1"/>
        <v>0.16826449950289243</v>
      </c>
      <c r="F23" s="87">
        <v>96037025.979999989</v>
      </c>
      <c r="G23" s="87">
        <v>36597459.980000004</v>
      </c>
    </row>
    <row r="24" spans="1:9" x14ac:dyDescent="0.2">
      <c r="A24" s="53">
        <v>17</v>
      </c>
      <c r="B24" s="78" t="s">
        <v>241</v>
      </c>
      <c r="C24" s="107">
        <v>259445030.87</v>
      </c>
      <c r="D24" s="107">
        <f t="shared" si="0"/>
        <v>81134779.969999999</v>
      </c>
      <c r="E24" s="82">
        <f t="shared" si="1"/>
        <v>0.31272435512805857</v>
      </c>
      <c r="F24" s="107">
        <v>76543598.609999999</v>
      </c>
      <c r="G24" s="107">
        <v>4591181.3600000003</v>
      </c>
    </row>
    <row r="25" spans="1:9" x14ac:dyDescent="0.2">
      <c r="A25" s="53">
        <v>18</v>
      </c>
      <c r="B25" s="114" t="s">
        <v>258</v>
      </c>
      <c r="C25" s="107">
        <v>803735549.56000006</v>
      </c>
      <c r="D25" s="107">
        <f t="shared" si="0"/>
        <v>78819757.329999998</v>
      </c>
      <c r="E25" s="82">
        <f t="shared" si="1"/>
        <v>9.806678001632424E-2</v>
      </c>
      <c r="F25" s="107">
        <v>32947022.73</v>
      </c>
      <c r="G25" s="107">
        <v>45872734.600000001</v>
      </c>
    </row>
    <row r="26" spans="1:9" x14ac:dyDescent="0.2">
      <c r="A26" s="53">
        <v>19</v>
      </c>
      <c r="B26" s="51" t="s">
        <v>243</v>
      </c>
      <c r="C26" s="77">
        <v>390852729.31</v>
      </c>
      <c r="D26" s="107">
        <f t="shared" si="0"/>
        <v>63190649.479999997</v>
      </c>
      <c r="E26" s="82">
        <f t="shared" si="1"/>
        <v>0.16167380893451844</v>
      </c>
      <c r="F26" s="87">
        <v>40585386.849999994</v>
      </c>
      <c r="G26" s="87">
        <v>22605262.630000003</v>
      </c>
    </row>
    <row r="27" spans="1:9" x14ac:dyDescent="0.2">
      <c r="A27" s="53">
        <v>20</v>
      </c>
      <c r="B27" s="114" t="s">
        <v>246</v>
      </c>
      <c r="C27" s="107">
        <v>457956758.28999996</v>
      </c>
      <c r="D27" s="107">
        <f t="shared" si="0"/>
        <v>38492276.669999994</v>
      </c>
      <c r="E27" s="82">
        <f t="shared" si="1"/>
        <v>8.4052207928384484E-2</v>
      </c>
      <c r="F27" s="107">
        <v>38481522.939999998</v>
      </c>
      <c r="G27" s="107">
        <v>10753.73</v>
      </c>
    </row>
    <row r="28" spans="1:9" x14ac:dyDescent="0.2">
      <c r="A28" s="53">
        <v>21</v>
      </c>
      <c r="B28" s="78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115" t="s">
        <v>248</v>
      </c>
      <c r="C29" s="107">
        <v>177471965.91</v>
      </c>
      <c r="D29" s="107">
        <f t="shared" si="0"/>
        <v>26683261.640000001</v>
      </c>
      <c r="E29" s="82">
        <f t="shared" si="1"/>
        <v>0.15035198096318875</v>
      </c>
      <c r="F29" s="107">
        <v>26683261.640000001</v>
      </c>
      <c r="G29" s="108">
        <v>0</v>
      </c>
    </row>
    <row r="30" spans="1:9" x14ac:dyDescent="0.2">
      <c r="A30" s="53">
        <v>23</v>
      </c>
      <c r="B30" s="78" t="s">
        <v>253</v>
      </c>
      <c r="C30" s="107">
        <v>205885230.62</v>
      </c>
      <c r="D30" s="107">
        <f t="shared" si="0"/>
        <v>24605186.829999998</v>
      </c>
      <c r="E30" s="82">
        <f t="shared" si="1"/>
        <v>0.11950923704388251</v>
      </c>
      <c r="F30" s="107">
        <v>24605186.829999998</v>
      </c>
      <c r="G30" s="108">
        <v>0</v>
      </c>
    </row>
    <row r="31" spans="1:9" x14ac:dyDescent="0.2">
      <c r="A31" s="53">
        <v>24</v>
      </c>
      <c r="B31" s="78" t="s">
        <v>252</v>
      </c>
      <c r="C31" s="107">
        <v>103592122.86</v>
      </c>
      <c r="D31" s="107">
        <f t="shared" si="0"/>
        <v>23246667.079999998</v>
      </c>
      <c r="E31" s="82">
        <f t="shared" si="1"/>
        <v>0.22440574088260362</v>
      </c>
      <c r="F31" s="107">
        <v>11089470.41</v>
      </c>
      <c r="G31" s="107">
        <v>12157196.67</v>
      </c>
    </row>
    <row r="32" spans="1:9" x14ac:dyDescent="0.2">
      <c r="A32" s="53">
        <v>25</v>
      </c>
      <c r="B32" s="78" t="s">
        <v>249</v>
      </c>
      <c r="C32" s="107">
        <v>344607294.19999999</v>
      </c>
      <c r="D32" s="107">
        <f t="shared" si="0"/>
        <v>21667473.149999999</v>
      </c>
      <c r="E32" s="82">
        <f t="shared" si="1"/>
        <v>6.287584016554458E-2</v>
      </c>
      <c r="F32" s="107">
        <v>11105164.09</v>
      </c>
      <c r="G32" s="107">
        <v>10562309.059999999</v>
      </c>
    </row>
    <row r="33" spans="1:7" x14ac:dyDescent="0.2">
      <c r="A33" s="53">
        <v>26</v>
      </c>
      <c r="B33" s="114" t="s">
        <v>250</v>
      </c>
      <c r="C33" s="107">
        <v>302732829.63999999</v>
      </c>
      <c r="D33" s="107">
        <f t="shared" si="0"/>
        <v>18092929.239999998</v>
      </c>
      <c r="E33" s="82">
        <f t="shared" si="1"/>
        <v>5.9765335862369207E-2</v>
      </c>
      <c r="F33" s="107">
        <v>10769270.109999999</v>
      </c>
      <c r="G33" s="107">
        <v>7323659.1299999999</v>
      </c>
    </row>
    <row r="34" spans="1:7" x14ac:dyDescent="0.2">
      <c r="A34" s="53">
        <v>27</v>
      </c>
      <c r="B34" s="78" t="s">
        <v>242</v>
      </c>
      <c r="C34" s="87">
        <v>120118406.31000002</v>
      </c>
      <c r="D34" s="107">
        <f t="shared" si="0"/>
        <v>11760658.619999999</v>
      </c>
      <c r="E34" s="82">
        <f t="shared" si="1"/>
        <v>9.7908879923433584E-2</v>
      </c>
      <c r="F34" s="107">
        <v>1111490.77</v>
      </c>
      <c r="G34" s="107">
        <v>10649167.85</v>
      </c>
    </row>
    <row r="35" spans="1:7" x14ac:dyDescent="0.2">
      <c r="A35" s="53">
        <v>28</v>
      </c>
      <c r="B35" s="114" t="s">
        <v>245</v>
      </c>
      <c r="C35" s="107">
        <v>439660135.38999999</v>
      </c>
      <c r="D35" s="107">
        <f t="shared" si="0"/>
        <v>9735182.2699999996</v>
      </c>
      <c r="E35" s="82">
        <f t="shared" si="1"/>
        <v>2.214251756385513E-2</v>
      </c>
      <c r="F35" s="107">
        <v>9735182.2699999996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155226977.66</v>
      </c>
      <c r="D36" s="107">
        <f t="shared" si="0"/>
        <v>5236470.38</v>
      </c>
      <c r="E36" s="82">
        <f t="shared" si="1"/>
        <v>3.3734280335404425E-2</v>
      </c>
      <c r="F36" s="107">
        <v>3826104.21</v>
      </c>
      <c r="G36" s="107">
        <v>1410366.17</v>
      </c>
    </row>
    <row r="37" spans="1:7" x14ac:dyDescent="0.2">
      <c r="A37" s="53">
        <v>30</v>
      </c>
      <c r="B37" s="78" t="s">
        <v>256</v>
      </c>
      <c r="C37" s="77">
        <v>209050888.24000001</v>
      </c>
      <c r="D37" s="107">
        <f t="shared" si="0"/>
        <v>4642414.71</v>
      </c>
      <c r="E37" s="82">
        <f t="shared" si="1"/>
        <v>2.220710349085097E-2</v>
      </c>
      <c r="F37" s="87">
        <v>3508489.17</v>
      </c>
      <c r="G37" s="87">
        <v>1133925.54</v>
      </c>
    </row>
    <row r="38" spans="1:7" x14ac:dyDescent="0.2">
      <c r="A38" s="53">
        <v>31</v>
      </c>
      <c r="B38" s="114" t="s">
        <v>254</v>
      </c>
      <c r="C38" s="107">
        <v>77166502.719999999</v>
      </c>
      <c r="D38" s="107">
        <f t="shared" si="0"/>
        <v>4520677.18</v>
      </c>
      <c r="E38" s="82">
        <f t="shared" si="1"/>
        <v>5.8583414054714331E-2</v>
      </c>
      <c r="F38" s="107">
        <v>691058.58</v>
      </c>
      <c r="G38" s="107">
        <v>3829618.6</v>
      </c>
    </row>
    <row r="39" spans="1:7" x14ac:dyDescent="0.2">
      <c r="A39" s="53">
        <v>32</v>
      </c>
      <c r="B39" s="78" t="s">
        <v>255</v>
      </c>
      <c r="C39" s="87">
        <v>27610114.860000003</v>
      </c>
      <c r="D39" s="107">
        <f t="shared" si="0"/>
        <v>2345344.44</v>
      </c>
      <c r="E39" s="82">
        <f t="shared" si="1"/>
        <v>8.4945117102638509E-2</v>
      </c>
      <c r="F39" s="87">
        <v>2345344.44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749512527.82999992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162335750.53000003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23066525.620000001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66665487.099999994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2641823.25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88237145.620000035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107211437.82999998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1615986.1700000002</v>
      </c>
      <c r="D48" s="108">
        <f t="shared" si="0"/>
        <v>0</v>
      </c>
      <c r="E48" s="82">
        <f t="shared" si="1"/>
        <v>0</v>
      </c>
      <c r="F48" s="67">
        <v>0</v>
      </c>
      <c r="G48" s="67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63585549724.280006</v>
      </c>
      <c r="D51" s="80">
        <f t="shared" ref="D51" si="2">F51+G51</f>
        <v>21113420010.279999</v>
      </c>
      <c r="E51" s="83">
        <f t="shared" si="1"/>
        <v>0.33204745577937317</v>
      </c>
      <c r="F51" s="60">
        <v>19808292502.259998</v>
      </c>
      <c r="G51" s="60">
        <v>1305127508.02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905F-C40A-4D58-8C31-8230AE6AC03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309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10942158917.030001</v>
      </c>
      <c r="D8" s="107">
        <f t="shared" ref="D8:D50" si="0">F8+G8</f>
        <v>4390319532.5600004</v>
      </c>
      <c r="E8" s="82">
        <f>D8/C8</f>
        <v>0.40122973590952493</v>
      </c>
      <c r="F8" s="87">
        <v>4262168592.1300001</v>
      </c>
      <c r="G8" s="87">
        <v>128150940.43000001</v>
      </c>
      <c r="I8" s="121"/>
    </row>
    <row r="9" spans="1:9" x14ac:dyDescent="0.2">
      <c r="A9" s="53">
        <v>2</v>
      </c>
      <c r="B9" s="78" t="s">
        <v>227</v>
      </c>
      <c r="C9" s="107">
        <v>4757865503.21</v>
      </c>
      <c r="D9" s="107">
        <f t="shared" si="0"/>
        <v>2730658655.3000002</v>
      </c>
      <c r="E9" s="82">
        <f t="shared" ref="E9:E51" si="1">D9/C9</f>
        <v>0.57392514636189285</v>
      </c>
      <c r="F9" s="107">
        <v>2729282619.98</v>
      </c>
      <c r="G9" s="107">
        <v>1376035.32</v>
      </c>
      <c r="I9" s="121"/>
    </row>
    <row r="10" spans="1:9" x14ac:dyDescent="0.2">
      <c r="A10" s="53">
        <v>3</v>
      </c>
      <c r="B10" s="51" t="s">
        <v>226</v>
      </c>
      <c r="C10" s="77">
        <v>7439854109.6299992</v>
      </c>
      <c r="D10" s="107">
        <f t="shared" si="0"/>
        <v>2472975509.6299996</v>
      </c>
      <c r="E10" s="82">
        <f t="shared" si="1"/>
        <v>0.33239569932279039</v>
      </c>
      <c r="F10" s="87">
        <v>2472771233.3999996</v>
      </c>
      <c r="G10" s="87">
        <v>204276.23</v>
      </c>
      <c r="I10" s="121"/>
    </row>
    <row r="11" spans="1:9" x14ac:dyDescent="0.2">
      <c r="A11" s="53">
        <v>4</v>
      </c>
      <c r="B11" s="51" t="s">
        <v>229</v>
      </c>
      <c r="C11" s="77">
        <v>7521705068.7799997</v>
      </c>
      <c r="D11" s="107">
        <f t="shared" si="0"/>
        <v>2471559541.5</v>
      </c>
      <c r="E11" s="82">
        <f t="shared" si="1"/>
        <v>0.32859032877513239</v>
      </c>
      <c r="F11" s="87">
        <v>2468348710.3699999</v>
      </c>
      <c r="G11" s="87">
        <v>3210831.13</v>
      </c>
      <c r="I11" s="121"/>
    </row>
    <row r="12" spans="1:9" x14ac:dyDescent="0.2">
      <c r="A12" s="53">
        <v>5</v>
      </c>
      <c r="B12" s="51" t="s">
        <v>228</v>
      </c>
      <c r="C12" s="77">
        <v>5756688881.8200006</v>
      </c>
      <c r="D12" s="107">
        <f t="shared" si="0"/>
        <v>2022078071.5900002</v>
      </c>
      <c r="E12" s="82">
        <f t="shared" si="1"/>
        <v>0.35125713984228935</v>
      </c>
      <c r="F12" s="87">
        <v>1873825891.1600001</v>
      </c>
      <c r="G12" s="87">
        <v>148252180.43000001</v>
      </c>
      <c r="I12" s="121"/>
    </row>
    <row r="13" spans="1:9" x14ac:dyDescent="0.2">
      <c r="A13" s="53">
        <v>6</v>
      </c>
      <c r="B13" s="51" t="s">
        <v>230</v>
      </c>
      <c r="C13" s="77">
        <v>2912793847.8699999</v>
      </c>
      <c r="D13" s="107">
        <f t="shared" si="0"/>
        <v>1214469788.6699998</v>
      </c>
      <c r="E13" s="82">
        <f t="shared" si="1"/>
        <v>0.41694326893682815</v>
      </c>
      <c r="F13" s="87">
        <v>1188088783.8099999</v>
      </c>
      <c r="G13" s="87">
        <v>26381004.859999999</v>
      </c>
      <c r="I13" s="121"/>
    </row>
    <row r="14" spans="1:9" x14ac:dyDescent="0.2">
      <c r="A14" s="53">
        <v>7</v>
      </c>
      <c r="B14" s="78" t="s">
        <v>232</v>
      </c>
      <c r="C14" s="107">
        <v>2713401629.0199995</v>
      </c>
      <c r="D14" s="107">
        <f t="shared" si="0"/>
        <v>1149594179.3299999</v>
      </c>
      <c r="E14" s="82">
        <f t="shared" si="1"/>
        <v>0.42367269446403311</v>
      </c>
      <c r="F14" s="107">
        <v>1053258502.9399999</v>
      </c>
      <c r="G14" s="107">
        <v>96335676.390000001</v>
      </c>
      <c r="I14" s="121"/>
    </row>
    <row r="15" spans="1:9" x14ac:dyDescent="0.2">
      <c r="A15" s="53">
        <v>8</v>
      </c>
      <c r="B15" s="78" t="s">
        <v>231</v>
      </c>
      <c r="C15" s="107">
        <v>4886776017.6200008</v>
      </c>
      <c r="D15" s="107">
        <f t="shared" si="0"/>
        <v>1044920962.5100001</v>
      </c>
      <c r="E15" s="82">
        <f t="shared" si="1"/>
        <v>0.21382624428506269</v>
      </c>
      <c r="F15" s="107">
        <v>909651292.78000009</v>
      </c>
      <c r="G15" s="107">
        <v>135269669.72999999</v>
      </c>
      <c r="I15" s="121"/>
    </row>
    <row r="16" spans="1:9" x14ac:dyDescent="0.2">
      <c r="A16" s="53">
        <v>9</v>
      </c>
      <c r="B16" s="51" t="s">
        <v>233</v>
      </c>
      <c r="C16" s="77">
        <v>3466136577.2199998</v>
      </c>
      <c r="D16" s="107">
        <f t="shared" si="0"/>
        <v>799983615.09000003</v>
      </c>
      <c r="E16" s="82">
        <f t="shared" si="1"/>
        <v>0.23079979604601256</v>
      </c>
      <c r="F16" s="87">
        <v>798960122.61000001</v>
      </c>
      <c r="G16" s="87">
        <v>1023492.48</v>
      </c>
      <c r="I16" s="121"/>
    </row>
    <row r="17" spans="1:9" x14ac:dyDescent="0.2">
      <c r="A17" s="53">
        <v>10</v>
      </c>
      <c r="B17" s="114" t="s">
        <v>234</v>
      </c>
      <c r="C17" s="107">
        <v>1867740633.79</v>
      </c>
      <c r="D17" s="107">
        <f t="shared" si="0"/>
        <v>622381103.45000005</v>
      </c>
      <c r="E17" s="82">
        <f t="shared" si="1"/>
        <v>0.33322672976657941</v>
      </c>
      <c r="F17" s="107">
        <v>177910127.32999998</v>
      </c>
      <c r="G17" s="107">
        <v>444470976.12</v>
      </c>
      <c r="I17" s="121"/>
    </row>
    <row r="18" spans="1:9" x14ac:dyDescent="0.2">
      <c r="A18" s="53">
        <v>11</v>
      </c>
      <c r="B18" s="78" t="s">
        <v>236</v>
      </c>
      <c r="C18" s="87">
        <v>620614561.02999997</v>
      </c>
      <c r="D18" s="107">
        <f t="shared" si="0"/>
        <v>498811161.81</v>
      </c>
      <c r="E18" s="82">
        <f t="shared" si="1"/>
        <v>0.80373744531896008</v>
      </c>
      <c r="F18" s="87">
        <v>498811161.81</v>
      </c>
      <c r="G18" s="116">
        <v>0</v>
      </c>
      <c r="I18" s="121"/>
    </row>
    <row r="19" spans="1:9" x14ac:dyDescent="0.2">
      <c r="A19" s="53">
        <v>12</v>
      </c>
      <c r="B19" s="51" t="s">
        <v>235</v>
      </c>
      <c r="C19" s="77">
        <v>1332654916.51</v>
      </c>
      <c r="D19" s="107">
        <f t="shared" si="0"/>
        <v>379852648.71000004</v>
      </c>
      <c r="E19" s="82">
        <f t="shared" si="1"/>
        <v>0.28503451569050636</v>
      </c>
      <c r="F19" s="87">
        <v>372343932.67000002</v>
      </c>
      <c r="G19" s="87">
        <v>7508716.040000001</v>
      </c>
    </row>
    <row r="20" spans="1:9" x14ac:dyDescent="0.2">
      <c r="A20" s="53">
        <v>13</v>
      </c>
      <c r="B20" s="78" t="s">
        <v>239</v>
      </c>
      <c r="C20" s="87">
        <v>1951743287.6100004</v>
      </c>
      <c r="D20" s="107">
        <f t="shared" si="0"/>
        <v>358456025.95000005</v>
      </c>
      <c r="E20" s="82">
        <f t="shared" si="1"/>
        <v>0.18365941270326896</v>
      </c>
      <c r="F20" s="107">
        <v>356369470.38000005</v>
      </c>
      <c r="G20" s="107">
        <v>2086555.57</v>
      </c>
    </row>
    <row r="21" spans="1:9" x14ac:dyDescent="0.2">
      <c r="A21" s="53">
        <v>14</v>
      </c>
      <c r="B21" s="51" t="s">
        <v>238</v>
      </c>
      <c r="C21" s="77">
        <v>794126372.53999996</v>
      </c>
      <c r="D21" s="107">
        <f t="shared" si="0"/>
        <v>197426660.54999998</v>
      </c>
      <c r="E21" s="82">
        <f t="shared" si="1"/>
        <v>0.24860861869948242</v>
      </c>
      <c r="F21" s="87">
        <v>172089003.41999999</v>
      </c>
      <c r="G21" s="87">
        <v>25337657.129999999</v>
      </c>
    </row>
    <row r="22" spans="1:9" x14ac:dyDescent="0.2">
      <c r="A22" s="53">
        <v>15</v>
      </c>
      <c r="B22" s="51" t="s">
        <v>237</v>
      </c>
      <c r="C22" s="77">
        <v>405803689.06000006</v>
      </c>
      <c r="D22" s="107">
        <f t="shared" si="0"/>
        <v>193791239.47</v>
      </c>
      <c r="E22" s="82">
        <f t="shared" si="1"/>
        <v>0.47754923056243337</v>
      </c>
      <c r="F22" s="87">
        <v>114284894.27</v>
      </c>
      <c r="G22" s="87">
        <v>79506345.200000003</v>
      </c>
    </row>
    <row r="23" spans="1:9" x14ac:dyDescent="0.2">
      <c r="A23" s="53">
        <v>16</v>
      </c>
      <c r="B23" s="51" t="s">
        <v>240</v>
      </c>
      <c r="C23" s="77">
        <v>796729892.15999997</v>
      </c>
      <c r="D23" s="107">
        <f t="shared" si="0"/>
        <v>133032002.31</v>
      </c>
      <c r="E23" s="82">
        <f t="shared" si="1"/>
        <v>0.16697252559376097</v>
      </c>
      <c r="F23" s="87">
        <v>97082442.100000009</v>
      </c>
      <c r="G23" s="87">
        <v>35949560.210000001</v>
      </c>
    </row>
    <row r="24" spans="1:9" x14ac:dyDescent="0.2">
      <c r="A24" s="53">
        <v>17</v>
      </c>
      <c r="B24" s="114" t="s">
        <v>241</v>
      </c>
      <c r="C24" s="107">
        <v>261543763.31000003</v>
      </c>
      <c r="D24" s="107">
        <f t="shared" si="0"/>
        <v>84797428.560000002</v>
      </c>
      <c r="E24" s="82">
        <f t="shared" si="1"/>
        <v>0.32421888974462809</v>
      </c>
      <c r="F24" s="107">
        <v>80235135.730000004</v>
      </c>
      <c r="G24" s="107">
        <v>4562292.83</v>
      </c>
    </row>
    <row r="25" spans="1:9" x14ac:dyDescent="0.2">
      <c r="A25" s="53">
        <v>18</v>
      </c>
      <c r="B25" s="78" t="s">
        <v>258</v>
      </c>
      <c r="C25" s="87">
        <v>792426576.27999997</v>
      </c>
      <c r="D25" s="107">
        <f t="shared" si="0"/>
        <v>80664404.270000011</v>
      </c>
      <c r="E25" s="82">
        <f t="shared" si="1"/>
        <v>0.10179416829843634</v>
      </c>
      <c r="F25" s="87">
        <v>34939604.870000005</v>
      </c>
      <c r="G25" s="87">
        <v>45724799.399999999</v>
      </c>
    </row>
    <row r="26" spans="1:9" x14ac:dyDescent="0.2">
      <c r="A26" s="53">
        <v>19</v>
      </c>
      <c r="B26" s="51" t="s">
        <v>243</v>
      </c>
      <c r="C26" s="77">
        <v>399451213.27999997</v>
      </c>
      <c r="D26" s="107">
        <f t="shared" si="0"/>
        <v>61705298.680000007</v>
      </c>
      <c r="E26" s="82">
        <f t="shared" si="1"/>
        <v>0.1544751815204701</v>
      </c>
      <c r="F26" s="87">
        <v>39271546.730000004</v>
      </c>
      <c r="G26" s="87">
        <v>22433751.949999999</v>
      </c>
    </row>
    <row r="27" spans="1:9" x14ac:dyDescent="0.2">
      <c r="A27" s="53">
        <v>20</v>
      </c>
      <c r="B27" s="114" t="s">
        <v>246</v>
      </c>
      <c r="C27" s="107">
        <v>458692175.27999997</v>
      </c>
      <c r="D27" s="107">
        <f t="shared" si="0"/>
        <v>38398799.98210001</v>
      </c>
      <c r="E27" s="82">
        <f t="shared" si="1"/>
        <v>8.3713658203696598E-2</v>
      </c>
      <c r="F27" s="107">
        <v>38398799.930000007</v>
      </c>
      <c r="G27" s="110">
        <v>5.21E-2</v>
      </c>
    </row>
    <row r="28" spans="1:9" x14ac:dyDescent="0.2">
      <c r="A28" s="53">
        <v>21</v>
      </c>
      <c r="B28" s="114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78" t="s">
        <v>248</v>
      </c>
      <c r="C29" s="77">
        <v>169967964.58000001</v>
      </c>
      <c r="D29" s="107">
        <f t="shared" si="0"/>
        <v>26597569.980000004</v>
      </c>
      <c r="E29" s="82">
        <f t="shared" si="1"/>
        <v>0.15648578275161459</v>
      </c>
      <c r="F29" s="87">
        <v>26597569.980000004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206289601.08000001</v>
      </c>
      <c r="D30" s="107">
        <f t="shared" si="0"/>
        <v>24448813.98</v>
      </c>
      <c r="E30" s="82">
        <f t="shared" si="1"/>
        <v>0.11851694827078871</v>
      </c>
      <c r="F30" s="107">
        <v>24448813.98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95484410.920000002</v>
      </c>
      <c r="D31" s="107">
        <f t="shared" si="0"/>
        <v>23040668.009999998</v>
      </c>
      <c r="E31" s="82">
        <f t="shared" si="1"/>
        <v>0.24130292880273652</v>
      </c>
      <c r="F31" s="107">
        <v>10970395.029999999</v>
      </c>
      <c r="G31" s="107">
        <v>12070272.98</v>
      </c>
    </row>
    <row r="32" spans="1:9" x14ac:dyDescent="0.2">
      <c r="A32" s="53">
        <v>25</v>
      </c>
      <c r="B32" s="114" t="s">
        <v>102</v>
      </c>
      <c r="C32" s="107">
        <v>341895418.31</v>
      </c>
      <c r="D32" s="107">
        <f t="shared" si="0"/>
        <v>21698866.870000001</v>
      </c>
      <c r="E32" s="82">
        <f t="shared" si="1"/>
        <v>6.3466386818689158E-2</v>
      </c>
      <c r="F32" s="107">
        <v>11072810.020000001</v>
      </c>
      <c r="G32" s="107">
        <v>10626056.85</v>
      </c>
    </row>
    <row r="33" spans="1:7" x14ac:dyDescent="0.2">
      <c r="A33" s="53">
        <v>26</v>
      </c>
      <c r="B33" s="114" t="s">
        <v>250</v>
      </c>
      <c r="C33" s="107">
        <v>310536063.38999999</v>
      </c>
      <c r="D33" s="107">
        <f t="shared" si="0"/>
        <v>17690267.140000001</v>
      </c>
      <c r="E33" s="82">
        <f t="shared" si="1"/>
        <v>5.6966868668593004E-2</v>
      </c>
      <c r="F33" s="107">
        <v>11068436.140000001</v>
      </c>
      <c r="G33" s="107">
        <v>6621831</v>
      </c>
    </row>
    <row r="34" spans="1:7" x14ac:dyDescent="0.2">
      <c r="A34" s="53">
        <v>27</v>
      </c>
      <c r="B34" s="114" t="s">
        <v>242</v>
      </c>
      <c r="C34" s="107">
        <v>118166355.87999998</v>
      </c>
      <c r="D34" s="107">
        <f t="shared" si="0"/>
        <v>9994112.7200000007</v>
      </c>
      <c r="E34" s="82">
        <f t="shared" si="1"/>
        <v>8.4576634741526588E-2</v>
      </c>
      <c r="F34" s="107">
        <v>1060747.92</v>
      </c>
      <c r="G34" s="107">
        <v>8933364.8000000007</v>
      </c>
    </row>
    <row r="35" spans="1:7" x14ac:dyDescent="0.2">
      <c r="A35" s="53">
        <v>28</v>
      </c>
      <c r="B35" s="78" t="s">
        <v>245</v>
      </c>
      <c r="C35" s="107">
        <v>446037827.75</v>
      </c>
      <c r="D35" s="107">
        <f t="shared" si="0"/>
        <v>9697917.5800000001</v>
      </c>
      <c r="E35" s="82">
        <f t="shared" si="1"/>
        <v>2.1742365729203558E-2</v>
      </c>
      <c r="F35" s="107">
        <v>9697917.5800000001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205097965.09</v>
      </c>
      <c r="D36" s="107">
        <f t="shared" si="0"/>
        <v>5166103.6500000004</v>
      </c>
      <c r="E36" s="82">
        <f t="shared" si="1"/>
        <v>2.5188468582479782E-2</v>
      </c>
      <c r="F36" s="107">
        <v>3787210.34</v>
      </c>
      <c r="G36" s="107">
        <v>1378893.31</v>
      </c>
    </row>
    <row r="37" spans="1:7" x14ac:dyDescent="0.2">
      <c r="A37" s="53">
        <v>30</v>
      </c>
      <c r="B37" s="51" t="s">
        <v>256</v>
      </c>
      <c r="C37" s="77">
        <v>210402931.82999998</v>
      </c>
      <c r="D37" s="107">
        <f t="shared" si="0"/>
        <v>4628113.3699999992</v>
      </c>
      <c r="E37" s="82">
        <f t="shared" si="1"/>
        <v>2.1996430039004363E-2</v>
      </c>
      <c r="F37" s="87">
        <v>3500527.8899999997</v>
      </c>
      <c r="G37" s="87">
        <v>1127585.48</v>
      </c>
    </row>
    <row r="38" spans="1:7" x14ac:dyDescent="0.2">
      <c r="A38" s="53">
        <v>31</v>
      </c>
      <c r="B38" s="114" t="s">
        <v>254</v>
      </c>
      <c r="C38" s="107">
        <v>76193359.649999991</v>
      </c>
      <c r="D38" s="107">
        <f t="shared" si="0"/>
        <v>4512257.28</v>
      </c>
      <c r="E38" s="82">
        <f t="shared" si="1"/>
        <v>5.9221135552066456E-2</v>
      </c>
      <c r="F38" s="107">
        <v>682638.68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27647376.329999998</v>
      </c>
      <c r="D39" s="107">
        <f t="shared" si="0"/>
        <v>2343080.29</v>
      </c>
      <c r="E39" s="82">
        <f t="shared" si="1"/>
        <v>8.4748739339057577E-2</v>
      </c>
      <c r="F39" s="107">
        <v>2343080.29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719931300.48000002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166312269.75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22544430.460000001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5" t="s">
        <v>257</v>
      </c>
      <c r="C43" s="107">
        <v>66588059.659999996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2560031.5099999998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310</v>
      </c>
      <c r="C46" s="112">
        <v>90345925.350000009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94286542.379999995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1430288.48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s="54" customFormat="1" ht="10.5" x14ac:dyDescent="0.25">
      <c r="A51" s="55"/>
      <c r="B51" s="55" t="s">
        <v>272</v>
      </c>
      <c r="C51" s="60">
        <v>63623958009.43</v>
      </c>
      <c r="D51" s="80">
        <f t="shared" ref="D51" si="2">F51+G51</f>
        <v>21123475199.840004</v>
      </c>
      <c r="E51" s="83">
        <f t="shared" si="1"/>
        <v>0.33200504748084353</v>
      </c>
      <c r="F51" s="60">
        <v>19843322016.270004</v>
      </c>
      <c r="G51" s="60">
        <v>1280153183.5699999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709A-2111-4A24-8F69-DE83E9199DE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311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10984927782.98</v>
      </c>
      <c r="D8" s="107">
        <f t="shared" ref="D8:D50" si="0">F8+G8</f>
        <v>4386454293.7799997</v>
      </c>
      <c r="E8" s="82">
        <f>D8/C8</f>
        <v>0.39931571517259801</v>
      </c>
      <c r="F8" s="87">
        <v>4258295819.1399999</v>
      </c>
      <c r="G8" s="87">
        <v>128158474.64</v>
      </c>
      <c r="I8" s="121"/>
    </row>
    <row r="9" spans="1:9" x14ac:dyDescent="0.2">
      <c r="A9" s="53">
        <v>2</v>
      </c>
      <c r="B9" s="78" t="s">
        <v>227</v>
      </c>
      <c r="C9" s="107">
        <v>4804828563.1000004</v>
      </c>
      <c r="D9" s="107">
        <f t="shared" si="0"/>
        <v>2735571490.29</v>
      </c>
      <c r="E9" s="82">
        <f t="shared" ref="E9:E51" si="1">D9/C9</f>
        <v>0.56933800121373157</v>
      </c>
      <c r="F9" s="107">
        <v>2734237148.5599999</v>
      </c>
      <c r="G9" s="107">
        <v>1334341.73</v>
      </c>
      <c r="I9" s="121"/>
    </row>
    <row r="10" spans="1:9" x14ac:dyDescent="0.2">
      <c r="A10" s="53">
        <v>3</v>
      </c>
      <c r="B10" s="51" t="s">
        <v>229</v>
      </c>
      <c r="C10" s="77">
        <v>8024312240.4499998</v>
      </c>
      <c r="D10" s="107">
        <f t="shared" si="0"/>
        <v>2485020675.0300002</v>
      </c>
      <c r="E10" s="82">
        <f t="shared" si="1"/>
        <v>0.3096864379856985</v>
      </c>
      <c r="F10" s="87">
        <v>2481858289.48</v>
      </c>
      <c r="G10" s="87">
        <v>3162385.55</v>
      </c>
      <c r="I10" s="121"/>
    </row>
    <row r="11" spans="1:9" x14ac:dyDescent="0.2">
      <c r="A11" s="53">
        <v>4</v>
      </c>
      <c r="B11" s="51" t="s">
        <v>226</v>
      </c>
      <c r="C11" s="77">
        <v>7390712151.1999998</v>
      </c>
      <c r="D11" s="107">
        <f t="shared" si="0"/>
        <v>2465011895.8399997</v>
      </c>
      <c r="E11" s="82">
        <f t="shared" si="1"/>
        <v>0.33352833196727405</v>
      </c>
      <c r="F11" s="87">
        <v>2464808433.6999998</v>
      </c>
      <c r="G11" s="87">
        <v>203462.14</v>
      </c>
      <c r="I11" s="121"/>
    </row>
    <row r="12" spans="1:9" x14ac:dyDescent="0.2">
      <c r="A12" s="53">
        <v>5</v>
      </c>
      <c r="B12" s="51" t="s">
        <v>228</v>
      </c>
      <c r="C12" s="77">
        <v>5758375751.5100002</v>
      </c>
      <c r="D12" s="107">
        <f t="shared" si="0"/>
        <v>2016831028.8799999</v>
      </c>
      <c r="E12" s="82">
        <f t="shared" si="1"/>
        <v>0.35024304003626938</v>
      </c>
      <c r="F12" s="87">
        <v>1869027668.0999999</v>
      </c>
      <c r="G12" s="87">
        <v>147803360.78</v>
      </c>
      <c r="I12" s="121"/>
    </row>
    <row r="13" spans="1:9" x14ac:dyDescent="0.2">
      <c r="A13" s="53">
        <v>6</v>
      </c>
      <c r="B13" s="51" t="s">
        <v>230</v>
      </c>
      <c r="C13" s="77">
        <v>2958801588.1000004</v>
      </c>
      <c r="D13" s="107">
        <f t="shared" si="0"/>
        <v>1218870944.6600001</v>
      </c>
      <c r="E13" s="82">
        <f t="shared" si="1"/>
        <v>0.41194750927611207</v>
      </c>
      <c r="F13" s="87">
        <v>1191353569.6300001</v>
      </c>
      <c r="G13" s="87">
        <v>27517375.030000001</v>
      </c>
      <c r="I13" s="121"/>
    </row>
    <row r="14" spans="1:9" x14ac:dyDescent="0.2">
      <c r="A14" s="53">
        <v>7</v>
      </c>
      <c r="B14" s="114" t="s">
        <v>232</v>
      </c>
      <c r="C14" s="107">
        <v>2725580479.3099999</v>
      </c>
      <c r="D14" s="107">
        <f t="shared" si="0"/>
        <v>1155193828.6900001</v>
      </c>
      <c r="E14" s="82">
        <f t="shared" si="1"/>
        <v>0.42383405570267568</v>
      </c>
      <c r="F14" s="107">
        <v>1060442782.52</v>
      </c>
      <c r="G14" s="107">
        <v>94751046.170000002</v>
      </c>
      <c r="I14" s="121"/>
    </row>
    <row r="15" spans="1:9" x14ac:dyDescent="0.2">
      <c r="A15" s="53">
        <v>8</v>
      </c>
      <c r="B15" s="114" t="s">
        <v>231</v>
      </c>
      <c r="C15" s="107">
        <v>4957918832.8099995</v>
      </c>
      <c r="D15" s="107">
        <f t="shared" si="0"/>
        <v>1050534230.11</v>
      </c>
      <c r="E15" s="82">
        <f t="shared" si="1"/>
        <v>0.21189016309784739</v>
      </c>
      <c r="F15" s="107">
        <v>911615604.5</v>
      </c>
      <c r="G15" s="107">
        <v>138918625.61000001</v>
      </c>
      <c r="I15" s="121"/>
    </row>
    <row r="16" spans="1:9" x14ac:dyDescent="0.2">
      <c r="A16" s="53">
        <v>9</v>
      </c>
      <c r="B16" s="51" t="s">
        <v>233</v>
      </c>
      <c r="C16" s="77">
        <v>3462778960.0900002</v>
      </c>
      <c r="D16" s="107">
        <f t="shared" si="0"/>
        <v>802482309.05999994</v>
      </c>
      <c r="E16" s="82">
        <f t="shared" si="1"/>
        <v>0.23174517296915273</v>
      </c>
      <c r="F16" s="87">
        <v>801486550.07999992</v>
      </c>
      <c r="G16" s="87">
        <v>995758.98</v>
      </c>
      <c r="I16" s="121"/>
    </row>
    <row r="17" spans="1:9" x14ac:dyDescent="0.2">
      <c r="A17" s="53">
        <v>10</v>
      </c>
      <c r="B17" s="114" t="s">
        <v>234</v>
      </c>
      <c r="C17" s="107">
        <v>1880831354.3</v>
      </c>
      <c r="D17" s="107">
        <f t="shared" si="0"/>
        <v>632411007.30999994</v>
      </c>
      <c r="E17" s="82">
        <f t="shared" si="1"/>
        <v>0.33624014501043242</v>
      </c>
      <c r="F17" s="107">
        <v>180484022.42000002</v>
      </c>
      <c r="G17" s="107">
        <v>451926984.88999999</v>
      </c>
      <c r="I17" s="121"/>
    </row>
    <row r="18" spans="1:9" x14ac:dyDescent="0.2">
      <c r="A18" s="53">
        <v>11</v>
      </c>
      <c r="B18" s="114" t="s">
        <v>236</v>
      </c>
      <c r="C18" s="107">
        <v>626734344.03999996</v>
      </c>
      <c r="D18" s="107">
        <f t="shared" si="0"/>
        <v>503860328.25999999</v>
      </c>
      <c r="E18" s="82">
        <f t="shared" si="1"/>
        <v>0.80394561595597225</v>
      </c>
      <c r="F18" s="107">
        <v>503860328.25999999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1330794939.6600001</v>
      </c>
      <c r="D19" s="107">
        <f t="shared" si="0"/>
        <v>379074694.30000001</v>
      </c>
      <c r="E19" s="82">
        <f t="shared" si="1"/>
        <v>0.28484831359281276</v>
      </c>
      <c r="F19" s="87">
        <v>371613212.19</v>
      </c>
      <c r="G19" s="87">
        <v>7461482.1099999994</v>
      </c>
    </row>
    <row r="20" spans="1:9" x14ac:dyDescent="0.2">
      <c r="A20" s="53">
        <v>13</v>
      </c>
      <c r="B20" s="114" t="s">
        <v>239</v>
      </c>
      <c r="C20" s="107">
        <v>1989112368.8899999</v>
      </c>
      <c r="D20" s="107">
        <f t="shared" si="0"/>
        <v>365526119.11000007</v>
      </c>
      <c r="E20" s="82">
        <f t="shared" si="1"/>
        <v>0.18376343379432983</v>
      </c>
      <c r="F20" s="107">
        <v>363464270.87000006</v>
      </c>
      <c r="G20" s="107">
        <v>2061848.2400000002</v>
      </c>
    </row>
    <row r="21" spans="1:9" x14ac:dyDescent="0.2">
      <c r="A21" s="53">
        <v>14</v>
      </c>
      <c r="B21" s="51" t="s">
        <v>238</v>
      </c>
      <c r="C21" s="77">
        <v>785585047.8900001</v>
      </c>
      <c r="D21" s="107">
        <f t="shared" si="0"/>
        <v>200664021.50999999</v>
      </c>
      <c r="E21" s="82">
        <f t="shared" si="1"/>
        <v>0.25543258753328202</v>
      </c>
      <c r="F21" s="87">
        <v>175450884.10999998</v>
      </c>
      <c r="G21" s="87">
        <v>25213137.399999999</v>
      </c>
    </row>
    <row r="22" spans="1:9" x14ac:dyDescent="0.2">
      <c r="A22" s="53">
        <v>15</v>
      </c>
      <c r="B22" s="51" t="s">
        <v>237</v>
      </c>
      <c r="C22" s="77">
        <v>408652372.25999999</v>
      </c>
      <c r="D22" s="107">
        <f t="shared" si="0"/>
        <v>193241943.81</v>
      </c>
      <c r="E22" s="82">
        <f t="shared" si="1"/>
        <v>0.47287610920083495</v>
      </c>
      <c r="F22" s="87">
        <v>114093545.63</v>
      </c>
      <c r="G22" s="87">
        <v>79148398.180000007</v>
      </c>
    </row>
    <row r="23" spans="1:9" x14ac:dyDescent="0.2">
      <c r="A23" s="53">
        <v>16</v>
      </c>
      <c r="B23" s="51" t="s">
        <v>240</v>
      </c>
      <c r="C23" s="77">
        <v>802906916.51000011</v>
      </c>
      <c r="D23" s="107">
        <f t="shared" si="0"/>
        <v>133871268.06999999</v>
      </c>
      <c r="E23" s="82">
        <f t="shared" si="1"/>
        <v>0.1667332355933599</v>
      </c>
      <c r="F23" s="87">
        <v>98827148.379999995</v>
      </c>
      <c r="G23" s="87">
        <v>35044119.689999998</v>
      </c>
    </row>
    <row r="24" spans="1:9" x14ac:dyDescent="0.2">
      <c r="A24" s="53">
        <v>17</v>
      </c>
      <c r="B24" s="114" t="s">
        <v>241</v>
      </c>
      <c r="C24" s="107">
        <v>250105466.66999999</v>
      </c>
      <c r="D24" s="107">
        <f t="shared" si="0"/>
        <v>87849299.170000002</v>
      </c>
      <c r="E24" s="82">
        <f t="shared" si="1"/>
        <v>0.35124901642358813</v>
      </c>
      <c r="F24" s="107">
        <v>83314714.760000005</v>
      </c>
      <c r="G24" s="107">
        <v>4534584.41</v>
      </c>
    </row>
    <row r="25" spans="1:9" x14ac:dyDescent="0.2">
      <c r="A25" s="53">
        <v>18</v>
      </c>
      <c r="B25" s="114" t="s">
        <v>258</v>
      </c>
      <c r="C25" s="107">
        <v>786567712.2700001</v>
      </c>
      <c r="D25" s="107">
        <f t="shared" si="0"/>
        <v>82516806.890000001</v>
      </c>
      <c r="E25" s="82">
        <f t="shared" si="1"/>
        <v>0.10490744229998979</v>
      </c>
      <c r="F25" s="107">
        <v>36890445.940000005</v>
      </c>
      <c r="G25" s="107">
        <v>45626360.949999996</v>
      </c>
    </row>
    <row r="26" spans="1:9" x14ac:dyDescent="0.2">
      <c r="A26" s="53">
        <v>19</v>
      </c>
      <c r="B26" s="51" t="s">
        <v>243</v>
      </c>
      <c r="C26" s="77">
        <v>403398927.04999995</v>
      </c>
      <c r="D26" s="107">
        <f t="shared" si="0"/>
        <v>61684552.629999995</v>
      </c>
      <c r="E26" s="82">
        <f t="shared" si="1"/>
        <v>0.15291203940746823</v>
      </c>
      <c r="F26" s="87">
        <v>39486170.789999999</v>
      </c>
      <c r="G26" s="87">
        <v>22198381.84</v>
      </c>
    </row>
    <row r="27" spans="1:9" x14ac:dyDescent="0.2">
      <c r="A27" s="53">
        <v>20</v>
      </c>
      <c r="B27" s="114" t="s">
        <v>246</v>
      </c>
      <c r="C27" s="107">
        <v>465732075.11000001</v>
      </c>
      <c r="D27" s="107">
        <f t="shared" si="0"/>
        <v>38487008.7042</v>
      </c>
      <c r="E27" s="82">
        <f t="shared" si="1"/>
        <v>8.2637659635338312E-2</v>
      </c>
      <c r="F27" s="107">
        <v>38487008.600000001</v>
      </c>
      <c r="G27" s="108">
        <v>0.1042</v>
      </c>
    </row>
    <row r="28" spans="1:9" x14ac:dyDescent="0.2">
      <c r="A28" s="53">
        <v>21</v>
      </c>
      <c r="B28" s="115" t="s">
        <v>247</v>
      </c>
      <c r="C28" s="107">
        <v>96780747</v>
      </c>
      <c r="D28" s="107">
        <f t="shared" si="0"/>
        <v>27780747</v>
      </c>
      <c r="E28" s="82">
        <f t="shared" si="1"/>
        <v>0.28704828037750113</v>
      </c>
      <c r="F28" s="108">
        <v>0</v>
      </c>
      <c r="G28" s="107">
        <v>27780747</v>
      </c>
    </row>
    <row r="29" spans="1:9" x14ac:dyDescent="0.2">
      <c r="A29" s="53">
        <v>22</v>
      </c>
      <c r="B29" s="51" t="s">
        <v>248</v>
      </c>
      <c r="C29" s="77">
        <v>171753824.14000002</v>
      </c>
      <c r="D29" s="107">
        <f t="shared" si="0"/>
        <v>27276798.140000001</v>
      </c>
      <c r="E29" s="82">
        <f t="shared" si="1"/>
        <v>0.15881333808187079</v>
      </c>
      <c r="F29" s="87">
        <v>27276798.140000001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205461694.44999999</v>
      </c>
      <c r="D30" s="107">
        <f t="shared" si="0"/>
        <v>24442895.969999999</v>
      </c>
      <c r="E30" s="82">
        <f t="shared" si="1"/>
        <v>0.11896570811133987</v>
      </c>
      <c r="F30" s="107">
        <v>24442895.969999999</v>
      </c>
      <c r="G30" s="108">
        <v>0</v>
      </c>
    </row>
    <row r="31" spans="1:9" x14ac:dyDescent="0.2">
      <c r="A31" s="53">
        <v>24</v>
      </c>
      <c r="B31" s="78" t="s">
        <v>252</v>
      </c>
      <c r="C31" s="87">
        <v>93882041.269999981</v>
      </c>
      <c r="D31" s="107">
        <f t="shared" si="0"/>
        <v>22962942.239999998</v>
      </c>
      <c r="E31" s="82">
        <f t="shared" si="1"/>
        <v>0.24459355516098913</v>
      </c>
      <c r="F31" s="87">
        <v>10951415.279999999</v>
      </c>
      <c r="G31" s="87">
        <v>12011526.959999999</v>
      </c>
    </row>
    <row r="32" spans="1:9" x14ac:dyDescent="0.2">
      <c r="A32" s="53">
        <v>25</v>
      </c>
      <c r="B32" s="114" t="s">
        <v>102</v>
      </c>
      <c r="C32" s="107">
        <v>341025154.01999998</v>
      </c>
      <c r="D32" s="107">
        <f t="shared" si="0"/>
        <v>21527015.43</v>
      </c>
      <c r="E32" s="82">
        <f t="shared" si="1"/>
        <v>6.3124421105715603E-2</v>
      </c>
      <c r="F32" s="107">
        <v>10918946.82</v>
      </c>
      <c r="G32" s="107">
        <v>10608068.609999999</v>
      </c>
    </row>
    <row r="33" spans="1:7" x14ac:dyDescent="0.2">
      <c r="A33" s="53">
        <v>26</v>
      </c>
      <c r="B33" s="78" t="s">
        <v>250</v>
      </c>
      <c r="C33" s="107">
        <v>303759043.79999995</v>
      </c>
      <c r="D33" s="107">
        <f t="shared" si="0"/>
        <v>17745575.77</v>
      </c>
      <c r="E33" s="82">
        <f t="shared" si="1"/>
        <v>5.8419909241233928E-2</v>
      </c>
      <c r="F33" s="107">
        <v>11138902.229999999</v>
      </c>
      <c r="G33" s="107">
        <v>6606673.54</v>
      </c>
    </row>
    <row r="34" spans="1:7" x14ac:dyDescent="0.2">
      <c r="A34" s="53">
        <v>27</v>
      </c>
      <c r="B34" s="78" t="s">
        <v>242</v>
      </c>
      <c r="C34" s="87">
        <v>107297563.36</v>
      </c>
      <c r="D34" s="107">
        <f t="shared" si="0"/>
        <v>9889060.3499999996</v>
      </c>
      <c r="E34" s="82">
        <f t="shared" si="1"/>
        <v>9.2164817544091518E-2</v>
      </c>
      <c r="F34" s="87">
        <v>1035677.72</v>
      </c>
      <c r="G34" s="87">
        <v>8853382.629999999</v>
      </c>
    </row>
    <row r="35" spans="1:7" x14ac:dyDescent="0.2">
      <c r="A35" s="53">
        <v>28</v>
      </c>
      <c r="B35" s="114" t="s">
        <v>245</v>
      </c>
      <c r="C35" s="107">
        <v>449715036.67000002</v>
      </c>
      <c r="D35" s="107">
        <f t="shared" si="0"/>
        <v>9687504.4900000002</v>
      </c>
      <c r="E35" s="82">
        <f t="shared" si="1"/>
        <v>2.1541428905141706E-2</v>
      </c>
      <c r="F35" s="107">
        <v>9687504.4900000002</v>
      </c>
      <c r="G35" s="108">
        <v>0</v>
      </c>
    </row>
    <row r="36" spans="1:7" x14ac:dyDescent="0.2">
      <c r="A36" s="53">
        <v>29</v>
      </c>
      <c r="B36" s="78" t="s">
        <v>251</v>
      </c>
      <c r="C36" s="87">
        <v>204966893.23999998</v>
      </c>
      <c r="D36" s="107">
        <f t="shared" si="0"/>
        <v>5093967.91</v>
      </c>
      <c r="E36" s="82">
        <f t="shared" si="1"/>
        <v>2.4852637562473894E-2</v>
      </c>
      <c r="F36" s="107">
        <v>3742527.76</v>
      </c>
      <c r="G36" s="107">
        <v>1351440.15</v>
      </c>
    </row>
    <row r="37" spans="1:7" x14ac:dyDescent="0.2">
      <c r="A37" s="53">
        <v>30</v>
      </c>
      <c r="B37" s="51" t="s">
        <v>256</v>
      </c>
      <c r="C37" s="77">
        <v>213991924.75999999</v>
      </c>
      <c r="D37" s="107">
        <f t="shared" si="0"/>
        <v>4872787.38</v>
      </c>
      <c r="E37" s="82">
        <f t="shared" si="1"/>
        <v>2.27708937403363E-2</v>
      </c>
      <c r="F37" s="87">
        <v>3751851.62</v>
      </c>
      <c r="G37" s="87">
        <v>1120935.76</v>
      </c>
    </row>
    <row r="38" spans="1:7" x14ac:dyDescent="0.2">
      <c r="A38" s="53">
        <v>31</v>
      </c>
      <c r="B38" s="78" t="s">
        <v>254</v>
      </c>
      <c r="C38" s="107">
        <v>71745577.649999991</v>
      </c>
      <c r="D38" s="107">
        <f t="shared" si="0"/>
        <v>4509652.29</v>
      </c>
      <c r="E38" s="82">
        <f t="shared" si="1"/>
        <v>6.2856170898778749E-2</v>
      </c>
      <c r="F38" s="107">
        <v>680033.69</v>
      </c>
      <c r="G38" s="107">
        <v>3829618.6</v>
      </c>
    </row>
    <row r="39" spans="1:7" x14ac:dyDescent="0.2">
      <c r="A39" s="53">
        <v>32</v>
      </c>
      <c r="B39" s="114" t="s">
        <v>255</v>
      </c>
      <c r="C39" s="107">
        <v>27631092.949999999</v>
      </c>
      <c r="D39" s="107">
        <f t="shared" si="0"/>
        <v>2341029.48</v>
      </c>
      <c r="E39" s="82">
        <f t="shared" si="1"/>
        <v>8.4724461831322526E-2</v>
      </c>
      <c r="F39" s="107">
        <v>2341029.48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756893128.72000003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127390612.53999999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22525889.649999999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77">
        <v>63927485.750000007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114" t="s">
        <v>262</v>
      </c>
      <c r="C44" s="112">
        <v>2714411.5999999996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92176172.230000004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95290743.5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1414423.1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548109.14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64325552841.099976</v>
      </c>
      <c r="D51" s="80">
        <f t="shared" ref="D51" si="2">F51+G51</f>
        <v>21173287826.650002</v>
      </c>
      <c r="E51" s="83">
        <f t="shared" si="1"/>
        <v>0.32915827212481574</v>
      </c>
      <c r="F51" s="60">
        <v>19885065200.860001</v>
      </c>
      <c r="G51" s="60">
        <v>1288222625.7899997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9141D-1418-4D23-BE64-9161E011D90D}">
  <dimension ref="A1:I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8" width="11.453125" style="49" customWidth="1"/>
    <col min="9" max="16384" width="11.54296875" style="49"/>
  </cols>
  <sheetData>
    <row r="1" spans="1:9" x14ac:dyDescent="0.2">
      <c r="A1" s="147" t="s">
        <v>312</v>
      </c>
      <c r="B1" s="148"/>
      <c r="C1" s="148"/>
      <c r="D1" s="148"/>
      <c r="E1" s="148"/>
      <c r="F1" s="148"/>
      <c r="G1" s="149"/>
    </row>
    <row r="2" spans="1:9" x14ac:dyDescent="0.2">
      <c r="A2" s="150"/>
      <c r="B2" s="134"/>
      <c r="C2" s="134"/>
      <c r="D2" s="134"/>
      <c r="E2" s="134"/>
      <c r="F2" s="134"/>
      <c r="G2" s="151"/>
    </row>
    <row r="3" spans="1:9" x14ac:dyDescent="0.2">
      <c r="A3" s="150"/>
      <c r="B3" s="134"/>
      <c r="C3" s="134"/>
      <c r="D3" s="134"/>
      <c r="E3" s="134"/>
      <c r="F3" s="134"/>
      <c r="G3" s="151"/>
    </row>
    <row r="4" spans="1:9" x14ac:dyDescent="0.2">
      <c r="A4" s="150"/>
      <c r="B4" s="134"/>
      <c r="C4" s="134"/>
      <c r="D4" s="134"/>
      <c r="E4" s="134"/>
      <c r="F4" s="134"/>
      <c r="G4" s="151"/>
    </row>
    <row r="5" spans="1:9" x14ac:dyDescent="0.2">
      <c r="A5" s="152"/>
      <c r="B5" s="153"/>
      <c r="C5" s="153"/>
      <c r="D5" s="153"/>
      <c r="E5" s="153"/>
      <c r="F5" s="153"/>
      <c r="G5" s="154"/>
    </row>
    <row r="7" spans="1:9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9" x14ac:dyDescent="0.2">
      <c r="A8" s="53">
        <v>1</v>
      </c>
      <c r="B8" s="51" t="s">
        <v>225</v>
      </c>
      <c r="C8" s="77">
        <v>10941814796.76</v>
      </c>
      <c r="D8" s="107">
        <f t="shared" ref="D8:D50" si="0">F8+G8</f>
        <v>4381007159.4200001</v>
      </c>
      <c r="E8" s="82">
        <f>D8/C8</f>
        <v>0.40039127336694347</v>
      </c>
      <c r="F8" s="87">
        <v>4252721377.6300001</v>
      </c>
      <c r="G8" s="87">
        <v>128285781.79000001</v>
      </c>
      <c r="I8" s="121"/>
    </row>
    <row r="9" spans="1:9" x14ac:dyDescent="0.2">
      <c r="A9" s="53">
        <v>2</v>
      </c>
      <c r="B9" s="78" t="s">
        <v>227</v>
      </c>
      <c r="C9" s="107">
        <v>4741036377.71</v>
      </c>
      <c r="D9" s="107">
        <f t="shared" si="0"/>
        <v>2741775737.7200003</v>
      </c>
      <c r="E9" s="82">
        <f t="shared" ref="E9:E51" si="1">D9/C9</f>
        <v>0.57830725590093945</v>
      </c>
      <c r="F9" s="107">
        <v>2740484128.5500002</v>
      </c>
      <c r="G9" s="107">
        <v>1291609.17</v>
      </c>
      <c r="I9" s="121"/>
    </row>
    <row r="10" spans="1:9" x14ac:dyDescent="0.2">
      <c r="A10" s="53">
        <v>3</v>
      </c>
      <c r="B10" s="51" t="s">
        <v>229</v>
      </c>
      <c r="C10" s="77">
        <v>7707742523.3899994</v>
      </c>
      <c r="D10" s="107">
        <f t="shared" si="0"/>
        <v>2490215551.0599999</v>
      </c>
      <c r="E10" s="82">
        <f t="shared" si="1"/>
        <v>0.3230797530539149</v>
      </c>
      <c r="F10" s="87">
        <v>2487104770.8400002</v>
      </c>
      <c r="G10" s="87">
        <v>3110780.22</v>
      </c>
      <c r="I10" s="121"/>
    </row>
    <row r="11" spans="1:9" x14ac:dyDescent="0.2">
      <c r="A11" s="53">
        <v>4</v>
      </c>
      <c r="B11" s="51" t="s">
        <v>226</v>
      </c>
      <c r="C11" s="77">
        <v>7417719296.8399992</v>
      </c>
      <c r="D11" s="107">
        <f t="shared" si="0"/>
        <v>2456793073.2699995</v>
      </c>
      <c r="E11" s="82">
        <f t="shared" si="1"/>
        <v>0.3312059913505504</v>
      </c>
      <c r="F11" s="87">
        <v>2456590533.0499997</v>
      </c>
      <c r="G11" s="87">
        <v>202540.22</v>
      </c>
      <c r="I11" s="121"/>
    </row>
    <row r="12" spans="1:9" x14ac:dyDescent="0.2">
      <c r="A12" s="53">
        <v>5</v>
      </c>
      <c r="B12" s="51" t="s">
        <v>228</v>
      </c>
      <c r="C12" s="77">
        <v>5753145517.1900005</v>
      </c>
      <c r="D12" s="107">
        <f t="shared" si="0"/>
        <v>2010739087.6600003</v>
      </c>
      <c r="E12" s="82">
        <f t="shared" si="1"/>
        <v>0.34950256023457971</v>
      </c>
      <c r="F12" s="87">
        <v>1862455804.5500002</v>
      </c>
      <c r="G12" s="87">
        <v>148283283.11000001</v>
      </c>
      <c r="I12" s="121"/>
    </row>
    <row r="13" spans="1:9" x14ac:dyDescent="0.2">
      <c r="A13" s="53">
        <v>6</v>
      </c>
      <c r="B13" s="51" t="s">
        <v>230</v>
      </c>
      <c r="C13" s="77">
        <v>2926192395.3100004</v>
      </c>
      <c r="D13" s="107">
        <f t="shared" si="0"/>
        <v>1219221437.26</v>
      </c>
      <c r="E13" s="82">
        <f t="shared" si="1"/>
        <v>0.416657988454254</v>
      </c>
      <c r="F13" s="87">
        <v>1191792749.1900001</v>
      </c>
      <c r="G13" s="87">
        <v>27428688.07</v>
      </c>
      <c r="I13" s="121"/>
    </row>
    <row r="14" spans="1:9" x14ac:dyDescent="0.2">
      <c r="A14" s="53">
        <v>7</v>
      </c>
      <c r="B14" s="78" t="s">
        <v>232</v>
      </c>
      <c r="C14" s="87">
        <v>2734363015.1199999</v>
      </c>
      <c r="D14" s="107">
        <f t="shared" si="0"/>
        <v>1165196276.3199999</v>
      </c>
      <c r="E14" s="82">
        <f t="shared" si="1"/>
        <v>0.42613079166039858</v>
      </c>
      <c r="F14" s="87">
        <v>1071099368.76</v>
      </c>
      <c r="G14" s="87">
        <v>94096907.560000002</v>
      </c>
      <c r="I14" s="121"/>
    </row>
    <row r="15" spans="1:9" x14ac:dyDescent="0.2">
      <c r="A15" s="53">
        <v>8</v>
      </c>
      <c r="B15" s="114" t="s">
        <v>231</v>
      </c>
      <c r="C15" s="107">
        <v>4961852019.0599995</v>
      </c>
      <c r="D15" s="107">
        <f t="shared" si="0"/>
        <v>1080908646.46</v>
      </c>
      <c r="E15" s="82">
        <f t="shared" si="1"/>
        <v>0.21784378943747165</v>
      </c>
      <c r="F15" s="107">
        <v>915570479.79999995</v>
      </c>
      <c r="G15" s="107">
        <v>165338166.66</v>
      </c>
      <c r="I15" s="121"/>
    </row>
    <row r="16" spans="1:9" x14ac:dyDescent="0.2">
      <c r="A16" s="53">
        <v>9</v>
      </c>
      <c r="B16" s="51" t="s">
        <v>233</v>
      </c>
      <c r="C16" s="77">
        <v>3467800801.3000002</v>
      </c>
      <c r="D16" s="107">
        <f t="shared" si="0"/>
        <v>803444259.98000002</v>
      </c>
      <c r="E16" s="82">
        <f t="shared" si="1"/>
        <v>0.23168696993172355</v>
      </c>
      <c r="F16" s="87">
        <v>802453521.85000002</v>
      </c>
      <c r="G16" s="87">
        <v>990738.13</v>
      </c>
      <c r="I16" s="121"/>
    </row>
    <row r="17" spans="1:9" x14ac:dyDescent="0.2">
      <c r="A17" s="53">
        <v>10</v>
      </c>
      <c r="B17" s="114" t="s">
        <v>234</v>
      </c>
      <c r="C17" s="107">
        <v>1896222180.7500002</v>
      </c>
      <c r="D17" s="107">
        <f t="shared" si="0"/>
        <v>635931616.48000002</v>
      </c>
      <c r="E17" s="82">
        <f t="shared" si="1"/>
        <v>0.33536767101230414</v>
      </c>
      <c r="F17" s="107">
        <v>182337502.99000001</v>
      </c>
      <c r="G17" s="107">
        <v>453594113.49000001</v>
      </c>
      <c r="I17" s="121"/>
    </row>
    <row r="18" spans="1:9" x14ac:dyDescent="0.2">
      <c r="A18" s="53">
        <v>11</v>
      </c>
      <c r="B18" s="114" t="s">
        <v>236</v>
      </c>
      <c r="C18" s="107">
        <v>631465945.26999998</v>
      </c>
      <c r="D18" s="107">
        <f t="shared" si="0"/>
        <v>508097230.93000001</v>
      </c>
      <c r="E18" s="82">
        <f t="shared" si="1"/>
        <v>0.80463124691981547</v>
      </c>
      <c r="F18" s="107">
        <v>508097230.93000001</v>
      </c>
      <c r="G18" s="108">
        <v>0</v>
      </c>
      <c r="I18" s="121"/>
    </row>
    <row r="19" spans="1:9" x14ac:dyDescent="0.2">
      <c r="A19" s="53">
        <v>12</v>
      </c>
      <c r="B19" s="51" t="s">
        <v>235</v>
      </c>
      <c r="C19" s="77">
        <v>1335868268.01</v>
      </c>
      <c r="D19" s="107">
        <f t="shared" si="0"/>
        <v>378315235.07999992</v>
      </c>
      <c r="E19" s="82">
        <f t="shared" si="1"/>
        <v>0.28319800996812655</v>
      </c>
      <c r="F19" s="87">
        <v>370899676.30999994</v>
      </c>
      <c r="G19" s="87">
        <v>7415558.7700000014</v>
      </c>
    </row>
    <row r="20" spans="1:9" x14ac:dyDescent="0.2">
      <c r="A20" s="53">
        <v>13</v>
      </c>
      <c r="B20" s="78" t="s">
        <v>239</v>
      </c>
      <c r="C20" s="87">
        <v>1985318118.2799997</v>
      </c>
      <c r="D20" s="107">
        <f t="shared" si="0"/>
        <v>370700253.38999999</v>
      </c>
      <c r="E20" s="82">
        <f t="shared" si="1"/>
        <v>0.18672083328950823</v>
      </c>
      <c r="F20" s="87">
        <v>368973131.78999996</v>
      </c>
      <c r="G20" s="87">
        <v>1727121.6</v>
      </c>
    </row>
    <row r="21" spans="1:9" x14ac:dyDescent="0.2">
      <c r="A21" s="53">
        <v>14</v>
      </c>
      <c r="B21" s="51" t="s">
        <v>238</v>
      </c>
      <c r="C21" s="77">
        <v>805726638.12999988</v>
      </c>
      <c r="D21" s="107">
        <f t="shared" si="0"/>
        <v>204501173.55999997</v>
      </c>
      <c r="E21" s="82">
        <f t="shared" si="1"/>
        <v>0.25380962212522101</v>
      </c>
      <c r="F21" s="87">
        <v>179512215.27999997</v>
      </c>
      <c r="G21" s="87">
        <v>24988958.280000001</v>
      </c>
    </row>
    <row r="22" spans="1:9" x14ac:dyDescent="0.2">
      <c r="A22" s="53">
        <v>15</v>
      </c>
      <c r="B22" s="51" t="s">
        <v>237</v>
      </c>
      <c r="C22" s="77">
        <v>405797587.14999998</v>
      </c>
      <c r="D22" s="107">
        <f t="shared" si="0"/>
        <v>192158515.38999999</v>
      </c>
      <c r="E22" s="82">
        <f t="shared" si="1"/>
        <v>0.47353291757984273</v>
      </c>
      <c r="F22" s="87">
        <v>113104950.35999998</v>
      </c>
      <c r="G22" s="87">
        <v>79053565.030000001</v>
      </c>
    </row>
    <row r="23" spans="1:9" x14ac:dyDescent="0.2">
      <c r="A23" s="53">
        <v>16</v>
      </c>
      <c r="B23" s="51" t="s">
        <v>240</v>
      </c>
      <c r="C23" s="77">
        <v>796592908.64999986</v>
      </c>
      <c r="D23" s="107">
        <f t="shared" si="0"/>
        <v>132194141.42</v>
      </c>
      <c r="E23" s="82">
        <f t="shared" si="1"/>
        <v>0.16594943287159281</v>
      </c>
      <c r="F23" s="87">
        <v>98987679.659999996</v>
      </c>
      <c r="G23" s="87">
        <v>33206461.760000002</v>
      </c>
    </row>
    <row r="24" spans="1:9" x14ac:dyDescent="0.2">
      <c r="A24" s="53">
        <v>17</v>
      </c>
      <c r="B24" s="78" t="s">
        <v>241</v>
      </c>
      <c r="C24" s="107">
        <v>267703331.31999996</v>
      </c>
      <c r="D24" s="107">
        <f t="shared" si="0"/>
        <v>88361607.919999987</v>
      </c>
      <c r="E24" s="82">
        <f t="shared" si="1"/>
        <v>0.33007287389478424</v>
      </c>
      <c r="F24" s="107">
        <v>83856460.819999993</v>
      </c>
      <c r="G24" s="107">
        <v>4505147.0999999996</v>
      </c>
    </row>
    <row r="25" spans="1:9" x14ac:dyDescent="0.2">
      <c r="A25" s="53">
        <v>18</v>
      </c>
      <c r="B25" s="78" t="s">
        <v>258</v>
      </c>
      <c r="C25" s="107">
        <v>795986368.51999998</v>
      </c>
      <c r="D25" s="107">
        <f t="shared" si="0"/>
        <v>85643644.949999988</v>
      </c>
      <c r="E25" s="82">
        <f t="shared" si="1"/>
        <v>0.10759436133214147</v>
      </c>
      <c r="F25" s="107">
        <v>40116228.749999993</v>
      </c>
      <c r="G25" s="107">
        <v>45527416.200000003</v>
      </c>
    </row>
    <row r="26" spans="1:9" x14ac:dyDescent="0.2">
      <c r="A26" s="53">
        <v>19</v>
      </c>
      <c r="B26" s="51" t="s">
        <v>243</v>
      </c>
      <c r="C26" s="77">
        <v>409561840.70000011</v>
      </c>
      <c r="D26" s="107">
        <f t="shared" si="0"/>
        <v>62032253.289999999</v>
      </c>
      <c r="E26" s="82">
        <f t="shared" si="1"/>
        <v>0.15146004125769616</v>
      </c>
      <c r="F26" s="87">
        <v>39910242.43</v>
      </c>
      <c r="G26" s="87">
        <v>22122010.859999999</v>
      </c>
    </row>
    <row r="27" spans="1:9" x14ac:dyDescent="0.2">
      <c r="A27" s="53">
        <v>20</v>
      </c>
      <c r="B27" s="114" t="s">
        <v>246</v>
      </c>
      <c r="C27" s="107">
        <v>468628729.77999997</v>
      </c>
      <c r="D27" s="107">
        <f t="shared" si="0"/>
        <v>38397526.616300002</v>
      </c>
      <c r="E27" s="82">
        <f t="shared" si="1"/>
        <v>8.1935921074079057E-2</v>
      </c>
      <c r="F27" s="107">
        <v>38397526.520000003</v>
      </c>
      <c r="G27" s="110">
        <v>9.6299999999999997E-2</v>
      </c>
    </row>
    <row r="28" spans="1:9" x14ac:dyDescent="0.2">
      <c r="A28" s="53">
        <v>21</v>
      </c>
      <c r="B28" s="78" t="s">
        <v>247</v>
      </c>
      <c r="C28" s="77">
        <v>96780747</v>
      </c>
      <c r="D28" s="107">
        <f t="shared" si="0"/>
        <v>27780747</v>
      </c>
      <c r="E28" s="82">
        <f t="shared" si="1"/>
        <v>0.28704828037750113</v>
      </c>
      <c r="F28" s="116">
        <v>0</v>
      </c>
      <c r="G28" s="87">
        <v>27780747</v>
      </c>
    </row>
    <row r="29" spans="1:9" x14ac:dyDescent="0.2">
      <c r="A29" s="53">
        <v>22</v>
      </c>
      <c r="B29" s="51" t="s">
        <v>248</v>
      </c>
      <c r="C29" s="77">
        <v>174399260.41999999</v>
      </c>
      <c r="D29" s="107">
        <f t="shared" si="0"/>
        <v>27754285.710000001</v>
      </c>
      <c r="E29" s="82">
        <f t="shared" si="1"/>
        <v>0.15914222137846382</v>
      </c>
      <c r="F29" s="87">
        <v>27754285.710000001</v>
      </c>
      <c r="G29" s="116">
        <v>0</v>
      </c>
    </row>
    <row r="30" spans="1:9" x14ac:dyDescent="0.2">
      <c r="A30" s="53">
        <v>23</v>
      </c>
      <c r="B30" s="78" t="s">
        <v>253</v>
      </c>
      <c r="C30" s="107">
        <v>205288615.94</v>
      </c>
      <c r="D30" s="107">
        <f t="shared" si="0"/>
        <v>24296135.23</v>
      </c>
      <c r="E30" s="82">
        <f t="shared" si="1"/>
        <v>0.11835110835907758</v>
      </c>
      <c r="F30" s="107">
        <v>24296135.23</v>
      </c>
      <c r="G30" s="108">
        <v>0</v>
      </c>
    </row>
    <row r="31" spans="1:9" x14ac:dyDescent="0.2">
      <c r="A31" s="53">
        <v>24</v>
      </c>
      <c r="B31" s="114" t="s">
        <v>252</v>
      </c>
      <c r="C31" s="107">
        <v>89121707.229999989</v>
      </c>
      <c r="D31" s="107">
        <f t="shared" si="0"/>
        <v>23178444.41</v>
      </c>
      <c r="E31" s="82">
        <f t="shared" si="1"/>
        <v>0.26007630610332061</v>
      </c>
      <c r="F31" s="107">
        <v>10924504</v>
      </c>
      <c r="G31" s="107">
        <v>12253940.41</v>
      </c>
    </row>
    <row r="32" spans="1:9" x14ac:dyDescent="0.2">
      <c r="A32" s="53">
        <v>25</v>
      </c>
      <c r="B32" s="114" t="s">
        <v>102</v>
      </c>
      <c r="C32" s="107">
        <v>353057923.07999998</v>
      </c>
      <c r="D32" s="107">
        <f t="shared" si="0"/>
        <v>21474759.439999998</v>
      </c>
      <c r="E32" s="82">
        <f t="shared" si="1"/>
        <v>6.0825031917309487E-2</v>
      </c>
      <c r="F32" s="107">
        <v>10885397.950000001</v>
      </c>
      <c r="G32" s="107">
        <v>10589361.489999998</v>
      </c>
    </row>
    <row r="33" spans="1:7" x14ac:dyDescent="0.2">
      <c r="A33" s="53">
        <v>26</v>
      </c>
      <c r="B33" s="114" t="s">
        <v>250</v>
      </c>
      <c r="C33" s="107">
        <v>306554091.29000002</v>
      </c>
      <c r="D33" s="107">
        <f t="shared" si="0"/>
        <v>17475119.460000001</v>
      </c>
      <c r="E33" s="82">
        <f t="shared" si="1"/>
        <v>5.7005011371609932E-2</v>
      </c>
      <c r="F33" s="107">
        <v>11111669.470000001</v>
      </c>
      <c r="G33" s="107">
        <v>6363449.9900000002</v>
      </c>
    </row>
    <row r="34" spans="1:7" x14ac:dyDescent="0.2">
      <c r="A34" s="53">
        <v>27</v>
      </c>
      <c r="B34" s="114" t="s">
        <v>242</v>
      </c>
      <c r="C34" s="107">
        <v>107026796.00999999</v>
      </c>
      <c r="D34" s="107">
        <f t="shared" si="0"/>
        <v>9813531.7699999996</v>
      </c>
      <c r="E34" s="82">
        <f t="shared" si="1"/>
        <v>9.1692287687310359E-2</v>
      </c>
      <c r="F34" s="107">
        <v>1016530.24</v>
      </c>
      <c r="G34" s="107">
        <v>8797001.5299999993</v>
      </c>
    </row>
    <row r="35" spans="1:7" x14ac:dyDescent="0.2">
      <c r="A35" s="53">
        <v>28</v>
      </c>
      <c r="B35" s="114" t="s">
        <v>245</v>
      </c>
      <c r="C35" s="107">
        <v>449024722.58000004</v>
      </c>
      <c r="D35" s="107">
        <f t="shared" si="0"/>
        <v>9228348.870000001</v>
      </c>
      <c r="E35" s="82">
        <f t="shared" si="1"/>
        <v>2.0551983901857078E-2</v>
      </c>
      <c r="F35" s="107">
        <v>9228348.870000001</v>
      </c>
      <c r="G35" s="108">
        <v>0</v>
      </c>
    </row>
    <row r="36" spans="1:7" x14ac:dyDescent="0.2">
      <c r="A36" s="53">
        <v>29</v>
      </c>
      <c r="B36" s="114" t="s">
        <v>251</v>
      </c>
      <c r="C36" s="107">
        <v>203491545.30000001</v>
      </c>
      <c r="D36" s="107">
        <f t="shared" si="0"/>
        <v>5018416.55</v>
      </c>
      <c r="E36" s="82">
        <f t="shared" si="1"/>
        <v>2.4661548186690189E-2</v>
      </c>
      <c r="F36" s="107">
        <v>3699105.17</v>
      </c>
      <c r="G36" s="107">
        <v>1319311.3799999999</v>
      </c>
    </row>
    <row r="37" spans="1:7" x14ac:dyDescent="0.2">
      <c r="A37" s="53">
        <v>30</v>
      </c>
      <c r="B37" s="51" t="s">
        <v>256</v>
      </c>
      <c r="C37" s="77">
        <v>216519789.47</v>
      </c>
      <c r="D37" s="107">
        <f t="shared" si="0"/>
        <v>4856816.76</v>
      </c>
      <c r="E37" s="82">
        <f t="shared" si="1"/>
        <v>2.2431283403187209E-2</v>
      </c>
      <c r="F37" s="87">
        <v>3742738.46</v>
      </c>
      <c r="G37" s="87">
        <v>1114078.3</v>
      </c>
    </row>
    <row r="38" spans="1:7" x14ac:dyDescent="0.2">
      <c r="A38" s="53">
        <v>31</v>
      </c>
      <c r="B38" s="114" t="s">
        <v>254</v>
      </c>
      <c r="C38" s="107">
        <v>71582894.00999999</v>
      </c>
      <c r="D38" s="107">
        <f t="shared" si="0"/>
        <v>4500172.7999999998</v>
      </c>
      <c r="E38" s="82">
        <f t="shared" si="1"/>
        <v>6.2866594907036513E-2</v>
      </c>
      <c r="F38" s="107">
        <v>670554.19999999995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27669334.830000002</v>
      </c>
      <c r="D39" s="107">
        <f t="shared" si="0"/>
        <v>2338901.2999999998</v>
      </c>
      <c r="E39" s="82">
        <f t="shared" si="1"/>
        <v>8.4530449118859416E-2</v>
      </c>
      <c r="F39" s="107">
        <v>2338901.2999999998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790961440.63999999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182225376.49999997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261</v>
      </c>
      <c r="C42" s="107">
        <v>22143765.469999999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51" t="s">
        <v>257</v>
      </c>
      <c r="C43" s="77">
        <v>64064308.749999993</v>
      </c>
      <c r="D43" s="108">
        <f t="shared" si="0"/>
        <v>0</v>
      </c>
      <c r="E43" s="82">
        <f t="shared" si="1"/>
        <v>0</v>
      </c>
      <c r="F43" s="116">
        <v>0</v>
      </c>
      <c r="G43" s="116">
        <v>0</v>
      </c>
    </row>
    <row r="44" spans="1:7" x14ac:dyDescent="0.2">
      <c r="A44" s="53">
        <v>37</v>
      </c>
      <c r="B44" s="78" t="s">
        <v>262</v>
      </c>
      <c r="C44" s="66">
        <v>2667908.6500000004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310</v>
      </c>
      <c r="C46" s="112">
        <v>91955279.969999984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266837767.15999997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1398557.72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547485.55999999994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64249861374.180008</v>
      </c>
      <c r="D51" s="80">
        <f t="shared" ref="D51" si="2">F51+G51</f>
        <v>21223350203.679996</v>
      </c>
      <c r="E51" s="83">
        <f t="shared" si="1"/>
        <v>0.33032522949861165</v>
      </c>
      <c r="F51" s="60">
        <v>19910133750.659996</v>
      </c>
      <c r="G51" s="60">
        <v>1313216453.02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104</vt:i4>
      </vt:variant>
      <vt:variant>
        <vt:lpstr>Rangos con nombre</vt:lpstr>
      </vt:variant>
      <vt:variant>
        <vt:i4>1</vt:i4>
      </vt:variant>
    </vt:vector>
  </HeadingPairs>
  <TitlesOfParts>
    <vt:vector size="105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2025-09-22T15:16:46Z</dcterms:modified>
</cp:coreProperties>
</file>