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AGOSTO 2025/"/>
    </mc:Choice>
  </mc:AlternateContent>
  <xr:revisionPtr revIDLastSave="245" documentId="13_ncr:1_{D3BC8B71-88E0-41E6-A7E9-4A882B6B7C9E}" xr6:coauthVersionLast="47" xr6:coauthVersionMax="47" xr10:uidLastSave="{35D07DC6-0759-4282-9310-30CE9E02E849}"/>
  <bookViews>
    <workbookView xWindow="-110" yWindow="-110" windowWidth="19420" windowHeight="10420" firstSheet="98" activeTab="103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F39" i="106"/>
  <c r="D39" i="106" s="1"/>
  <c r="F22" i="106"/>
  <c r="F8" i="106"/>
  <c r="F19" i="106"/>
  <c r="F26" i="106"/>
  <c r="D26" i="106" s="1"/>
  <c r="F21" i="106"/>
  <c r="D21" i="106" s="1"/>
  <c r="F33" i="106"/>
  <c r="D33" i="106" s="1"/>
  <c r="F42" i="106"/>
  <c r="D42" i="106" s="1"/>
  <c r="F17" i="106"/>
  <c r="D17" i="106" s="1"/>
  <c r="F14" i="106"/>
  <c r="F41" i="106"/>
  <c r="F28" i="106"/>
  <c r="F44" i="106"/>
  <c r="D44" i="106" s="1"/>
  <c r="F20" i="106"/>
  <c r="D20" i="106" s="1"/>
  <c r="F24" i="106"/>
  <c r="D24" i="106" s="1"/>
  <c r="F10" i="106"/>
  <c r="D10" i="106" s="1"/>
  <c r="F12" i="106"/>
  <c r="D12" i="106" s="1"/>
  <c r="F37" i="106"/>
  <c r="F9" i="106"/>
  <c r="F27" i="106"/>
  <c r="D27" i="106" s="1"/>
  <c r="F47" i="106"/>
  <c r="D47" i="106" s="1"/>
  <c r="F40" i="106"/>
  <c r="D40" i="106" s="1"/>
  <c r="F35" i="106"/>
  <c r="D35" i="106" s="1"/>
  <c r="F16" i="106"/>
  <c r="D16" i="106" s="1"/>
  <c r="F36" i="106"/>
  <c r="D36" i="106" s="1"/>
  <c r="F11" i="106"/>
  <c r="F25" i="106"/>
  <c r="D25" i="106" s="1"/>
  <c r="F43" i="106"/>
  <c r="D43" i="106" s="1"/>
  <c r="F34" i="106"/>
  <c r="D34" i="106" s="1"/>
  <c r="F30" i="106"/>
  <c r="D30" i="106" s="1"/>
  <c r="F48" i="106"/>
  <c r="D48" i="106" s="1"/>
  <c r="F23" i="106"/>
  <c r="D23" i="106" s="1"/>
  <c r="F38" i="106"/>
  <c r="D38" i="106" s="1"/>
  <c r="F32" i="106"/>
  <c r="D32" i="106" s="1"/>
  <c r="F31" i="106"/>
  <c r="D31" i="106" s="1"/>
  <c r="F45" i="106"/>
  <c r="D45" i="106" s="1"/>
  <c r="F29" i="106"/>
  <c r="D29" i="106" s="1"/>
  <c r="F15" i="106"/>
  <c r="D15" i="106" s="1"/>
  <c r="F46" i="106"/>
  <c r="F13" i="106"/>
  <c r="D13" i="106" s="1"/>
  <c r="F49" i="106"/>
  <c r="D49" i="106" s="1"/>
  <c r="F50" i="106"/>
  <c r="D50" i="106" s="1"/>
  <c r="F18" i="106"/>
  <c r="D22" i="106"/>
  <c r="D8" i="106"/>
  <c r="D19" i="106"/>
  <c r="D14" i="106"/>
  <c r="D41" i="106"/>
  <c r="D28" i="106"/>
  <c r="D37" i="106"/>
  <c r="D9" i="106"/>
  <c r="D11" i="106"/>
  <c r="D46" i="106"/>
  <c r="D18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8" i="105"/>
  <c r="F23" i="105"/>
  <c r="D23" i="105" s="1"/>
  <c r="F8" i="105"/>
  <c r="D8" i="105" s="1"/>
  <c r="F19" i="105"/>
  <c r="D19" i="105" s="1"/>
  <c r="F27" i="105"/>
  <c r="D27" i="105" s="1"/>
  <c r="F21" i="105"/>
  <c r="D21" i="105" s="1"/>
  <c r="F30" i="105"/>
  <c r="D30" i="105" s="1"/>
  <c r="F42" i="105"/>
  <c r="D42" i="105" s="1"/>
  <c r="F17" i="105"/>
  <c r="D17" i="105" s="1"/>
  <c r="F14" i="105"/>
  <c r="D14" i="105" s="1"/>
  <c r="F41" i="105"/>
  <c r="D41" i="105" s="1"/>
  <c r="F26" i="105"/>
  <c r="D26" i="105" s="1"/>
  <c r="F44" i="105"/>
  <c r="D44" i="105" s="1"/>
  <c r="F20" i="105"/>
  <c r="D20" i="105" s="1"/>
  <c r="F24" i="105"/>
  <c r="D24" i="105" s="1"/>
  <c r="F10" i="105"/>
  <c r="D10" i="105" s="1"/>
  <c r="F12" i="105"/>
  <c r="D12" i="105" s="1"/>
  <c r="F37" i="105"/>
  <c r="D37" i="105" s="1"/>
  <c r="F9" i="105"/>
  <c r="D9" i="105" s="1"/>
  <c r="F28" i="105"/>
  <c r="F47" i="105"/>
  <c r="D47" i="105" s="1"/>
  <c r="F40" i="105"/>
  <c r="D40" i="105" s="1"/>
  <c r="F35" i="105"/>
  <c r="D35" i="105" s="1"/>
  <c r="F16" i="105"/>
  <c r="D16" i="105" s="1"/>
  <c r="F36" i="105"/>
  <c r="D36" i="105" s="1"/>
  <c r="F11" i="105"/>
  <c r="D11" i="105" s="1"/>
  <c r="F25" i="105"/>
  <c r="D25" i="105" s="1"/>
  <c r="F43" i="105"/>
  <c r="D43" i="105" s="1"/>
  <c r="F34" i="105"/>
  <c r="D34" i="105" s="1"/>
  <c r="F31" i="105"/>
  <c r="D31" i="105" s="1"/>
  <c r="F48" i="105"/>
  <c r="D48" i="105" s="1"/>
  <c r="F22" i="105"/>
  <c r="D22" i="105" s="1"/>
  <c r="F38" i="105"/>
  <c r="D38" i="105" s="1"/>
  <c r="F39" i="105"/>
  <c r="D39" i="105" s="1"/>
  <c r="F33" i="105"/>
  <c r="D33" i="105" s="1"/>
  <c r="F32" i="105"/>
  <c r="D32" i="105" s="1"/>
  <c r="F45" i="105"/>
  <c r="D45" i="105" s="1"/>
  <c r="F29" i="105"/>
  <c r="D29" i="105" s="1"/>
  <c r="F15" i="105"/>
  <c r="D15" i="105" s="1"/>
  <c r="F46" i="105"/>
  <c r="D46" i="105" s="1"/>
  <c r="F13" i="105"/>
  <c r="D13" i="105" s="1"/>
  <c r="F49" i="105"/>
  <c r="D49" i="105" s="1"/>
  <c r="F50" i="105"/>
  <c r="D50" i="105" s="1"/>
  <c r="F18" i="105"/>
  <c r="D18" i="105" s="1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<sst xmlns="http://schemas.openxmlformats.org/spreadsheetml/2006/main" count="6042" uniqueCount="317">
  <si>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</si>
  <si>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</si>
  <si>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</si>
  <si>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</si>
  <si>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</si>
  <si>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</si>
  <si>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</si>
  <si>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</si>
  <si>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</si>
  <si>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</si>
  <si>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</si>
  <si>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</si>
  <si>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</si>
  <si>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</si>
  <si>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</si>
  <si>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</si>
  <si>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</si>
  <si>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</si>
  <si>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</si>
  <si>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</si>
  <si>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</si>
  <si>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</si>
  <si>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</si>
  <si>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</si>
  <si>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</si>
  <si>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</si>
  <si>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</si>
  <si>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</si>
  <si>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</si>
  <si>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</si>
  <si>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</si>
  <si>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</si>
  <si>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</si>
  <si>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</si>
  <si>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</si>
  <si>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</si>
  <si>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</si>
  <si>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</si>
  <si>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</si>
  <si>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</si>
  <si>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</si>
  <si>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</si>
  <si>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</si>
  <si>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</si>
  <si>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</si>
  <si>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</si>
  <si>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</si>
  <si>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</si>
  <si>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</si>
  <si>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</si>
  <si>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</si>
  <si>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</si>
  <si>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</si>
  <si>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</si>
  <si>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</si>
  <si>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</si>
  <si>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</si>
  <si>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</si>
  <si>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</si>
  <si>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</si>
  <si>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</si>
  <si>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</si>
  <si>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</si>
  <si>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</si>
  <si>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</si>
  <si>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</si>
  <si>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</si>
  <si>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</si>
  <si>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</si>
  <si>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</si>
  <si>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</si>
  <si>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</si>
  <si>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</si>
  <si>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</si>
  <si>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</si>
  <si>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</si>
  <si>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</si>
  <si>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</si>
  <si>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</si>
  <si>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</si>
  <si>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</si>
  <si>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</si>
  <si>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</si>
  <si>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</si>
  <si>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</si>
  <si>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</si>
  <si>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</si>
  <si>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</si>
  <si>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</si>
  <si>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</si>
  <si>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</si>
  <si>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</si>
  <si>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</si>
  <si>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</si>
  <si>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</si>
  <si>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</si>
  <si>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</si>
  <si>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</si>
  <si>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</si>
  <si>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</si>
  <si>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</si>
  <si>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</si>
  <si>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</si>
  <si>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</si>
  <si>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</si>
  <si>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</si>
  <si>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</si>
  <si>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</si>
  <si>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</si>
  <si>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</si>
  <si>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</si>
  <si>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</si>
  <si>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</si>
  <si>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</si>
  <si>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</si>
  <si>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</si>
  <si>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</si>
  <si>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</si>
  <si>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</si>
  <si>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</si>
  <si>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</si>
  <si>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</si>
  <si>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</si>
  <si>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</si>
  <si>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</si>
  <si>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</si>
  <si>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</si>
  <si>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</si>
  <si>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</si>
  <si>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</si>
  <si>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</si>
  <si>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</si>
  <si>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</si>
  <si>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</si>
  <si>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</si>
  <si>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</si>
  <si>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</si>
  <si>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</si>
  <si>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</si>
  <si>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</si>
  <si>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</si>
  <si>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</si>
  <si>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</si>
  <si>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</si>
  <si>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</si>
  <si>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</si>
  <si>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</si>
  <si>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</si>
  <si>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</si>
  <si>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</si>
  <si>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</si>
  <si>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</si>
  <si>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</si>
  <si>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</si>
  <si>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</si>
  <si>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</si>
  <si>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</si>
  <si>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</si>
  <si>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</si>
  <si>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</si>
  <si>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</si>
  <si>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</si>
  <si>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</si>
  <si>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</si>
  <si>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</si>
  <si>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</si>
  <si>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</si>
  <si>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</si>
  <si>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</si>
  <si>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</si>
  <si>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</si>
  <si>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</si>
  <si>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</si>
  <si>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</si>
  <si>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</si>
  <si>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</si>
  <si>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</si>
  <si>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</si>
  <si>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</si>
  <si>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</si>
  <si>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</si>
  <si>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</si>
  <si>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</si>
  <si>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</si>
  <si>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</si>
  <si>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</si>
  <si>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</si>
  <si>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</si>
  <si>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</si>
  <si>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</si>
  <si>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</si>
  <si>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</si>
  <si>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</si>
  <si>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</si>
  <si>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</si>
  <si>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</si>
  <si>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</si>
  <si>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</si>
  <si>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</si>
  <si>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</si>
  <si>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</si>
  <si>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</si>
  <si>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</si>
  <si>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</si>
  <si>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</si>
  <si>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</si>
  <si>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</si>
  <si>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</si>
  <si>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</si>
  <si>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</si>
  <si>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</si>
  <si>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</si>
  <si>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</si>
  <si>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</si>
  <si>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</si>
  <si>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</si>
  <si>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</si>
  <si>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</si>
  <si>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</si>
  <si>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</si>
  <si>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</si>
  <si>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</si>
  <si>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</si>
  <si>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</si>
  <si>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</si>
  <si>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</si>
  <si>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</si>
  <si>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</si>
  <si>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</si>
  <si>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</si>
  <si>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</si>
  <si>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</si>
  <si>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</si>
  <si>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</si>
  <si>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</si>
  <si>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</si>
  <si>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</si>
  <si>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</si>
  <si>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</si>
  <si>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</si>
  <si>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</si>
  <si>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</si>
  <si>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</si>
  <si>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</si>
  <si>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</si>
  <si>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</si>
  <si>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</si>
  <si>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</si>
  <si>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</si>
  <si>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</si>
  <si>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</si>
  <si>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</si>
  <si>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</si>
  <si>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</si>
  <si>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</si>
  <si>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</si>
  <si>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</si>
  <si>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</si>
  <si>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</si>
  <si>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</si>
  <si>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</si>
  <si>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</si>
  <si>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</si>
  <si>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</si>
  <si>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</si>
  <si>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</si>
  <si>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</si>
  <si>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</si>
  <si>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</si>
  <si>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</si>
  <si>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</si>
  <si>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</si>
  <si>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</si>
  <si>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</si>
  <si>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</si>
  <si>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</si>
  <si>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</si>
  <si>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</si>
  <si>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</si>
  <si>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</si>
  <si>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</si>
  <si>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</si>
  <si>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</si>
  <si>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</si>
  <si>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</si>
  <si>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</si>
  <si>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</si>
  <si>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</si>
  <si>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</si>
  <si>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</si>
  <si>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</si>
  <si>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</si>
  <si>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</si>
  <si>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</si>
  <si>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</si>
  <si>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</si>
  <si>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</si>
  <si>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</si>
  <si>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</si>
  <si>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</si>
  <si>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</si>
  <si>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</si>
  <si>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</si>
  <si>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</si>
  <si>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</si>
  <si>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</si>
  <si>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</si>
  <si>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</si>
  <si>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</si>
  <si>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</si>
  <si>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</si>
  <si>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</si>
  <si>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</si>
  <si>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</si>
  <si>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</si>
  <si>
    <t>SISTEMA BANCARIO NACIONAL
SALDO DE CREDITOS AL COMERCIO LOCAL
JULIO 2025
(En Miles de Balboas)</t>
  </si>
  <si>
    <t>SISTEMA BANCARIO NACIONAL
SALDO DE CREDITOS AL COMERCIO LOCAL
AGOSTO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</si>
</sst>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103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2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2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2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2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2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2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2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2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2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2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2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2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2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2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2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2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2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2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2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2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2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2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2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2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2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2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2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2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2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2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2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2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2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2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2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2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2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2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ht="10.5" x14ac:dyDescent="0.25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2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2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2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2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2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2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2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2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2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2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2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2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2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2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2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2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2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2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2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2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2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2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2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2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2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2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2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2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2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2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2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2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2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2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2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2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2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2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2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2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2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2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2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2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2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2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2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2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2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2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2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2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2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2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2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2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2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2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2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2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2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2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2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2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2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2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2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2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2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ht="10.5" x14ac:dyDescent="0.25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9520-B178-4422-8329-20D6A2139CE5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11059717850.67</v>
      </c>
      <c r="D8" s="48">
        <f t="shared" ref="D8:D49" si="0">F8+I8+J8</f>
        <v>2240786782.1999998</v>
      </c>
      <c r="E8" s="79">
        <f>D8/C8</f>
        <v>0.20260795188950073</v>
      </c>
      <c r="F8" s="48">
        <f t="shared" ref="F8:F49" si="1">G8+H8</f>
        <v>613030219.67000008</v>
      </c>
      <c r="G8" s="48">
        <v>246604431.11000001</v>
      </c>
      <c r="H8" s="48">
        <v>366425788.56000012</v>
      </c>
      <c r="I8" s="48">
        <v>488123262.57999986</v>
      </c>
      <c r="J8" s="47">
        <v>1139633299.95</v>
      </c>
    </row>
    <row r="9" spans="1:10" x14ac:dyDescent="0.2">
      <c r="A9" s="64">
        <v>2</v>
      </c>
      <c r="B9" s="88" t="s">
        <v>224</v>
      </c>
      <c r="C9" s="48">
        <v>7414752166.1400003</v>
      </c>
      <c r="D9" s="48">
        <f t="shared" si="0"/>
        <v>1870185957.3299999</v>
      </c>
      <c r="E9" s="79">
        <f t="shared" ref="E9:E50" si="2">D9/C9</f>
        <v>0.25222501243808776</v>
      </c>
      <c r="F9" s="48">
        <f t="shared" si="1"/>
        <v>884558704.82999992</v>
      </c>
      <c r="G9" s="48">
        <v>408129062.85000002</v>
      </c>
      <c r="H9" s="48">
        <v>476429641.97999996</v>
      </c>
      <c r="I9" s="48">
        <v>460960160.62000006</v>
      </c>
      <c r="J9" s="47">
        <v>524667091.88</v>
      </c>
    </row>
    <row r="10" spans="1:10" x14ac:dyDescent="0.2">
      <c r="A10" s="64">
        <v>3</v>
      </c>
      <c r="B10" s="54" t="s">
        <v>225</v>
      </c>
      <c r="C10" s="48">
        <v>5658678173.8000002</v>
      </c>
      <c r="D10" s="48">
        <f t="shared" si="0"/>
        <v>1110795597.9899998</v>
      </c>
      <c r="E10" s="79">
        <f t="shared" si="2"/>
        <v>0.19629948264827043</v>
      </c>
      <c r="F10" s="48">
        <f t="shared" si="1"/>
        <v>105192051.73999998</v>
      </c>
      <c r="G10" s="48">
        <v>24605899.27</v>
      </c>
      <c r="H10" s="48">
        <v>80586152.469999984</v>
      </c>
      <c r="I10" s="48">
        <v>237464508.92000002</v>
      </c>
      <c r="J10" s="47">
        <v>768139037.32999992</v>
      </c>
    </row>
    <row r="11" spans="1:10" x14ac:dyDescent="0.2">
      <c r="A11" s="64">
        <v>4</v>
      </c>
      <c r="B11" s="76" t="s">
        <v>234</v>
      </c>
      <c r="C11" s="48">
        <v>2032565397.98</v>
      </c>
      <c r="D11" s="48">
        <f t="shared" si="0"/>
        <v>981502346.46000004</v>
      </c>
      <c r="E11" s="79">
        <f t="shared" si="2"/>
        <v>0.48288844601774422</v>
      </c>
      <c r="F11" s="48">
        <f t="shared" si="1"/>
        <v>379211149.54999995</v>
      </c>
      <c r="G11" s="48">
        <v>129640141.68999998</v>
      </c>
      <c r="H11" s="48">
        <v>249571007.85999995</v>
      </c>
      <c r="I11" s="48">
        <v>144439374.77000004</v>
      </c>
      <c r="J11" s="47">
        <v>457851822.13999999</v>
      </c>
    </row>
    <row r="12" spans="1:10" x14ac:dyDescent="0.2">
      <c r="A12" s="64">
        <v>5</v>
      </c>
      <c r="B12" s="55" t="s">
        <v>228</v>
      </c>
      <c r="C12" s="54">
        <v>5259861393.6000004</v>
      </c>
      <c r="D12" s="48">
        <f t="shared" si="0"/>
        <v>933602608.50999999</v>
      </c>
      <c r="E12" s="79">
        <f t="shared" si="2"/>
        <v>0.1774956674040826</v>
      </c>
      <c r="F12" s="48">
        <f t="shared" si="1"/>
        <v>208360854.43000001</v>
      </c>
      <c r="G12" s="48">
        <v>35342221.32</v>
      </c>
      <c r="H12" s="48">
        <v>173018633.11000001</v>
      </c>
      <c r="I12" s="48">
        <v>215192887.21000001</v>
      </c>
      <c r="J12" s="47">
        <v>510048866.87000006</v>
      </c>
    </row>
    <row r="13" spans="1:10" x14ac:dyDescent="0.2">
      <c r="A13" s="64">
        <v>6</v>
      </c>
      <c r="B13" s="55" t="s">
        <v>226</v>
      </c>
      <c r="C13" s="48">
        <v>3482666636.0700002</v>
      </c>
      <c r="D13" s="48">
        <f t="shared" si="0"/>
        <v>822741317.18999994</v>
      </c>
      <c r="E13" s="79">
        <f t="shared" si="2"/>
        <v>0.23623889483675037</v>
      </c>
      <c r="F13" s="48">
        <f t="shared" si="1"/>
        <v>318937769.90999997</v>
      </c>
      <c r="G13" s="54">
        <v>142242147.83000001</v>
      </c>
      <c r="H13" s="54">
        <v>176695622.07999998</v>
      </c>
      <c r="I13" s="54">
        <v>179379989.97999996</v>
      </c>
      <c r="J13" s="47">
        <v>324423557.30000001</v>
      </c>
    </row>
    <row r="14" spans="1:10" x14ac:dyDescent="0.2">
      <c r="A14" s="64">
        <v>7</v>
      </c>
      <c r="B14" s="76" t="s">
        <v>229</v>
      </c>
      <c r="C14" s="48">
        <v>1922489073.2400002</v>
      </c>
      <c r="D14" s="48">
        <f t="shared" si="0"/>
        <v>761138414.51000011</v>
      </c>
      <c r="E14" s="79">
        <f t="shared" si="2"/>
        <v>0.39591299898898352</v>
      </c>
      <c r="F14" s="48">
        <f t="shared" si="1"/>
        <v>261192958.58000004</v>
      </c>
      <c r="G14" s="48">
        <v>131828006.63</v>
      </c>
      <c r="H14" s="48">
        <v>129364951.95000003</v>
      </c>
      <c r="I14" s="48">
        <v>93483910.609999999</v>
      </c>
      <c r="J14" s="47">
        <v>406461545.32000005</v>
      </c>
    </row>
    <row r="15" spans="1:10" x14ac:dyDescent="0.2">
      <c r="A15" s="64">
        <v>8</v>
      </c>
      <c r="B15" s="76" t="s">
        <v>251</v>
      </c>
      <c r="C15" s="48">
        <v>855885995.28999996</v>
      </c>
      <c r="D15" s="48">
        <f t="shared" si="0"/>
        <v>553231585.65999997</v>
      </c>
      <c r="E15" s="79">
        <f t="shared" si="2"/>
        <v>0.64638466887467694</v>
      </c>
      <c r="F15" s="48">
        <f t="shared" si="1"/>
        <v>220483405.91</v>
      </c>
      <c r="G15" s="48">
        <v>150785759.24000001</v>
      </c>
      <c r="H15" s="48">
        <v>69697646.669999987</v>
      </c>
      <c r="I15" s="48">
        <v>87110535.799999982</v>
      </c>
      <c r="J15" s="47">
        <v>245637643.95000002</v>
      </c>
    </row>
    <row r="16" spans="1:10" x14ac:dyDescent="0.2">
      <c r="A16" s="64">
        <v>9</v>
      </c>
      <c r="B16" s="55" t="s">
        <v>231</v>
      </c>
      <c r="C16" s="54">
        <v>2775264355.5</v>
      </c>
      <c r="D16" s="48">
        <f t="shared" si="0"/>
        <v>536287793.78999996</v>
      </c>
      <c r="E16" s="79">
        <f t="shared" si="2"/>
        <v>0.19323845410516965</v>
      </c>
      <c r="F16" s="48">
        <f t="shared" si="1"/>
        <v>308824838.49000001</v>
      </c>
      <c r="G16" s="48">
        <v>94343778.859999985</v>
      </c>
      <c r="H16" s="48">
        <v>214481059.63000005</v>
      </c>
      <c r="I16" s="48">
        <v>119911477.33999999</v>
      </c>
      <c r="J16" s="47">
        <v>107551477.96000001</v>
      </c>
    </row>
    <row r="17" spans="1:10" x14ac:dyDescent="0.2">
      <c r="A17" s="64">
        <v>10</v>
      </c>
      <c r="B17" s="55" t="s">
        <v>227</v>
      </c>
      <c r="C17" s="54">
        <v>2782093515.9200001</v>
      </c>
      <c r="D17" s="48">
        <f t="shared" si="0"/>
        <v>529934205.13</v>
      </c>
      <c r="E17" s="79">
        <f t="shared" si="2"/>
        <v>0.19048037102187704</v>
      </c>
      <c r="F17" s="48">
        <f t="shared" si="1"/>
        <v>86249824.400000006</v>
      </c>
      <c r="G17" s="48">
        <v>33866928.269999996</v>
      </c>
      <c r="H17" s="48">
        <v>52382896.130000003</v>
      </c>
      <c r="I17" s="48">
        <v>9616606.8700000029</v>
      </c>
      <c r="J17" s="47">
        <v>434067773.86000001</v>
      </c>
    </row>
    <row r="18" spans="1:10" x14ac:dyDescent="0.2">
      <c r="A18" s="64">
        <v>11</v>
      </c>
      <c r="B18" s="76" t="s">
        <v>232</v>
      </c>
      <c r="C18" s="48">
        <v>7547943083.6399994</v>
      </c>
      <c r="D18" s="48">
        <f t="shared" si="0"/>
        <v>446537139.88</v>
      </c>
      <c r="E18" s="79">
        <f t="shared" si="2"/>
        <v>5.916010957314443E-2</v>
      </c>
      <c r="F18" s="48">
        <f t="shared" si="1"/>
        <v>19619497.609999999</v>
      </c>
      <c r="G18" s="48">
        <v>126818.46</v>
      </c>
      <c r="H18" s="48">
        <v>19492679.149999999</v>
      </c>
      <c r="I18" s="48">
        <v>26545232.000000004</v>
      </c>
      <c r="J18" s="47">
        <v>400372410.26999998</v>
      </c>
    </row>
    <row r="19" spans="1:10" x14ac:dyDescent="0.2">
      <c r="A19" s="64">
        <v>12</v>
      </c>
      <c r="B19" s="76" t="s">
        <v>235</v>
      </c>
      <c r="C19" s="48">
        <v>866598268.26000011</v>
      </c>
      <c r="D19" s="48">
        <f t="shared" si="0"/>
        <v>401909746.00999999</v>
      </c>
      <c r="E19" s="79">
        <f t="shared" si="2"/>
        <v>0.46377861660971781</v>
      </c>
      <c r="F19" s="48">
        <f t="shared" si="1"/>
        <v>210094272.25</v>
      </c>
      <c r="G19" s="48">
        <v>88429091.530000001</v>
      </c>
      <c r="H19" s="48">
        <v>121665180.72000001</v>
      </c>
      <c r="I19" s="48">
        <v>101152994.80000001</v>
      </c>
      <c r="J19" s="47">
        <v>90662478.959999993</v>
      </c>
    </row>
    <row r="20" spans="1:10" x14ac:dyDescent="0.2">
      <c r="A20" s="64">
        <v>13</v>
      </c>
      <c r="B20" s="55" t="s">
        <v>233</v>
      </c>
      <c r="C20" s="54">
        <v>760434994.13999999</v>
      </c>
      <c r="D20" s="48">
        <f t="shared" si="0"/>
        <v>329843581.82000005</v>
      </c>
      <c r="E20" s="79">
        <f t="shared" si="2"/>
        <v>0.43375644777241035</v>
      </c>
      <c r="F20" s="48">
        <f t="shared" si="1"/>
        <v>47758297.530000001</v>
      </c>
      <c r="G20" s="54">
        <v>26937959.979999997</v>
      </c>
      <c r="H20" s="54">
        <v>20820337.550000001</v>
      </c>
      <c r="I20" s="48">
        <v>65219876.369999997</v>
      </c>
      <c r="J20" s="47">
        <v>216865407.92000002</v>
      </c>
    </row>
    <row r="21" spans="1:10" x14ac:dyDescent="0.2">
      <c r="A21" s="64">
        <v>14</v>
      </c>
      <c r="B21" s="55" t="s">
        <v>247</v>
      </c>
      <c r="C21" s="54">
        <v>680624211.7700001</v>
      </c>
      <c r="D21" s="48">
        <f t="shared" si="0"/>
        <v>272529153.06999999</v>
      </c>
      <c r="E21" s="79">
        <f t="shared" si="2"/>
        <v>0.40041060596606337</v>
      </c>
      <c r="F21" s="48">
        <f t="shared" si="1"/>
        <v>162968025.00999999</v>
      </c>
      <c r="G21" s="54">
        <v>149360091.01999998</v>
      </c>
      <c r="H21" s="54">
        <v>13607933.99</v>
      </c>
      <c r="I21" s="54">
        <v>10000000</v>
      </c>
      <c r="J21" s="47">
        <v>99561128.060000002</v>
      </c>
    </row>
    <row r="22" spans="1:10" x14ac:dyDescent="0.2">
      <c r="A22" s="64">
        <v>15</v>
      </c>
      <c r="B22" s="76" t="s">
        <v>237</v>
      </c>
      <c r="C22" s="48">
        <v>421111849.66000003</v>
      </c>
      <c r="D22" s="48">
        <f t="shared" si="0"/>
        <v>226962384.79000002</v>
      </c>
      <c r="E22" s="79">
        <f t="shared" si="2"/>
        <v>0.5389598629752318</v>
      </c>
      <c r="F22" s="48">
        <f t="shared" si="1"/>
        <v>107550304.84</v>
      </c>
      <c r="G22" s="48">
        <v>44438039.080000006</v>
      </c>
      <c r="H22" s="48">
        <v>63112265.75999999</v>
      </c>
      <c r="I22" s="48">
        <v>16843435.040000003</v>
      </c>
      <c r="J22" s="47">
        <v>102568644.91</v>
      </c>
    </row>
    <row r="23" spans="1:10" x14ac:dyDescent="0.2">
      <c r="A23" s="64">
        <v>16</v>
      </c>
      <c r="B23" s="76" t="s">
        <v>242</v>
      </c>
      <c r="C23" s="48">
        <v>4796044649.5199995</v>
      </c>
      <c r="D23" s="48">
        <f t="shared" si="0"/>
        <v>199651208.26999998</v>
      </c>
      <c r="E23" s="79">
        <f t="shared" si="2"/>
        <v>4.1628304751078912E-2</v>
      </c>
      <c r="F23" s="48">
        <f t="shared" si="1"/>
        <v>29823253.969999995</v>
      </c>
      <c r="G23" s="48">
        <v>7056511.8099999996</v>
      </c>
      <c r="H23" s="48">
        <v>22766742.159999996</v>
      </c>
      <c r="I23" s="48">
        <v>9127860.0199999996</v>
      </c>
      <c r="J23" s="47">
        <v>160700094.27999997</v>
      </c>
    </row>
    <row r="24" spans="1:10" x14ac:dyDescent="0.2">
      <c r="A24" s="64">
        <v>17</v>
      </c>
      <c r="B24" s="55" t="s">
        <v>238</v>
      </c>
      <c r="C24" s="54">
        <v>1355162634.46</v>
      </c>
      <c r="D24" s="48">
        <f t="shared" si="0"/>
        <v>194034579.19999999</v>
      </c>
      <c r="E24" s="79">
        <f t="shared" si="2"/>
        <v>0.14318176598583546</v>
      </c>
      <c r="F24" s="48">
        <f t="shared" si="1"/>
        <v>30218184.689999998</v>
      </c>
      <c r="G24" s="48">
        <v>7375653.71</v>
      </c>
      <c r="H24" s="48">
        <v>22842530.979999997</v>
      </c>
      <c r="I24" s="48">
        <v>103956674.91999999</v>
      </c>
      <c r="J24" s="47">
        <v>59859719.590000004</v>
      </c>
    </row>
    <row r="25" spans="1:10" x14ac:dyDescent="0.2">
      <c r="A25" s="64">
        <v>18</v>
      </c>
      <c r="B25" s="76" t="s">
        <v>236</v>
      </c>
      <c r="C25" s="48">
        <v>327551175.97000003</v>
      </c>
      <c r="D25" s="48">
        <f t="shared" si="0"/>
        <v>164113299.38</v>
      </c>
      <c r="E25" s="79">
        <f t="shared" si="2"/>
        <v>0.501031018722494</v>
      </c>
      <c r="F25" s="48">
        <f t="shared" si="1"/>
        <v>87158074.879999995</v>
      </c>
      <c r="G25" s="48">
        <v>32178328.600000001</v>
      </c>
      <c r="H25" s="48">
        <v>54979746.280000001</v>
      </c>
      <c r="I25" s="48">
        <v>11492931.41</v>
      </c>
      <c r="J25" s="47">
        <v>65462293.090000004</v>
      </c>
    </row>
    <row r="26" spans="1:10" x14ac:dyDescent="0.2">
      <c r="A26" s="64">
        <v>19</v>
      </c>
      <c r="B26" s="76" t="s">
        <v>239</v>
      </c>
      <c r="C26" s="48">
        <v>410715189.25999999</v>
      </c>
      <c r="D26" s="48">
        <f t="shared" si="0"/>
        <v>152449122.28</v>
      </c>
      <c r="E26" s="79">
        <f t="shared" si="2"/>
        <v>0.37117965506625883</v>
      </c>
      <c r="F26" s="48">
        <f t="shared" si="1"/>
        <v>45258718.830000006</v>
      </c>
      <c r="G26" s="48">
        <v>13088201.780000001</v>
      </c>
      <c r="H26" s="48">
        <v>32170517.050000004</v>
      </c>
      <c r="I26" s="48">
        <v>2909561.15</v>
      </c>
      <c r="J26" s="47">
        <v>104280842.3</v>
      </c>
    </row>
    <row r="27" spans="1:10" x14ac:dyDescent="0.2">
      <c r="A27" s="64">
        <v>20</v>
      </c>
      <c r="B27" s="76" t="s">
        <v>241</v>
      </c>
      <c r="C27" s="48">
        <v>243685230.50999999</v>
      </c>
      <c r="D27" s="48">
        <f t="shared" si="0"/>
        <v>150394705.41</v>
      </c>
      <c r="E27" s="79">
        <f t="shared" si="2"/>
        <v>0.61716791409657601</v>
      </c>
      <c r="F27" s="48">
        <f t="shared" si="1"/>
        <v>89918582.729999989</v>
      </c>
      <c r="G27" s="48">
        <v>36403227.799999997</v>
      </c>
      <c r="H27" s="48">
        <v>53515354.93</v>
      </c>
      <c r="I27" s="48">
        <v>9790167.3100000005</v>
      </c>
      <c r="J27" s="47">
        <v>50685955.370000005</v>
      </c>
    </row>
    <row r="28" spans="1:10" x14ac:dyDescent="0.2">
      <c r="A28" s="64">
        <v>21</v>
      </c>
      <c r="B28" s="76" t="s">
        <v>240</v>
      </c>
      <c r="C28" s="48">
        <v>465858064.65999997</v>
      </c>
      <c r="D28" s="48">
        <f t="shared" si="0"/>
        <v>148912414.56</v>
      </c>
      <c r="E28" s="79">
        <f t="shared" si="2"/>
        <v>0.31965189798459681</v>
      </c>
      <c r="F28" s="48">
        <f t="shared" si="1"/>
        <v>25056710.829999998</v>
      </c>
      <c r="G28" s="48">
        <v>94675.31</v>
      </c>
      <c r="H28" s="48">
        <v>24962035.52</v>
      </c>
      <c r="I28" s="48">
        <v>16447300.800000001</v>
      </c>
      <c r="J28" s="47">
        <v>107408402.92999999</v>
      </c>
    </row>
    <row r="29" spans="1:10" x14ac:dyDescent="0.2">
      <c r="A29" s="64">
        <v>22</v>
      </c>
      <c r="B29" s="76" t="s">
        <v>105</v>
      </c>
      <c r="C29" s="48">
        <v>361593227.65000004</v>
      </c>
      <c r="D29" s="48">
        <f t="shared" si="0"/>
        <v>106924522.50000001</v>
      </c>
      <c r="E29" s="79">
        <f t="shared" si="2"/>
        <v>0.29570388581363688</v>
      </c>
      <c r="F29" s="48">
        <f t="shared" si="1"/>
        <v>20565387.530000001</v>
      </c>
      <c r="G29" s="48">
        <v>2693910.4200000004</v>
      </c>
      <c r="H29" s="48">
        <v>17871477.109999999</v>
      </c>
      <c r="I29" s="48">
        <v>4776675.67</v>
      </c>
      <c r="J29" s="47">
        <v>81582459.300000012</v>
      </c>
    </row>
    <row r="30" spans="1:10" x14ac:dyDescent="0.2">
      <c r="A30" s="64">
        <v>23</v>
      </c>
      <c r="B30" s="76" t="s">
        <v>245</v>
      </c>
      <c r="C30" s="48">
        <v>187040975.72</v>
      </c>
      <c r="D30" s="48">
        <f t="shared" si="0"/>
        <v>106106205.11</v>
      </c>
      <c r="E30" s="79">
        <f t="shared" si="2"/>
        <v>0.56728855643290055</v>
      </c>
      <c r="F30" s="48">
        <f t="shared" si="1"/>
        <v>3663471.64</v>
      </c>
      <c r="G30" s="48">
        <v>70518.429999999993</v>
      </c>
      <c r="H30" s="48">
        <v>3592953.21</v>
      </c>
      <c r="I30" s="48">
        <v>3376253.9</v>
      </c>
      <c r="J30" s="47">
        <v>99066479.569999993</v>
      </c>
    </row>
    <row r="31" spans="1:10" x14ac:dyDescent="0.2">
      <c r="A31" s="64">
        <v>24</v>
      </c>
      <c r="B31" s="76" t="s">
        <v>252</v>
      </c>
      <c r="C31" s="48">
        <v>286131469.67000002</v>
      </c>
      <c r="D31" s="48">
        <f t="shared" si="0"/>
        <v>101214245.24000001</v>
      </c>
      <c r="E31" s="79">
        <f t="shared" si="2"/>
        <v>0.35373335675636103</v>
      </c>
      <c r="F31" s="48">
        <f t="shared" si="1"/>
        <v>60904695.390000015</v>
      </c>
      <c r="G31" s="48">
        <v>39327162.290000014</v>
      </c>
      <c r="H31" s="48">
        <v>21577533.100000005</v>
      </c>
      <c r="I31" s="48">
        <v>15399481.720000001</v>
      </c>
      <c r="J31" s="47">
        <v>24910068.129999999</v>
      </c>
    </row>
    <row r="32" spans="1:10" x14ac:dyDescent="0.2">
      <c r="A32" s="64">
        <v>25</v>
      </c>
      <c r="B32" s="55" t="s">
        <v>248</v>
      </c>
      <c r="C32" s="54">
        <v>243714109.38</v>
      </c>
      <c r="D32" s="48">
        <f t="shared" si="0"/>
        <v>90321352.129999995</v>
      </c>
      <c r="E32" s="79">
        <f t="shared" si="2"/>
        <v>0.37060370595602482</v>
      </c>
      <c r="F32" s="48">
        <f t="shared" si="1"/>
        <v>43141855.530000001</v>
      </c>
      <c r="G32" s="48">
        <v>22090271.439999998</v>
      </c>
      <c r="H32" s="54">
        <v>21051584.09</v>
      </c>
      <c r="I32" s="48">
        <v>3477835.4800000004</v>
      </c>
      <c r="J32" s="47">
        <v>43701661.119999997</v>
      </c>
    </row>
    <row r="33" spans="1:10" x14ac:dyDescent="0.2">
      <c r="A33" s="64">
        <v>26</v>
      </c>
      <c r="B33" s="55" t="s">
        <v>309</v>
      </c>
      <c r="C33" s="54">
        <v>95933634.320000008</v>
      </c>
      <c r="D33" s="48">
        <f t="shared" si="0"/>
        <v>86242749.510000005</v>
      </c>
      <c r="E33" s="79">
        <f t="shared" si="2"/>
        <v>0.89898344956186371</v>
      </c>
      <c r="F33" s="48">
        <f t="shared" si="1"/>
        <v>2775000</v>
      </c>
      <c r="G33" s="40">
        <v>0</v>
      </c>
      <c r="H33" s="48">
        <v>2775000</v>
      </c>
      <c r="I33" s="48">
        <v>3684921.1999999997</v>
      </c>
      <c r="J33" s="47">
        <v>79782828.310000002</v>
      </c>
    </row>
    <row r="34" spans="1:10" x14ac:dyDescent="0.2">
      <c r="A34" s="64">
        <v>27</v>
      </c>
      <c r="B34" s="88" t="s">
        <v>243</v>
      </c>
      <c r="C34" s="48">
        <v>160323639.06</v>
      </c>
      <c r="D34" s="48">
        <f t="shared" si="0"/>
        <v>78772487.179999992</v>
      </c>
      <c r="E34" s="79">
        <f t="shared" si="2"/>
        <v>0.49133420150549312</v>
      </c>
      <c r="F34" s="48">
        <f t="shared" si="1"/>
        <v>526639.46</v>
      </c>
      <c r="G34" s="40">
        <v>0</v>
      </c>
      <c r="H34" s="48">
        <v>526639.46</v>
      </c>
      <c r="I34" s="48">
        <v>316579.37</v>
      </c>
      <c r="J34" s="47">
        <v>77929268.349999994</v>
      </c>
    </row>
    <row r="35" spans="1:10" x14ac:dyDescent="0.2">
      <c r="A35" s="64">
        <v>28</v>
      </c>
      <c r="B35" s="55" t="s">
        <v>246</v>
      </c>
      <c r="C35" s="48">
        <v>208049495.57999998</v>
      </c>
      <c r="D35" s="48">
        <f t="shared" si="0"/>
        <v>66009708.969999991</v>
      </c>
      <c r="E35" s="79">
        <f t="shared" si="2"/>
        <v>0.31727887052058573</v>
      </c>
      <c r="F35" s="48">
        <f t="shared" si="1"/>
        <v>3225092.3200000003</v>
      </c>
      <c r="G35" s="48">
        <v>2228710.81</v>
      </c>
      <c r="H35" s="48">
        <v>996381.51</v>
      </c>
      <c r="I35" s="48">
        <v>13976094.090000002</v>
      </c>
      <c r="J35" s="47">
        <v>48808522.559999987</v>
      </c>
    </row>
    <row r="36" spans="1:10" x14ac:dyDescent="0.2">
      <c r="A36" s="64">
        <v>29</v>
      </c>
      <c r="B36" s="76" t="s">
        <v>254</v>
      </c>
      <c r="C36" s="48">
        <v>454256118.36000001</v>
      </c>
      <c r="D36" s="48">
        <f t="shared" si="0"/>
        <v>32010600.560000002</v>
      </c>
      <c r="E36" s="79">
        <f t="shared" si="2"/>
        <v>7.0468177017775371E-2</v>
      </c>
      <c r="F36" s="48">
        <f t="shared" si="1"/>
        <v>11242729.409999998</v>
      </c>
      <c r="G36" s="40">
        <v>0</v>
      </c>
      <c r="H36" s="48">
        <v>11242729.409999998</v>
      </c>
      <c r="I36" s="48">
        <v>1057.22</v>
      </c>
      <c r="J36" s="47">
        <v>20766813.930000003</v>
      </c>
    </row>
    <row r="37" spans="1:10" x14ac:dyDescent="0.2">
      <c r="A37" s="64">
        <v>30</v>
      </c>
      <c r="B37" s="76" t="s">
        <v>250</v>
      </c>
      <c r="C37" s="48">
        <v>78204854.770000011</v>
      </c>
      <c r="D37" s="48">
        <f t="shared" si="0"/>
        <v>23164066.740000002</v>
      </c>
      <c r="E37" s="79">
        <f t="shared" si="2"/>
        <v>0.29619729885216689</v>
      </c>
      <c r="F37" s="48">
        <f t="shared" si="1"/>
        <v>8835138.4500000011</v>
      </c>
      <c r="G37" s="48">
        <v>1000657.25</v>
      </c>
      <c r="H37" s="48">
        <v>7834481.2000000011</v>
      </c>
      <c r="I37" s="48">
        <v>1742410.61</v>
      </c>
      <c r="J37" s="47">
        <v>12586517.68</v>
      </c>
    </row>
    <row r="38" spans="1:10" x14ac:dyDescent="0.2">
      <c r="A38" s="64">
        <v>31</v>
      </c>
      <c r="B38" s="88" t="s">
        <v>253</v>
      </c>
      <c r="C38" s="48">
        <v>27355570.140000001</v>
      </c>
      <c r="D38" s="48">
        <f t="shared" si="0"/>
        <v>21415950.629999999</v>
      </c>
      <c r="E38" s="79">
        <f t="shared" si="2"/>
        <v>0.78287348866785489</v>
      </c>
      <c r="F38" s="48">
        <f t="shared" si="1"/>
        <v>21415950.629999999</v>
      </c>
      <c r="G38" s="48">
        <v>2647947.8199999998</v>
      </c>
      <c r="H38" s="48">
        <v>18768002.809999999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258</v>
      </c>
      <c r="C40" s="48">
        <v>67486814.399999991</v>
      </c>
      <c r="D40" s="48">
        <f t="shared" si="0"/>
        <v>17584444.41</v>
      </c>
      <c r="E40" s="79">
        <f t="shared" si="2"/>
        <v>0.26056118615668428</v>
      </c>
      <c r="F40" s="48">
        <f t="shared" si="1"/>
        <v>4398000</v>
      </c>
      <c r="G40" s="40">
        <v>0</v>
      </c>
      <c r="H40" s="48">
        <v>4398000</v>
      </c>
      <c r="I40" s="48">
        <v>1370740.63</v>
      </c>
      <c r="J40" s="47">
        <v>11815703.780000001</v>
      </c>
    </row>
    <row r="41" spans="1:10" x14ac:dyDescent="0.2">
      <c r="A41" s="64">
        <v>34</v>
      </c>
      <c r="B41" s="76" t="s">
        <v>249</v>
      </c>
      <c r="C41" s="48">
        <v>106191042.37</v>
      </c>
      <c r="D41" s="48">
        <f t="shared" si="0"/>
        <v>15423251.41</v>
      </c>
      <c r="E41" s="79">
        <f t="shared" si="2"/>
        <v>0.14524060660654384</v>
      </c>
      <c r="F41" s="48">
        <f t="shared" si="1"/>
        <v>6588638.3200000003</v>
      </c>
      <c r="G41" s="48">
        <v>1065196.95</v>
      </c>
      <c r="H41" s="48">
        <v>5523441.3700000001</v>
      </c>
      <c r="I41" s="48">
        <v>2986946.5</v>
      </c>
      <c r="J41" s="47">
        <v>5847666.5899999989</v>
      </c>
    </row>
    <row r="42" spans="1:10" x14ac:dyDescent="0.2">
      <c r="A42" s="64">
        <v>35</v>
      </c>
      <c r="B42" s="76" t="s">
        <v>255</v>
      </c>
      <c r="C42" s="48">
        <v>68185749.36999999</v>
      </c>
      <c r="D42" s="48">
        <f t="shared" si="0"/>
        <v>15181696.24</v>
      </c>
      <c r="E42" s="79">
        <f t="shared" si="2"/>
        <v>0.22265204064296115</v>
      </c>
      <c r="F42" s="48">
        <f t="shared" si="1"/>
        <v>4678796.1399999997</v>
      </c>
      <c r="G42" s="48">
        <v>828796.14</v>
      </c>
      <c r="H42" s="48">
        <v>3850000</v>
      </c>
      <c r="I42" s="48">
        <v>1917320.27</v>
      </c>
      <c r="J42" s="47">
        <v>8585579.8300000001</v>
      </c>
    </row>
    <row r="43" spans="1:10" x14ac:dyDescent="0.2">
      <c r="A43" s="64">
        <v>36</v>
      </c>
      <c r="B43" s="55" t="s">
        <v>260</v>
      </c>
      <c r="C43" s="48">
        <v>8369808.6199999992</v>
      </c>
      <c r="D43" s="48">
        <f t="shared" si="0"/>
        <v>8330008.9999999991</v>
      </c>
      <c r="E43" s="79">
        <f t="shared" si="2"/>
        <v>0.99524485901566528</v>
      </c>
      <c r="F43" s="48">
        <f t="shared" si="1"/>
        <v>8227976.209999999</v>
      </c>
      <c r="G43" s="40">
        <v>0</v>
      </c>
      <c r="H43" s="48">
        <v>8227976.209999999</v>
      </c>
      <c r="I43" s="48">
        <v>1975.07</v>
      </c>
      <c r="J43" s="47">
        <v>100057.72</v>
      </c>
    </row>
    <row r="44" spans="1:10" x14ac:dyDescent="0.2">
      <c r="A44" s="64">
        <v>37</v>
      </c>
      <c r="B44" s="55" t="s">
        <v>256</v>
      </c>
      <c r="C44" s="54">
        <v>192322916.32999998</v>
      </c>
      <c r="D44" s="48">
        <f t="shared" si="0"/>
        <v>2232642.2800000003</v>
      </c>
      <c r="E44" s="79">
        <f t="shared" si="2"/>
        <v>1.1608820844672975E-2</v>
      </c>
      <c r="F44" s="48">
        <f t="shared" si="1"/>
        <v>2232642.2800000003</v>
      </c>
      <c r="G44" s="48">
        <v>1130852.51</v>
      </c>
      <c r="H44" s="48">
        <v>1101789.77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1245096.2</v>
      </c>
      <c r="D45" s="48">
        <f t="shared" si="0"/>
        <v>1245096.2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1022596.2</v>
      </c>
    </row>
    <row r="46" spans="1:10" x14ac:dyDescent="0.2">
      <c r="A46" s="64">
        <v>39</v>
      </c>
      <c r="B46" s="55" t="s">
        <v>279</v>
      </c>
      <c r="C46" s="48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21806144.870000001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682027973.39999998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64592168317.940002</v>
      </c>
      <c r="D50" s="59">
        <f t="shared" ref="D50" si="3">F50+I50+J50</f>
        <v>13818286430.920004</v>
      </c>
      <c r="E50" s="80">
        <f t="shared" si="2"/>
        <v>0.21393129834104169</v>
      </c>
      <c r="F50" s="59">
        <f t="shared" ref="F50" si="4">G50+H50</f>
        <v>4444148673.3600006</v>
      </c>
      <c r="G50" s="78">
        <v>1875961000.2099998</v>
      </c>
      <c r="H50" s="78">
        <v>2568187673.1500006</v>
      </c>
      <c r="I50" s="78">
        <v>2462197040.2499995</v>
      </c>
      <c r="J50" s="78">
        <v>6911940717.3100033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B535-87A2-4311-A6ED-44785BB4FAC1}">
  <dimension ref="A1:J52"/>
  <sheetViews>
    <sheetView tabSelected="1" workbookViewId="0">
      <selection activeCell="K1" sqref="K1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ht="10" x14ac:dyDescent="0.2">
      <c r="A1" s="107" t="s">
        <v>316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54" t="s">
        <v>223</v>
      </c>
      <c r="C8" s="48">
        <v>11140668221.4</v>
      </c>
      <c r="D8" s="48">
        <f>F8+I8+J8</f>
        <v>2271397665.3499999</v>
      </c>
      <c r="E8" s="79">
        <f>D8/C8</f>
        <v>0.20388343142531562</v>
      </c>
      <c r="F8" s="48">
        <f>G8+H8</f>
        <v>620221589.75999987</v>
      </c>
      <c r="G8" s="48">
        <v>251830476.58000001</v>
      </c>
      <c r="H8" s="48">
        <v>368391113.17999989</v>
      </c>
      <c r="I8" s="48">
        <v>507175296.47999984</v>
      </c>
      <c r="J8" s="47">
        <v>1144000779.1100001</v>
      </c>
    </row>
    <row r="9" spans="1:10" ht="10" x14ac:dyDescent="0.2">
      <c r="A9" s="64">
        <v>2</v>
      </c>
      <c r="B9" s="76" t="s">
        <v>224</v>
      </c>
      <c r="C9" s="48">
        <v>7360828581.2599983</v>
      </c>
      <c r="D9" s="48">
        <f>F9+I9+J9</f>
        <v>1849976672.54</v>
      </c>
      <c r="E9" s="79">
        <f t="shared" ref="E9:E50" si="0">D9/C9</f>
        <v>0.25132723199802165</v>
      </c>
      <c r="F9" s="48">
        <f>G9+H9</f>
        <v>872326285.83000016</v>
      </c>
      <c r="G9" s="48">
        <v>384426791.25</v>
      </c>
      <c r="H9" s="48">
        <v>487899494.58000022</v>
      </c>
      <c r="I9" s="48">
        <v>453257915.61999983</v>
      </c>
      <c r="J9" s="47">
        <v>524392471.09000003</v>
      </c>
    </row>
    <row r="10" spans="1:10" ht="10" x14ac:dyDescent="0.2">
      <c r="A10" s="64">
        <v>3</v>
      </c>
      <c r="B10" s="76" t="s">
        <v>225</v>
      </c>
      <c r="C10" s="48">
        <v>5667138604.2399998</v>
      </c>
      <c r="D10" s="48">
        <f>F10+I10+J10</f>
        <v>1123808943.4200001</v>
      </c>
      <c r="E10" s="79">
        <f t="shared" si="0"/>
        <v>0.19830271004474756</v>
      </c>
      <c r="F10" s="48">
        <f>G10+H10</f>
        <v>104074639.52000001</v>
      </c>
      <c r="G10" s="48">
        <v>24358139.59</v>
      </c>
      <c r="H10" s="48">
        <v>79716499.930000007</v>
      </c>
      <c r="I10" s="48">
        <v>241651860.56999999</v>
      </c>
      <c r="J10" s="47">
        <v>778082443.33000016</v>
      </c>
    </row>
    <row r="11" spans="1:10" ht="10" x14ac:dyDescent="0.2">
      <c r="A11" s="64">
        <v>4</v>
      </c>
      <c r="B11" s="88" t="s">
        <v>234</v>
      </c>
      <c r="C11" s="48">
        <v>2068860801.27</v>
      </c>
      <c r="D11" s="48">
        <f>F11+I11+J11</f>
        <v>993649409.48000002</v>
      </c>
      <c r="E11" s="79">
        <f t="shared" si="0"/>
        <v>0.48028818994010331</v>
      </c>
      <c r="F11" s="48">
        <f>G11+H11</f>
        <v>388326241.27999997</v>
      </c>
      <c r="G11" s="48">
        <v>139720648.94</v>
      </c>
      <c r="H11" s="48">
        <v>248605592.33999994</v>
      </c>
      <c r="I11" s="48">
        <v>148631552.14000005</v>
      </c>
      <c r="J11" s="47">
        <v>456691616.06</v>
      </c>
    </row>
    <row r="12" spans="1:10" ht="10" x14ac:dyDescent="0.2">
      <c r="A12" s="64">
        <v>5</v>
      </c>
      <c r="B12" s="55" t="s">
        <v>228</v>
      </c>
      <c r="C12" s="54">
        <v>5291216612.3599997</v>
      </c>
      <c r="D12" s="48">
        <f>F12+I12+J12</f>
        <v>962977294.54999995</v>
      </c>
      <c r="E12" s="79">
        <f t="shared" si="0"/>
        <v>0.18199543982012312</v>
      </c>
      <c r="F12" s="48">
        <f>G12+H12</f>
        <v>200266426.79999998</v>
      </c>
      <c r="G12" s="48">
        <v>33392883.550000004</v>
      </c>
      <c r="H12" s="48">
        <v>166873543.24999997</v>
      </c>
      <c r="I12" s="48">
        <v>224270544.95000002</v>
      </c>
      <c r="J12" s="47">
        <v>538440322.79999995</v>
      </c>
    </row>
    <row r="13" spans="1:10" ht="10" x14ac:dyDescent="0.2">
      <c r="A13" s="64">
        <v>6</v>
      </c>
      <c r="B13" s="55" t="s">
        <v>226</v>
      </c>
      <c r="C13" s="54">
        <v>3506112619.2399998</v>
      </c>
      <c r="D13" s="48">
        <f>F13+I13+J13</f>
        <v>830217610.77999997</v>
      </c>
      <c r="E13" s="79">
        <f t="shared" si="0"/>
        <v>0.23679148417085402</v>
      </c>
      <c r="F13" s="48">
        <f>G13+H13</f>
        <v>328238703.50999999</v>
      </c>
      <c r="G13" s="54">
        <v>146694870.38</v>
      </c>
      <c r="H13" s="54">
        <v>181543833.13</v>
      </c>
      <c r="I13" s="54">
        <v>176781321.21000001</v>
      </c>
      <c r="J13" s="54">
        <v>325197586.06</v>
      </c>
    </row>
    <row r="14" spans="1:10" ht="10" x14ac:dyDescent="0.2">
      <c r="A14" s="64">
        <v>7</v>
      </c>
      <c r="B14" s="55" t="s">
        <v>229</v>
      </c>
      <c r="C14" s="54">
        <v>1920491592.9799998</v>
      </c>
      <c r="D14" s="48">
        <f>F14+I14+J14</f>
        <v>753783560.95000005</v>
      </c>
      <c r="E14" s="79">
        <f t="shared" si="0"/>
        <v>0.39249511099414119</v>
      </c>
      <c r="F14" s="48">
        <f>G14+H14</f>
        <v>262813200.13999999</v>
      </c>
      <c r="G14" s="48">
        <v>129327025.89</v>
      </c>
      <c r="H14" s="48">
        <v>133486174.24999997</v>
      </c>
      <c r="I14" s="48">
        <v>89785129.969999999</v>
      </c>
      <c r="J14" s="47">
        <v>401185230.83999997</v>
      </c>
    </row>
    <row r="15" spans="1:10" ht="10" x14ac:dyDescent="0.2">
      <c r="A15" s="64">
        <v>8</v>
      </c>
      <c r="B15" s="76" t="s">
        <v>251</v>
      </c>
      <c r="C15" s="48">
        <v>878841353.92000008</v>
      </c>
      <c r="D15" s="48">
        <f>F15+I15+J15</f>
        <v>567196411.08000004</v>
      </c>
      <c r="E15" s="79">
        <f t="shared" si="0"/>
        <v>0.64539112611174565</v>
      </c>
      <c r="F15" s="48">
        <f>G15+H15</f>
        <v>235278701.69999999</v>
      </c>
      <c r="G15" s="48">
        <v>164299086.79999998</v>
      </c>
      <c r="H15" s="48">
        <v>70979614.899999991</v>
      </c>
      <c r="I15" s="48">
        <v>82005286.290000021</v>
      </c>
      <c r="J15" s="47">
        <v>249912423.09</v>
      </c>
    </row>
    <row r="16" spans="1:10" ht="10" x14ac:dyDescent="0.2">
      <c r="A16" s="64">
        <v>9</v>
      </c>
      <c r="B16" s="76" t="s">
        <v>231</v>
      </c>
      <c r="C16" s="48">
        <v>2798950276.5500002</v>
      </c>
      <c r="D16" s="48">
        <f>F16+I16+J16</f>
        <v>542622426.26999998</v>
      </c>
      <c r="E16" s="79">
        <f t="shared" si="0"/>
        <v>0.19386640442174594</v>
      </c>
      <c r="F16" s="48">
        <f>G16+H16</f>
        <v>302575077.14999998</v>
      </c>
      <c r="G16" s="48">
        <v>85547960.950000003</v>
      </c>
      <c r="H16" s="48">
        <v>217027116.19999996</v>
      </c>
      <c r="I16" s="48">
        <v>120423176.86000001</v>
      </c>
      <c r="J16" s="47">
        <v>119624172.26000001</v>
      </c>
    </row>
    <row r="17" spans="1:10" ht="10" x14ac:dyDescent="0.2">
      <c r="A17" s="64">
        <v>10</v>
      </c>
      <c r="B17" s="55" t="s">
        <v>227</v>
      </c>
      <c r="C17" s="54">
        <v>2776326551.1899996</v>
      </c>
      <c r="D17" s="48">
        <f>F17+I17+J17</f>
        <v>501938509.42999995</v>
      </c>
      <c r="E17" s="79">
        <f t="shared" si="0"/>
        <v>0.18079231681693106</v>
      </c>
      <c r="F17" s="48">
        <f>G17+H17</f>
        <v>57068159.670000002</v>
      </c>
      <c r="G17" s="48">
        <v>39036552.479999997</v>
      </c>
      <c r="H17" s="48">
        <v>18031607.190000001</v>
      </c>
      <c r="I17" s="48">
        <v>17091458.550000001</v>
      </c>
      <c r="J17" s="47">
        <v>427778891.20999998</v>
      </c>
    </row>
    <row r="18" spans="1:10" ht="10" x14ac:dyDescent="0.2">
      <c r="A18" s="64">
        <v>11</v>
      </c>
      <c r="B18" s="76" t="s">
        <v>232</v>
      </c>
      <c r="C18" s="48">
        <v>7579896950.8100004</v>
      </c>
      <c r="D18" s="48">
        <f>F18+I18+J18</f>
        <v>461807632.99000001</v>
      </c>
      <c r="E18" s="79">
        <f t="shared" si="0"/>
        <v>6.0925318112754881E-2</v>
      </c>
      <c r="F18" s="48">
        <f>G18+H18</f>
        <v>18297059.050000004</v>
      </c>
      <c r="G18" s="48">
        <v>125757.96</v>
      </c>
      <c r="H18" s="48">
        <v>18171301.090000004</v>
      </c>
      <c r="I18" s="48">
        <v>24380748.219999995</v>
      </c>
      <c r="J18" s="47">
        <v>419129825.72000003</v>
      </c>
    </row>
    <row r="19" spans="1:10" ht="10" x14ac:dyDescent="0.2">
      <c r="A19" s="64">
        <v>12</v>
      </c>
      <c r="B19" s="76" t="s">
        <v>235</v>
      </c>
      <c r="C19" s="48">
        <v>866268022.37</v>
      </c>
      <c r="D19" s="48">
        <f>F19+I19+J19</f>
        <v>399333051.59000003</v>
      </c>
      <c r="E19" s="79">
        <f t="shared" si="0"/>
        <v>0.46098094501684961</v>
      </c>
      <c r="F19" s="48">
        <f>G19+H19</f>
        <v>206249746.65000001</v>
      </c>
      <c r="G19" s="48">
        <v>77423801.289999992</v>
      </c>
      <c r="H19" s="48">
        <v>128825945.36000001</v>
      </c>
      <c r="I19" s="48">
        <v>101620274.11000003</v>
      </c>
      <c r="J19" s="47">
        <v>91463030.829999998</v>
      </c>
    </row>
    <row r="20" spans="1:10" ht="10" x14ac:dyDescent="0.2">
      <c r="A20" s="64">
        <v>13</v>
      </c>
      <c r="B20" s="55" t="s">
        <v>233</v>
      </c>
      <c r="C20" s="54">
        <v>773733606.11000001</v>
      </c>
      <c r="D20" s="48">
        <f>F20+I20+J20</f>
        <v>337900710.85000002</v>
      </c>
      <c r="E20" s="79">
        <f t="shared" si="0"/>
        <v>0.4367145335056849</v>
      </c>
      <c r="F20" s="48">
        <f>G20+H20</f>
        <v>50705397.500000007</v>
      </c>
      <c r="G20" s="54">
        <v>27796142.240000002</v>
      </c>
      <c r="H20" s="54">
        <v>22909255.260000005</v>
      </c>
      <c r="I20" s="54">
        <v>67429550.950000003</v>
      </c>
      <c r="J20" s="47">
        <v>219765762.40000001</v>
      </c>
    </row>
    <row r="21" spans="1:10" ht="10" x14ac:dyDescent="0.2">
      <c r="A21" s="64">
        <v>14</v>
      </c>
      <c r="B21" s="55" t="s">
        <v>247</v>
      </c>
      <c r="C21" s="48">
        <v>581508100.78999996</v>
      </c>
      <c r="D21" s="48">
        <f>F21+I21+J21</f>
        <v>283559996.81</v>
      </c>
      <c r="E21" s="79">
        <f t="shared" si="0"/>
        <v>0.48762862705570809</v>
      </c>
      <c r="F21" s="48">
        <f>G21+H21</f>
        <v>170854699.65000001</v>
      </c>
      <c r="G21" s="54">
        <v>160738643.66</v>
      </c>
      <c r="H21" s="54">
        <v>10116055.99</v>
      </c>
      <c r="I21" s="54">
        <v>20000000</v>
      </c>
      <c r="J21" s="47">
        <v>92705297.159999996</v>
      </c>
    </row>
    <row r="22" spans="1:10" ht="10" x14ac:dyDescent="0.2">
      <c r="A22" s="64">
        <v>15</v>
      </c>
      <c r="B22" s="88" t="s">
        <v>242</v>
      </c>
      <c r="C22" s="48">
        <v>4823280904.29</v>
      </c>
      <c r="D22" s="48">
        <f>F22+I22+J22</f>
        <v>239121109.29999998</v>
      </c>
      <c r="E22" s="79">
        <f t="shared" si="0"/>
        <v>4.9576442683924346E-2</v>
      </c>
      <c r="F22" s="48">
        <f>G22+H22</f>
        <v>66574494.560000002</v>
      </c>
      <c r="G22" s="48">
        <v>7238775.9500000002</v>
      </c>
      <c r="H22" s="48">
        <v>59335718.609999999</v>
      </c>
      <c r="I22" s="48">
        <v>8721388.6600000001</v>
      </c>
      <c r="J22" s="47">
        <v>163825226.07999998</v>
      </c>
    </row>
    <row r="23" spans="1:10" ht="10" x14ac:dyDescent="0.2">
      <c r="A23" s="64">
        <v>16</v>
      </c>
      <c r="B23" s="76" t="s">
        <v>237</v>
      </c>
      <c r="C23" s="48">
        <v>406605065.23000002</v>
      </c>
      <c r="D23" s="48">
        <f>F23+I23+J23</f>
        <v>217926136.50999999</v>
      </c>
      <c r="E23" s="79">
        <f t="shared" si="0"/>
        <v>0.53596512966882992</v>
      </c>
      <c r="F23" s="48">
        <f>G23+H23</f>
        <v>99907759.559999987</v>
      </c>
      <c r="G23" s="48">
        <v>38516812.709999993</v>
      </c>
      <c r="H23" s="48">
        <v>61390946.849999994</v>
      </c>
      <c r="I23" s="48">
        <v>16411211.680000003</v>
      </c>
      <c r="J23" s="47">
        <v>101607165.27</v>
      </c>
    </row>
    <row r="24" spans="1:10" ht="10" x14ac:dyDescent="0.2">
      <c r="A24" s="64">
        <v>17</v>
      </c>
      <c r="B24" s="76" t="s">
        <v>238</v>
      </c>
      <c r="C24" s="48">
        <v>1370047634.3099999</v>
      </c>
      <c r="D24" s="48">
        <f>F24+I24+J24</f>
        <v>204070990.78999999</v>
      </c>
      <c r="E24" s="79">
        <f t="shared" si="0"/>
        <v>0.14895174859579002</v>
      </c>
      <c r="F24" s="48">
        <f>G24+H24</f>
        <v>36908225.800000004</v>
      </c>
      <c r="G24" s="48">
        <v>11326512.210000001</v>
      </c>
      <c r="H24" s="48">
        <v>25581713.590000004</v>
      </c>
      <c r="I24" s="48">
        <v>106819619.00999999</v>
      </c>
      <c r="J24" s="47">
        <v>60343145.979999997</v>
      </c>
    </row>
    <row r="25" spans="1:10" ht="10" x14ac:dyDescent="0.2">
      <c r="A25" s="64">
        <v>18</v>
      </c>
      <c r="B25" s="55" t="s">
        <v>236</v>
      </c>
      <c r="C25" s="48">
        <v>327129842.85000002</v>
      </c>
      <c r="D25" s="48">
        <f>F25+I25+J25</f>
        <v>155506509.20000002</v>
      </c>
      <c r="E25" s="79">
        <f t="shared" si="0"/>
        <v>0.47536631890629727</v>
      </c>
      <c r="F25" s="48">
        <f>G25+H25</f>
        <v>76792311.020000011</v>
      </c>
      <c r="G25" s="48">
        <v>34133359.119999997</v>
      </c>
      <c r="H25" s="48">
        <v>42658951.900000006</v>
      </c>
      <c r="I25" s="48">
        <v>11370004.410000004</v>
      </c>
      <c r="J25" s="47">
        <v>67344193.770000011</v>
      </c>
    </row>
    <row r="26" spans="1:10" ht="10" x14ac:dyDescent="0.2">
      <c r="A26" s="64">
        <v>19</v>
      </c>
      <c r="B26" s="55" t="s">
        <v>241</v>
      </c>
      <c r="C26" s="54">
        <v>236149908.23000005</v>
      </c>
      <c r="D26" s="48">
        <f>F26+I26+J26</f>
        <v>150693636.13000003</v>
      </c>
      <c r="E26" s="79">
        <f t="shared" si="0"/>
        <v>0.63812701541781158</v>
      </c>
      <c r="F26" s="48">
        <f>G26+H26</f>
        <v>93261904.610000014</v>
      </c>
      <c r="G26" s="48">
        <v>36442453.859999999</v>
      </c>
      <c r="H26" s="48">
        <v>56819450.750000007</v>
      </c>
      <c r="I26" s="48">
        <v>6407759.3100000005</v>
      </c>
      <c r="J26" s="47">
        <v>51023972.210000001</v>
      </c>
    </row>
    <row r="27" spans="1:10" ht="10" x14ac:dyDescent="0.2">
      <c r="A27" s="64">
        <v>20</v>
      </c>
      <c r="B27" s="76" t="s">
        <v>240</v>
      </c>
      <c r="C27" s="48">
        <v>465483024.52999997</v>
      </c>
      <c r="D27" s="48">
        <f>F27+I27+J27</f>
        <v>148286541.74000001</v>
      </c>
      <c r="E27" s="79">
        <f t="shared" si="0"/>
        <v>0.31856487546398821</v>
      </c>
      <c r="F27" s="48">
        <f>G27+H27</f>
        <v>25580558.91</v>
      </c>
      <c r="G27" s="48">
        <v>96996.1</v>
      </c>
      <c r="H27" s="48">
        <v>25483562.809999999</v>
      </c>
      <c r="I27" s="48">
        <v>15051039.140000001</v>
      </c>
      <c r="J27" s="47">
        <v>107654943.69</v>
      </c>
    </row>
    <row r="28" spans="1:10" ht="10" x14ac:dyDescent="0.2">
      <c r="A28" s="64">
        <v>21</v>
      </c>
      <c r="B28" s="76" t="s">
        <v>239</v>
      </c>
      <c r="C28" s="48">
        <v>404136578.75</v>
      </c>
      <c r="D28" s="48">
        <f>F28+I28+J28</f>
        <v>147811826.19</v>
      </c>
      <c r="E28" s="79">
        <f t="shared" si="0"/>
        <v>0.36574721013174311</v>
      </c>
      <c r="F28" s="48">
        <f>G28+H28</f>
        <v>42925051.700000003</v>
      </c>
      <c r="G28" s="48">
        <v>12158067.060000001</v>
      </c>
      <c r="H28" s="48">
        <v>30766984.640000001</v>
      </c>
      <c r="I28" s="48">
        <v>2857283.1699999995</v>
      </c>
      <c r="J28" s="47">
        <v>102029491.31999999</v>
      </c>
    </row>
    <row r="29" spans="1:10" ht="10" x14ac:dyDescent="0.2">
      <c r="A29" s="64">
        <v>22</v>
      </c>
      <c r="B29" s="76" t="s">
        <v>105</v>
      </c>
      <c r="C29" s="48">
        <v>367009569.38000005</v>
      </c>
      <c r="D29" s="48">
        <f>F29+I29+J29</f>
        <v>107227992.27000001</v>
      </c>
      <c r="E29" s="79">
        <f t="shared" si="0"/>
        <v>0.29216674772579737</v>
      </c>
      <c r="F29" s="48">
        <f>G29+H29</f>
        <v>21053677.350000001</v>
      </c>
      <c r="G29" s="48">
        <v>2693057.69</v>
      </c>
      <c r="H29" s="48">
        <v>18360619.66</v>
      </c>
      <c r="I29" s="48">
        <v>4705533.25</v>
      </c>
      <c r="J29" s="47">
        <v>81468781.670000002</v>
      </c>
    </row>
    <row r="30" spans="1:10" ht="10" x14ac:dyDescent="0.2">
      <c r="A30" s="64">
        <v>23</v>
      </c>
      <c r="B30" s="88" t="s">
        <v>252</v>
      </c>
      <c r="C30" s="48">
        <v>285871966.98000002</v>
      </c>
      <c r="D30" s="48">
        <f>F30+I30+J30</f>
        <v>101009876.98999999</v>
      </c>
      <c r="E30" s="79">
        <f t="shared" si="0"/>
        <v>0.35333956685954721</v>
      </c>
      <c r="F30" s="48">
        <f>G30+H30</f>
        <v>62015477.669999994</v>
      </c>
      <c r="G30" s="48">
        <v>41068864.429999992</v>
      </c>
      <c r="H30" s="48">
        <v>20946613.240000002</v>
      </c>
      <c r="I30" s="48">
        <v>14987847.769999996</v>
      </c>
      <c r="J30" s="47">
        <v>24006551.549999997</v>
      </c>
    </row>
    <row r="31" spans="1:10" ht="10" x14ac:dyDescent="0.2">
      <c r="A31" s="64">
        <v>24</v>
      </c>
      <c r="B31" s="55" t="s">
        <v>248</v>
      </c>
      <c r="C31" s="54">
        <v>253820187.32999998</v>
      </c>
      <c r="D31" s="48">
        <f>F31+I31+J31</f>
        <v>89966535.960000008</v>
      </c>
      <c r="E31" s="79">
        <f t="shared" si="0"/>
        <v>0.35444988401585076</v>
      </c>
      <c r="F31" s="48">
        <f>G31+H31</f>
        <v>48437904.150000006</v>
      </c>
      <c r="G31" s="48">
        <v>21750150.120000001</v>
      </c>
      <c r="H31" s="48">
        <v>26687754.030000001</v>
      </c>
      <c r="I31" s="48">
        <v>3425194.24</v>
      </c>
      <c r="J31" s="47">
        <v>38103437.57</v>
      </c>
    </row>
    <row r="32" spans="1:10" ht="10" x14ac:dyDescent="0.2">
      <c r="A32" s="64">
        <v>25</v>
      </c>
      <c r="B32" s="55" t="s">
        <v>309</v>
      </c>
      <c r="C32" s="54">
        <v>96391536.570000023</v>
      </c>
      <c r="D32" s="48">
        <f>F32+I32+J32</f>
        <v>87269607.190000013</v>
      </c>
      <c r="E32" s="79">
        <f t="shared" si="0"/>
        <v>0.9053658681602651</v>
      </c>
      <c r="F32" s="48">
        <f>G32+H32</f>
        <v>2775000</v>
      </c>
      <c r="G32" s="40">
        <v>0</v>
      </c>
      <c r="H32" s="48">
        <v>2775000</v>
      </c>
      <c r="I32" s="48">
        <v>3567853.2800000003</v>
      </c>
      <c r="J32" s="47">
        <v>80926753.910000011</v>
      </c>
    </row>
    <row r="33" spans="1:10" ht="10" x14ac:dyDescent="0.2">
      <c r="A33" s="64">
        <v>26</v>
      </c>
      <c r="B33" s="76" t="s">
        <v>245</v>
      </c>
      <c r="C33" s="48">
        <v>147035577.58000001</v>
      </c>
      <c r="D33" s="48">
        <f>F33+I33+J33</f>
        <v>77092153.730000004</v>
      </c>
      <c r="E33" s="79">
        <f t="shared" si="0"/>
        <v>0.52430952425820365</v>
      </c>
      <c r="F33" s="48">
        <f>G33+H33</f>
        <v>4419911.12</v>
      </c>
      <c r="G33" s="48">
        <v>35569.659999999996</v>
      </c>
      <c r="H33" s="48">
        <v>4384341.46</v>
      </c>
      <c r="I33" s="48">
        <v>3481353.5300000003</v>
      </c>
      <c r="J33" s="47">
        <v>69190889.079999998</v>
      </c>
    </row>
    <row r="34" spans="1:10" ht="10" x14ac:dyDescent="0.2">
      <c r="A34" s="64">
        <v>27</v>
      </c>
      <c r="B34" s="76" t="s">
        <v>243</v>
      </c>
      <c r="C34" s="48">
        <v>157796299.93000004</v>
      </c>
      <c r="D34" s="48">
        <f>F34+I34+J34</f>
        <v>76296175.600000009</v>
      </c>
      <c r="E34" s="79">
        <f t="shared" si="0"/>
        <v>0.48351054894091766</v>
      </c>
      <c r="F34" s="48">
        <f>G34+H34</f>
        <v>525506.16</v>
      </c>
      <c r="G34" s="40">
        <v>0</v>
      </c>
      <c r="H34" s="48">
        <v>525506.16</v>
      </c>
      <c r="I34" s="48">
        <v>357975.36</v>
      </c>
      <c r="J34" s="47">
        <v>75412694.080000013</v>
      </c>
    </row>
    <row r="35" spans="1:10" ht="10" x14ac:dyDescent="0.2">
      <c r="A35" s="64">
        <v>28</v>
      </c>
      <c r="B35" s="76" t="s">
        <v>246</v>
      </c>
      <c r="C35" s="48">
        <v>209455121.22000003</v>
      </c>
      <c r="D35" s="48">
        <f>F35+I35+J35</f>
        <v>66790575.550000012</v>
      </c>
      <c r="E35" s="79">
        <f t="shared" si="0"/>
        <v>0.31887773935041147</v>
      </c>
      <c r="F35" s="48">
        <f>G35+H35</f>
        <v>3121013.15</v>
      </c>
      <c r="G35" s="48">
        <v>2131700.11</v>
      </c>
      <c r="H35" s="48">
        <v>989313.04</v>
      </c>
      <c r="I35" s="48">
        <v>14222991.810000001</v>
      </c>
      <c r="J35" s="47">
        <v>49446570.590000011</v>
      </c>
    </row>
    <row r="36" spans="1:10" ht="10" x14ac:dyDescent="0.2">
      <c r="A36" s="64">
        <v>29</v>
      </c>
      <c r="B36" s="55" t="s">
        <v>254</v>
      </c>
      <c r="C36" s="54">
        <v>457886531.96999997</v>
      </c>
      <c r="D36" s="48">
        <f>F36+I36+J36</f>
        <v>31667697.289999999</v>
      </c>
      <c r="E36" s="79">
        <f t="shared" si="0"/>
        <v>6.9160578175893633E-2</v>
      </c>
      <c r="F36" s="48">
        <f>G36+H36</f>
        <v>10945974.549999999</v>
      </c>
      <c r="G36" s="40">
        <v>0</v>
      </c>
      <c r="H36" s="54">
        <v>10945974.549999999</v>
      </c>
      <c r="I36" s="48">
        <v>1241.72</v>
      </c>
      <c r="J36" s="47">
        <v>20720481.02</v>
      </c>
    </row>
    <row r="37" spans="1:10" ht="10" x14ac:dyDescent="0.2">
      <c r="A37" s="64">
        <v>30</v>
      </c>
      <c r="B37" s="76" t="s">
        <v>250</v>
      </c>
      <c r="C37" s="48">
        <v>78044174.930000022</v>
      </c>
      <c r="D37" s="48">
        <f>F37+I37+J37</f>
        <v>23164944.510000005</v>
      </c>
      <c r="E37" s="79">
        <f t="shared" si="0"/>
        <v>0.29681836640309522</v>
      </c>
      <c r="F37" s="48">
        <f>G37+H37</f>
        <v>8738623.5500000026</v>
      </c>
      <c r="G37" s="48">
        <v>1274747.72</v>
      </c>
      <c r="H37" s="48">
        <v>7463875.8300000019</v>
      </c>
      <c r="I37" s="48">
        <v>1771756.15</v>
      </c>
      <c r="J37" s="47">
        <v>12654564.810000001</v>
      </c>
    </row>
    <row r="38" spans="1:10" ht="10" x14ac:dyDescent="0.2">
      <c r="A38" s="64">
        <v>31</v>
      </c>
      <c r="B38" s="76" t="s">
        <v>253</v>
      </c>
      <c r="C38" s="48">
        <v>27392614.059999999</v>
      </c>
      <c r="D38" s="48">
        <f>F38+I38+J38</f>
        <v>21429558.66</v>
      </c>
      <c r="E38" s="79">
        <f t="shared" si="0"/>
        <v>0.78231156081202424</v>
      </c>
      <c r="F38" s="48">
        <f>G38+H38</f>
        <v>21429558.66</v>
      </c>
      <c r="G38" s="48">
        <v>2647947.8199999998</v>
      </c>
      <c r="H38" s="48">
        <v>18781610.84</v>
      </c>
      <c r="I38" s="40">
        <v>0</v>
      </c>
      <c r="J38" s="38">
        <v>0</v>
      </c>
    </row>
    <row r="39" spans="1:10" ht="10" x14ac:dyDescent="0.2">
      <c r="A39" s="64">
        <v>32</v>
      </c>
      <c r="B39" s="55" t="s">
        <v>264</v>
      </c>
      <c r="C39" s="48">
        <v>146305747</v>
      </c>
      <c r="D39" s="48">
        <f>F39+I39+J39</f>
        <v>18525000</v>
      </c>
      <c r="E39" s="79">
        <f t="shared" si="0"/>
        <v>0.1266184027617179</v>
      </c>
      <c r="F39" s="40">
        <f>G39+H39</f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ht="10" x14ac:dyDescent="0.2">
      <c r="A40" s="64">
        <v>33</v>
      </c>
      <c r="B40" s="76" t="s">
        <v>258</v>
      </c>
      <c r="C40" s="48">
        <v>71607085.38000001</v>
      </c>
      <c r="D40" s="48">
        <f>F40+I40+J40</f>
        <v>18405761.18</v>
      </c>
      <c r="E40" s="79">
        <f t="shared" si="0"/>
        <v>0.25703826768434235</v>
      </c>
      <c r="F40" s="48">
        <f>G40+H40</f>
        <v>5063000</v>
      </c>
      <c r="G40" s="48">
        <v>365000</v>
      </c>
      <c r="H40" s="48">
        <v>4698000</v>
      </c>
      <c r="I40" s="48">
        <v>1548518.09</v>
      </c>
      <c r="J40" s="47">
        <v>11794243.09</v>
      </c>
    </row>
    <row r="41" spans="1:10" ht="10" x14ac:dyDescent="0.2">
      <c r="A41" s="64">
        <v>34</v>
      </c>
      <c r="B41" s="76" t="s">
        <v>249</v>
      </c>
      <c r="C41" s="48">
        <v>106054342.34999999</v>
      </c>
      <c r="D41" s="48">
        <f>F41+I41+J41</f>
        <v>15553603.040000003</v>
      </c>
      <c r="E41" s="79">
        <f t="shared" si="0"/>
        <v>0.146656918475531</v>
      </c>
      <c r="F41" s="48">
        <f>G41+H41</f>
        <v>6528560.5200000005</v>
      </c>
      <c r="G41" s="48">
        <v>1036805.54</v>
      </c>
      <c r="H41" s="48">
        <v>5491754.9800000004</v>
      </c>
      <c r="I41" s="48">
        <v>2980772.01</v>
      </c>
      <c r="J41" s="47">
        <v>6044270.5100000007</v>
      </c>
    </row>
    <row r="42" spans="1:10" ht="10" x14ac:dyDescent="0.2">
      <c r="A42" s="64">
        <v>35</v>
      </c>
      <c r="B42" s="76" t="s">
        <v>255</v>
      </c>
      <c r="C42" s="48">
        <v>68905589.450000003</v>
      </c>
      <c r="D42" s="48">
        <f>F42+I42+J42</f>
        <v>15231519.189999999</v>
      </c>
      <c r="E42" s="79">
        <f t="shared" si="0"/>
        <v>0.22104910953635271</v>
      </c>
      <c r="F42" s="48">
        <f>G42+H42</f>
        <v>4749315.8499999996</v>
      </c>
      <c r="G42" s="48">
        <v>899315.85</v>
      </c>
      <c r="H42" s="48">
        <v>3850000</v>
      </c>
      <c r="I42" s="48">
        <v>1903905.27</v>
      </c>
      <c r="J42" s="47">
        <v>8578298.0700000003</v>
      </c>
    </row>
    <row r="43" spans="1:10" ht="10" x14ac:dyDescent="0.2">
      <c r="A43" s="64">
        <v>36</v>
      </c>
      <c r="B43" s="76" t="s">
        <v>260</v>
      </c>
      <c r="C43" s="48">
        <v>8497732.1799999997</v>
      </c>
      <c r="D43" s="48">
        <f>F43+I43+J43</f>
        <v>8469180.4100000001</v>
      </c>
      <c r="E43" s="79">
        <f t="shared" si="0"/>
        <v>0.9966400717985443</v>
      </c>
      <c r="F43" s="48">
        <f>G43+H43</f>
        <v>8355952.3999999994</v>
      </c>
      <c r="G43" s="40">
        <v>0</v>
      </c>
      <c r="H43" s="48">
        <v>8355952.3999999994</v>
      </c>
      <c r="I43" s="48">
        <v>11588.99</v>
      </c>
      <c r="J43" s="47">
        <v>101639.02</v>
      </c>
    </row>
    <row r="44" spans="1:10" ht="10" x14ac:dyDescent="0.2">
      <c r="A44" s="64">
        <v>37</v>
      </c>
      <c r="B44" s="55" t="s">
        <v>256</v>
      </c>
      <c r="C44" s="54">
        <v>192198567.41</v>
      </c>
      <c r="D44" s="48">
        <f>F44+I44+J44</f>
        <v>2171925.79</v>
      </c>
      <c r="E44" s="79">
        <f t="shared" si="0"/>
        <v>1.1300426529022066E-2</v>
      </c>
      <c r="F44" s="48">
        <f>G44+H44</f>
        <v>2171925.79</v>
      </c>
      <c r="G44" s="54">
        <v>1086248.8700000001</v>
      </c>
      <c r="H44" s="54">
        <v>1085676.92</v>
      </c>
      <c r="I44" s="40">
        <v>0</v>
      </c>
      <c r="J44" s="38">
        <v>0</v>
      </c>
    </row>
    <row r="45" spans="1:10" ht="10" x14ac:dyDescent="0.2">
      <c r="A45" s="64">
        <v>38</v>
      </c>
      <c r="B45" s="55" t="s">
        <v>259</v>
      </c>
      <c r="C45" s="48">
        <v>1229230.8199999998</v>
      </c>
      <c r="D45" s="48">
        <f>F45+I45+J45</f>
        <v>1229230.8199999998</v>
      </c>
      <c r="E45" s="79">
        <f t="shared" si="0"/>
        <v>1</v>
      </c>
      <c r="F45" s="48">
        <f>G45+H45</f>
        <v>222500</v>
      </c>
      <c r="G45" s="40">
        <v>0</v>
      </c>
      <c r="H45" s="48">
        <v>222500</v>
      </c>
      <c r="I45" s="40">
        <v>0</v>
      </c>
      <c r="J45" s="47">
        <v>1006730.82</v>
      </c>
    </row>
    <row r="46" spans="1:10" ht="10" x14ac:dyDescent="0.2">
      <c r="A46" s="64">
        <v>39</v>
      </c>
      <c r="B46" s="55" t="s">
        <v>279</v>
      </c>
      <c r="C46" s="54">
        <v>544818.55999999994</v>
      </c>
      <c r="D46" s="48">
        <f>F46+I46+J46</f>
        <v>38459.370000000003</v>
      </c>
      <c r="E46" s="79">
        <f t="shared" si="0"/>
        <v>7.0591152401269161E-2</v>
      </c>
      <c r="F46" s="48">
        <f>G46+H46</f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ht="10" x14ac:dyDescent="0.2">
      <c r="A47" s="64">
        <v>40</v>
      </c>
      <c r="B47" s="76" t="s">
        <v>262</v>
      </c>
      <c r="C47" s="48">
        <v>21905645.559999999</v>
      </c>
      <c r="D47" s="40">
        <f>F47+I47+J47</f>
        <v>0</v>
      </c>
      <c r="E47" s="79">
        <f t="shared" si="0"/>
        <v>0</v>
      </c>
      <c r="F47" s="40">
        <f>G47+H47</f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ht="10" x14ac:dyDescent="0.2">
      <c r="A48" s="64">
        <v>41</v>
      </c>
      <c r="B48" s="76" t="s">
        <v>263</v>
      </c>
      <c r="C48" s="48">
        <v>687780508.81999993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ht="10" x14ac:dyDescent="0.2">
      <c r="A49" s="64">
        <v>42</v>
      </c>
      <c r="B49" s="55" t="s">
        <v>265</v>
      </c>
      <c r="C49" s="54">
        <v>75375202.109999999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64704782902.269989</v>
      </c>
      <c r="D50" s="59">
        <f t="shared" ref="D50" si="1">F50+I50+J50</f>
        <v>13905126443.500004</v>
      </c>
      <c r="E50" s="80">
        <f t="shared" si="0"/>
        <v>0.21490106016586574</v>
      </c>
      <c r="F50" s="59">
        <f t="shared" ref="F50" si="2">G50+H50</f>
        <v>4469838594.6599998</v>
      </c>
      <c r="G50" s="78">
        <v>1879621166.3799996</v>
      </c>
      <c r="H50" s="78">
        <v>2590217428.2799997</v>
      </c>
      <c r="I50" s="78">
        <v>2495108952.7699995</v>
      </c>
      <c r="J50" s="78">
        <v>6940178896.0700035</v>
      </c>
    </row>
    <row r="51" spans="1:10" ht="10" x14ac:dyDescent="0.2"/>
    <row r="52" spans="1:10" ht="10" x14ac:dyDescent="0.2"/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120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149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104" t="s">
        <v>172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1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1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1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175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7" t="s">
        <v>221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222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270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278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300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2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2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2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2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2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2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2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2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2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2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2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2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2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2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2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2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2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2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2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2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2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2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2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2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2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2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2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2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2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2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2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2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2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2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2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2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2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2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2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2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2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2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2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2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2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2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2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2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2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2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2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2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2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2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2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2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2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2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2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2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2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2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2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2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2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2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2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2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2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2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104</vt:i4>
      </vt:variant>
    </vt:vector>
  </HeadingPairs>
  <TitlesOfParts>
    <vt:vector size="104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2025-09-22T15:01:17Z</dcterms:modified>
</cp:coreProperties>
</file>