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vera\AppData\Local\Microsoft\Windows\INetCache\Content.Outlook\OF4SYSYA\"/>
    </mc:Choice>
  </mc:AlternateContent>
  <xr:revisionPtr revIDLastSave="0" documentId="13_ncr:1_{C1518E0C-4D48-44A4-A523-094869E9D80E}" xr6:coauthVersionLast="47" xr6:coauthVersionMax="47" xr10:uidLastSave="{00000000-0000-0000-0000-000000000000}"/>
  <bookViews>
    <workbookView xWindow="-93" yWindow="-93" windowWidth="20666" windowHeight="12266" xr2:uid="{00000000-000D-0000-FFFF-FFFF00000000}"/>
  </bookViews>
  <sheets>
    <sheet name="mayo25" sheetId="25" r:id="rId1"/>
  </sheets>
  <definedNames>
    <definedName name="_xlnm.Print_Area" localSheetId="0">mayo25!$A$1:$G$38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5" l="1"/>
  <c r="F37" i="25"/>
  <c r="E37" i="25"/>
  <c r="D37" i="25"/>
  <c r="C36" i="25"/>
  <c r="B36" i="25" s="1"/>
  <c r="C35" i="25"/>
  <c r="B35" i="25" s="1"/>
  <c r="C34" i="25"/>
  <c r="B34" i="25" s="1"/>
  <c r="C33" i="25"/>
  <c r="B33" i="25" s="1"/>
  <c r="C32" i="25"/>
  <c r="B32" i="25" s="1"/>
  <c r="G30" i="25"/>
  <c r="F30" i="25"/>
  <c r="E30" i="25"/>
  <c r="D30" i="25"/>
  <c r="C29" i="25"/>
  <c r="B29" i="25" s="1"/>
  <c r="C28" i="25"/>
  <c r="B28" i="25" s="1"/>
  <c r="C27" i="25"/>
  <c r="B27" i="25" s="1"/>
  <c r="C26" i="25"/>
  <c r="B26" i="25"/>
  <c r="C25" i="25"/>
  <c r="B25" i="25" s="1"/>
  <c r="C24" i="25"/>
  <c r="B24" i="25" s="1"/>
  <c r="G20" i="25"/>
  <c r="G21" i="25" s="1"/>
  <c r="F20" i="25"/>
  <c r="E20" i="25"/>
  <c r="D20" i="25"/>
  <c r="C19" i="25"/>
  <c r="B19" i="25" s="1"/>
  <c r="C18" i="25"/>
  <c r="B18" i="25" s="1"/>
  <c r="C17" i="25"/>
  <c r="B17" i="25" s="1"/>
  <c r="C16" i="25"/>
  <c r="B16" i="25" s="1"/>
  <c r="C15" i="25"/>
  <c r="B15" i="25"/>
  <c r="G13" i="25"/>
  <c r="F13" i="25"/>
  <c r="E13" i="25"/>
  <c r="D13" i="25"/>
  <c r="C12" i="25"/>
  <c r="B12" i="25" s="1"/>
  <c r="C11" i="25"/>
  <c r="B11" i="25" s="1"/>
  <c r="C10" i="25"/>
  <c r="B10" i="25"/>
  <c r="C9" i="25"/>
  <c r="B9" i="25"/>
  <c r="C8" i="25"/>
  <c r="B8" i="25"/>
  <c r="C7" i="25"/>
  <c r="B7" i="25" s="1"/>
  <c r="D21" i="25" l="1"/>
  <c r="C37" i="25"/>
  <c r="B37" i="25" s="1"/>
  <c r="C30" i="25"/>
  <c r="B30" i="25" s="1"/>
  <c r="C20" i="25"/>
  <c r="B20" i="25" s="1"/>
  <c r="C13" i="25"/>
  <c r="B13" i="25" s="1"/>
  <c r="F21" i="25"/>
  <c r="E21" i="25"/>
  <c r="E38" i="25"/>
  <c r="D38" i="25"/>
  <c r="F38" i="25"/>
  <c r="G38" i="25"/>
  <c r="C21" i="25"/>
  <c r="C38" i="25" l="1"/>
  <c r="B38" i="25" s="1"/>
  <c r="B21" i="25"/>
</calcChain>
</file>

<file path=xl/sharedStrings.xml><?xml version="1.0" encoding="utf-8"?>
<sst xmlns="http://schemas.openxmlformats.org/spreadsheetml/2006/main" count="43" uniqueCount="33">
  <si>
    <t>TOTAL FUENTES</t>
  </si>
  <si>
    <t>Sub-total Externas</t>
  </si>
  <si>
    <t>Otros Pasivos</t>
  </si>
  <si>
    <t>Obligaciones</t>
  </si>
  <si>
    <t>Dep. de Bancos</t>
  </si>
  <si>
    <t>Dep. Particulares</t>
  </si>
  <si>
    <t>Dep. Oficiales</t>
  </si>
  <si>
    <t>Externas</t>
  </si>
  <si>
    <t>Sub-total Internas</t>
  </si>
  <si>
    <t>Patrimonio</t>
  </si>
  <si>
    <t>Internas</t>
  </si>
  <si>
    <t>FUENTES</t>
  </si>
  <si>
    <t>TOTAL USOS</t>
  </si>
  <si>
    <t>Sub-total Externos</t>
  </si>
  <si>
    <t>Provisiones</t>
  </si>
  <si>
    <t>Otros Activos</t>
  </si>
  <si>
    <t>Inversión en Valores</t>
  </si>
  <si>
    <t>Cartera Crediticia</t>
  </si>
  <si>
    <t>Activo Líquido</t>
  </si>
  <si>
    <t>Externos</t>
  </si>
  <si>
    <t>Sub-total Internos</t>
  </si>
  <si>
    <t>Otros Activos Líquidos</t>
  </si>
  <si>
    <t>Internos</t>
  </si>
  <si>
    <t>USOS</t>
  </si>
  <si>
    <t>BANCA PRIV. PANAMEÑA</t>
  </si>
  <si>
    <t>BANCA 
OFICIAL</t>
  </si>
  <si>
    <t>BANCA INTERNACIONAL</t>
  </si>
  <si>
    <t>SISTEMA BANCARIO</t>
  </si>
  <si>
    <t>CENTRO BANCARIO</t>
  </si>
  <si>
    <t>(En millones de balboas)</t>
  </si>
  <si>
    <t>USOS Y FUENTES DEL CENTRO Y SISTEMA BANCARIO, BANCA INTERNACIONAL, OFICIAL,  PRIVADA Y BANCA PRIVADA PANAMEÑA</t>
  </si>
  <si>
    <t>BANCA 
PRIVADA</t>
  </si>
  <si>
    <t>PERIODO COMPARATIVO: Mayo 2025 /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</si>
</sst>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_);[Red]\(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38" fontId="1" fillId="0" borderId="0" xfId="2" applyNumberFormat="1"/>
    <xf numFmtId="38" fontId="2" fillId="0" borderId="1" xfId="1" applyNumberFormat="1" applyFont="1" applyFill="1" applyBorder="1" applyAlignment="1">
      <alignment horizontal="center"/>
    </xf>
    <xf numFmtId="38" fontId="4" fillId="0" borderId="2" xfId="1" applyNumberFormat="1" applyFont="1" applyFill="1" applyBorder="1" applyAlignment="1">
      <alignment horizontal="center"/>
    </xf>
    <xf numFmtId="38" fontId="4" fillId="0" borderId="3" xfId="1" applyNumberFormat="1" applyFont="1" applyFill="1" applyBorder="1" applyAlignment="1">
      <alignment horizontal="center"/>
    </xf>
    <xf numFmtId="38" fontId="4" fillId="0" borderId="1" xfId="1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left" indent="2"/>
    </xf>
    <xf numFmtId="165" fontId="4" fillId="0" borderId="2" xfId="1" applyNumberFormat="1" applyFont="1" applyFill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0" fontId="2" fillId="0" borderId="4" xfId="2" applyFont="1" applyBorder="1" applyAlignment="1">
      <alignment horizontal="center" wrapText="1"/>
    </xf>
    <xf numFmtId="38" fontId="3" fillId="0" borderId="2" xfId="1" applyNumberFormat="1" applyFont="1" applyFill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3" xfId="2" applyFont="1" applyBorder="1"/>
    <xf numFmtId="0" fontId="2" fillId="0" borderId="2" xfId="2" applyFont="1" applyBorder="1"/>
    <xf numFmtId="0" fontId="4" fillId="0" borderId="1" xfId="2" applyFont="1" applyBorder="1" applyAlignment="1">
      <alignment horizontal="left" indent="2"/>
    </xf>
    <xf numFmtId="0" fontId="2" fillId="0" borderId="1" xfId="2" applyFont="1" applyBorder="1" applyAlignment="1">
      <alignment horizontal="left" indent="2"/>
    </xf>
    <xf numFmtId="38" fontId="1" fillId="0" borderId="0" xfId="2" applyNumberFormat="1" applyAlignment="1">
      <alignment horizontal="center"/>
    </xf>
    <xf numFmtId="0" fontId="2" fillId="0" borderId="0" xfId="2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AC8E0-66D1-4A08-A59A-3FF85C1C9DED}">
  <sheetPr>
    <tabColor rgb="FF002060"/>
  </sheetPr>
  <dimension ref="A1:H40"/>
  <sheetViews>
    <sheetView tabSelected="1" zoomScaleNormal="100" workbookViewId="0">
      <pane xSplit="1" ySplit="4" topLeftCell="B5" activePane="bottomRight" state="frozen"/>
      <selection activeCell="A2" sqref="A2:IV2"/>
      <selection pane="topRight" activeCell="A2" sqref="A2:IV2"/>
      <selection pane="bottomLeft" activeCell="A2" sqref="A2:IV2"/>
      <selection pane="bottomRight" activeCell="I12" sqref="I12"/>
    </sheetView>
  </sheetViews>
  <sheetFormatPr baseColWidth="10" defaultColWidth="11.5859375" defaultRowHeight="12.7" x14ac:dyDescent="0.4"/>
  <cols>
    <col min="1" max="1" width="20.87890625" style="1" customWidth="1"/>
    <col min="2" max="5" width="14.1171875" style="2" customWidth="1"/>
    <col min="6" max="6" width="13.1171875" style="2" customWidth="1"/>
    <col min="7" max="7" width="14.1171875" style="2" customWidth="1"/>
    <col min="8" max="16384" width="11.5859375" style="1"/>
  </cols>
  <sheetData>
    <row r="1" spans="1:7" ht="17.25" customHeight="1" x14ac:dyDescent="0.4">
      <c r="A1" s="19" t="s">
        <v>30</v>
      </c>
      <c r="B1" s="19"/>
      <c r="C1" s="19"/>
      <c r="D1" s="19"/>
      <c r="E1" s="19"/>
      <c r="F1" s="19"/>
      <c r="G1" s="19"/>
    </row>
    <row r="2" spans="1:7" ht="15.75" customHeight="1" x14ac:dyDescent="0.4">
      <c r="A2" s="19" t="s">
        <v>32</v>
      </c>
      <c r="B2" s="19"/>
      <c r="C2" s="19"/>
      <c r="D2" s="19"/>
      <c r="E2" s="19"/>
      <c r="F2" s="19"/>
      <c r="G2" s="19"/>
    </row>
    <row r="3" spans="1:7" ht="15.75" customHeight="1" x14ac:dyDescent="0.4">
      <c r="A3" s="19" t="s">
        <v>29</v>
      </c>
      <c r="B3" s="19"/>
      <c r="C3" s="19"/>
      <c r="D3" s="19"/>
      <c r="E3" s="19"/>
      <c r="F3" s="19"/>
      <c r="G3" s="19"/>
    </row>
    <row r="4" spans="1:7" ht="27.75" customHeight="1" x14ac:dyDescent="0.4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4">
      <c r="A5" s="14" t="s">
        <v>23</v>
      </c>
      <c r="B5" s="10"/>
      <c r="C5" s="10"/>
      <c r="D5" s="10"/>
      <c r="E5" s="10"/>
      <c r="F5" s="10"/>
      <c r="G5" s="10"/>
    </row>
    <row r="6" spans="1:7" x14ac:dyDescent="0.4">
      <c r="A6" s="15" t="s">
        <v>22</v>
      </c>
      <c r="B6" s="9"/>
      <c r="C6" s="9"/>
      <c r="D6" s="9"/>
      <c r="E6" s="9"/>
      <c r="F6" s="9"/>
      <c r="G6" s="9"/>
    </row>
    <row r="7" spans="1:7" x14ac:dyDescent="0.4">
      <c r="A7" s="8" t="s">
        <v>18</v>
      </c>
      <c r="B7" s="5">
        <f t="shared" ref="B7:B13" si="0">C7+D7</f>
        <v>-513.42179861999966</v>
      </c>
      <c r="C7" s="5">
        <f t="shared" ref="C7:C13" si="1">E7+F7</f>
        <v>-561.14357298999971</v>
      </c>
      <c r="D7" s="5">
        <v>47.72177437000002</v>
      </c>
      <c r="E7" s="5">
        <v>-64.369533670000067</v>
      </c>
      <c r="F7" s="5">
        <v>-496.7740393199997</v>
      </c>
      <c r="G7" s="5">
        <v>-125.97977719000005</v>
      </c>
    </row>
    <row r="8" spans="1:7" x14ac:dyDescent="0.4">
      <c r="A8" s="8" t="s">
        <v>21</v>
      </c>
      <c r="B8" s="5">
        <f t="shared" si="0"/>
        <v>-102.74992725999991</v>
      </c>
      <c r="C8" s="5">
        <f t="shared" si="1"/>
        <v>-102.82173467999991</v>
      </c>
      <c r="D8" s="5">
        <v>7.1807419999999955E-2</v>
      </c>
      <c r="E8" s="5">
        <v>44.739342669999985</v>
      </c>
      <c r="F8" s="5">
        <v>-147.56107734999989</v>
      </c>
      <c r="G8" s="5">
        <v>-13.202715409999996</v>
      </c>
    </row>
    <row r="9" spans="1:7" x14ac:dyDescent="0.4">
      <c r="A9" s="8" t="s">
        <v>17</v>
      </c>
      <c r="B9" s="5">
        <f t="shared" si="0"/>
        <v>1066.8294941599979</v>
      </c>
      <c r="C9" s="5">
        <f t="shared" si="1"/>
        <v>1066.8294941599979</v>
      </c>
      <c r="D9" s="5">
        <v>0</v>
      </c>
      <c r="E9" s="5">
        <v>326.82091720000062</v>
      </c>
      <c r="F9" s="5">
        <v>740.0085769599973</v>
      </c>
      <c r="G9" s="5">
        <v>187.18757940000069</v>
      </c>
    </row>
    <row r="10" spans="1:7" x14ac:dyDescent="0.4">
      <c r="A10" s="8" t="s">
        <v>16</v>
      </c>
      <c r="B10" s="5">
        <f t="shared" si="0"/>
        <v>325.56461963999925</v>
      </c>
      <c r="C10" s="5">
        <f t="shared" si="1"/>
        <v>274.00892825999927</v>
      </c>
      <c r="D10" s="5">
        <v>51.555691379999985</v>
      </c>
      <c r="E10" s="5">
        <v>-17.658867959999952</v>
      </c>
      <c r="F10" s="5">
        <v>291.66779621999922</v>
      </c>
      <c r="G10" s="5">
        <v>103.0014592700004</v>
      </c>
    </row>
    <row r="11" spans="1:7" x14ac:dyDescent="0.4">
      <c r="A11" s="8" t="s">
        <v>15</v>
      </c>
      <c r="B11" s="5">
        <f t="shared" si="0"/>
        <v>188.52921123000118</v>
      </c>
      <c r="C11" s="5">
        <f t="shared" si="1"/>
        <v>189.22491417000117</v>
      </c>
      <c r="D11" s="5">
        <v>-0.69570294000000388</v>
      </c>
      <c r="E11" s="5">
        <v>28.372199479999722</v>
      </c>
      <c r="F11" s="5">
        <v>160.85271469000145</v>
      </c>
      <c r="G11" s="5">
        <v>73.111731840001994</v>
      </c>
    </row>
    <row r="12" spans="1:7" x14ac:dyDescent="0.4">
      <c r="A12" s="8" t="s">
        <v>14</v>
      </c>
      <c r="B12" s="5">
        <f t="shared" si="0"/>
        <v>29.34</v>
      </c>
      <c r="C12" s="5">
        <f t="shared" si="1"/>
        <v>29.04</v>
      </c>
      <c r="D12" s="12">
        <v>0.3</v>
      </c>
      <c r="E12" s="12">
        <v>-0.84</v>
      </c>
      <c r="F12" s="12">
        <v>29.88</v>
      </c>
      <c r="G12" s="12">
        <v>-9.23</v>
      </c>
    </row>
    <row r="13" spans="1:7" x14ac:dyDescent="0.4">
      <c r="A13" s="16" t="s">
        <v>20</v>
      </c>
      <c r="B13" s="5">
        <f t="shared" si="0"/>
        <v>994.09159914999873</v>
      </c>
      <c r="C13" s="5">
        <f t="shared" si="1"/>
        <v>895.13802891999876</v>
      </c>
      <c r="D13" s="7">
        <f>SUM(D7:D12)</f>
        <v>98.953570229999997</v>
      </c>
      <c r="E13" s="7">
        <f>SUM(E7:E12)</f>
        <v>317.06405772000033</v>
      </c>
      <c r="F13" s="7">
        <f>SUM(F7:F12)</f>
        <v>578.07397119999837</v>
      </c>
      <c r="G13" s="7">
        <f>SUM(G7:G12)</f>
        <v>214.88827791000304</v>
      </c>
    </row>
    <row r="14" spans="1:7" x14ac:dyDescent="0.4">
      <c r="A14" s="15" t="s">
        <v>19</v>
      </c>
      <c r="B14" s="6"/>
      <c r="C14" s="6"/>
      <c r="D14" s="5"/>
      <c r="E14" s="5"/>
      <c r="F14" s="5"/>
      <c r="G14" s="5"/>
    </row>
    <row r="15" spans="1:7" x14ac:dyDescent="0.4">
      <c r="A15" s="8" t="s">
        <v>18</v>
      </c>
      <c r="B15" s="5">
        <f t="shared" ref="B15:B21" si="2">C15+D15</f>
        <v>-2000.9694628499997</v>
      </c>
      <c r="C15" s="5">
        <f t="shared" ref="C15:C21" si="3">E15+F15</f>
        <v>-1946.4986939599999</v>
      </c>
      <c r="D15" s="5">
        <v>-54.470768889999817</v>
      </c>
      <c r="E15" s="5">
        <v>-1188.8330001500003</v>
      </c>
      <c r="F15" s="5">
        <v>-757.66569380999954</v>
      </c>
      <c r="G15" s="5">
        <v>255.12100983999994</v>
      </c>
    </row>
    <row r="16" spans="1:7" x14ac:dyDescent="0.4">
      <c r="A16" s="8" t="s">
        <v>17</v>
      </c>
      <c r="B16" s="5">
        <f t="shared" si="2"/>
        <v>2196.0548699600022</v>
      </c>
      <c r="C16" s="5">
        <f t="shared" si="3"/>
        <v>476.77941148000173</v>
      </c>
      <c r="D16" s="5">
        <v>1719.2754584800005</v>
      </c>
      <c r="E16" s="5">
        <v>0</v>
      </c>
      <c r="F16" s="5">
        <v>476.77941148000173</v>
      </c>
      <c r="G16" s="5">
        <v>123.9929679199995</v>
      </c>
    </row>
    <row r="17" spans="1:7" ht="16.95" customHeight="1" x14ac:dyDescent="0.4">
      <c r="A17" s="8" t="s">
        <v>16</v>
      </c>
      <c r="B17" s="5">
        <f t="shared" si="2"/>
        <v>-1232.4472706300007</v>
      </c>
      <c r="C17" s="5">
        <f t="shared" si="3"/>
        <v>193.19075711999858</v>
      </c>
      <c r="D17" s="5">
        <v>-1425.6380277499993</v>
      </c>
      <c r="E17" s="5">
        <v>-451.48375281000017</v>
      </c>
      <c r="F17" s="5">
        <v>644.67450992999875</v>
      </c>
      <c r="G17" s="5">
        <v>65.808638790000259</v>
      </c>
    </row>
    <row r="18" spans="1:7" x14ac:dyDescent="0.4">
      <c r="A18" s="8" t="s">
        <v>15</v>
      </c>
      <c r="B18" s="5">
        <f t="shared" si="2"/>
        <v>398.36763035000013</v>
      </c>
      <c r="C18" s="5">
        <f t="shared" si="3"/>
        <v>380.42047238000009</v>
      </c>
      <c r="D18" s="5">
        <v>17.947157970000063</v>
      </c>
      <c r="E18" s="5">
        <v>-2.2974182699999979</v>
      </c>
      <c r="F18" s="5">
        <v>382.71789065000007</v>
      </c>
      <c r="G18" s="5">
        <v>45.412495300000018</v>
      </c>
    </row>
    <row r="19" spans="1:7" x14ac:dyDescent="0.4">
      <c r="A19" s="8" t="s">
        <v>14</v>
      </c>
      <c r="B19" s="5">
        <f t="shared" si="2"/>
        <v>28.75</v>
      </c>
      <c r="C19" s="5">
        <f t="shared" si="3"/>
        <v>19.66</v>
      </c>
      <c r="D19" s="12">
        <v>9.09</v>
      </c>
      <c r="E19" s="12">
        <v>-0.06</v>
      </c>
      <c r="F19" s="12">
        <v>19.72</v>
      </c>
      <c r="G19" s="12">
        <v>6.32</v>
      </c>
    </row>
    <row r="20" spans="1:7" x14ac:dyDescent="0.4">
      <c r="A20" s="8" t="s">
        <v>13</v>
      </c>
      <c r="B20" s="5">
        <f t="shared" si="2"/>
        <v>-610.2442331699981</v>
      </c>
      <c r="C20" s="5">
        <f t="shared" si="3"/>
        <v>-876.44805297999937</v>
      </c>
      <c r="D20" s="12">
        <f>SUM(D15:D19)</f>
        <v>266.20381981000133</v>
      </c>
      <c r="E20" s="12">
        <f>SUM(E15:E19)</f>
        <v>-1642.6741712300004</v>
      </c>
      <c r="F20" s="12">
        <f>SUM(F15:F19)</f>
        <v>766.22611825000104</v>
      </c>
      <c r="G20" s="12">
        <f>SUM(G15:G19)</f>
        <v>496.65511184999974</v>
      </c>
    </row>
    <row r="21" spans="1:7" x14ac:dyDescent="0.4">
      <c r="A21" s="17" t="s">
        <v>12</v>
      </c>
      <c r="B21" s="4">
        <f t="shared" si="2"/>
        <v>383.84736598000075</v>
      </c>
      <c r="C21" s="4">
        <f t="shared" si="3"/>
        <v>18.689975939999385</v>
      </c>
      <c r="D21" s="4">
        <f>D20+D13</f>
        <v>365.15739004000136</v>
      </c>
      <c r="E21" s="4">
        <f>E20+E13</f>
        <v>-1325.61011351</v>
      </c>
      <c r="F21" s="4">
        <f>F20+F13</f>
        <v>1344.3000894499994</v>
      </c>
      <c r="G21" s="4">
        <f>G20+G13</f>
        <v>711.54338976000281</v>
      </c>
    </row>
    <row r="22" spans="1:7" x14ac:dyDescent="0.4">
      <c r="A22" s="15" t="s">
        <v>11</v>
      </c>
      <c r="B22" s="6"/>
      <c r="C22" s="6"/>
      <c r="D22" s="5"/>
      <c r="E22" s="5"/>
      <c r="F22" s="5"/>
      <c r="G22" s="5"/>
    </row>
    <row r="23" spans="1:7" x14ac:dyDescent="0.4">
      <c r="A23" s="15" t="s">
        <v>10</v>
      </c>
      <c r="B23" s="5"/>
      <c r="C23" s="5"/>
      <c r="D23" s="5"/>
      <c r="E23" s="5"/>
      <c r="F23" s="5"/>
      <c r="G23" s="5"/>
    </row>
    <row r="24" spans="1:7" x14ac:dyDescent="0.4">
      <c r="A24" s="8" t="s">
        <v>6</v>
      </c>
      <c r="B24" s="5">
        <f t="shared" ref="B24:B30" si="4">C24+D24</f>
        <v>-1662.6421734500013</v>
      </c>
      <c r="C24" s="5">
        <f t="shared" ref="C24:C30" si="5">E24+F24</f>
        <v>-1662.6421734500013</v>
      </c>
      <c r="D24" s="5">
        <v>0</v>
      </c>
      <c r="E24" s="5">
        <v>-1659.4469029500015</v>
      </c>
      <c r="F24" s="5">
        <v>-3.1952704999998787</v>
      </c>
      <c r="G24" s="5">
        <v>83.030187790000014</v>
      </c>
    </row>
    <row r="25" spans="1:7" x14ac:dyDescent="0.4">
      <c r="A25" s="8" t="s">
        <v>5</v>
      </c>
      <c r="B25" s="5">
        <f t="shared" si="4"/>
        <v>1492.5382684100032</v>
      </c>
      <c r="C25" s="5">
        <f t="shared" si="5"/>
        <v>1492.5382684100032</v>
      </c>
      <c r="D25" s="5">
        <v>0</v>
      </c>
      <c r="E25" s="5">
        <v>-41.156312410000282</v>
      </c>
      <c r="F25" s="5">
        <v>1533.6945808200035</v>
      </c>
      <c r="G25" s="5">
        <v>508.00129713999922</v>
      </c>
    </row>
    <row r="26" spans="1:7" x14ac:dyDescent="0.4">
      <c r="A26" s="8" t="s">
        <v>4</v>
      </c>
      <c r="B26" s="5">
        <f t="shared" si="4"/>
        <v>-602.71506032000013</v>
      </c>
      <c r="C26" s="5">
        <f t="shared" si="5"/>
        <v>-596.00874930000009</v>
      </c>
      <c r="D26" s="5">
        <v>-6.7063110200000153</v>
      </c>
      <c r="E26" s="5">
        <v>-369.6428743700003</v>
      </c>
      <c r="F26" s="5">
        <v>-226.36587492999979</v>
      </c>
      <c r="G26" s="5">
        <v>28.076781809999943</v>
      </c>
    </row>
    <row r="27" spans="1:7" x14ac:dyDescent="0.4">
      <c r="A27" s="8" t="s">
        <v>3</v>
      </c>
      <c r="B27" s="5">
        <f t="shared" si="4"/>
        <v>203.16512533999997</v>
      </c>
      <c r="C27" s="5">
        <f t="shared" si="5"/>
        <v>203.16512533999997</v>
      </c>
      <c r="D27" s="5">
        <v>0</v>
      </c>
      <c r="E27" s="5">
        <v>394.63701398000006</v>
      </c>
      <c r="F27" s="5">
        <v>-191.47188864000009</v>
      </c>
      <c r="G27" s="5">
        <v>-157.41676342999995</v>
      </c>
    </row>
    <row r="28" spans="1:7" x14ac:dyDescent="0.4">
      <c r="A28" s="8" t="s">
        <v>2</v>
      </c>
      <c r="B28" s="5">
        <f t="shared" si="4"/>
        <v>97.60010464000095</v>
      </c>
      <c r="C28" s="5">
        <f t="shared" si="5"/>
        <v>96.632768550000947</v>
      </c>
      <c r="D28" s="5">
        <v>0.96733608999999632</v>
      </c>
      <c r="E28" s="5">
        <v>46.894866659999934</v>
      </c>
      <c r="F28" s="5">
        <v>49.737901890001012</v>
      </c>
      <c r="G28" s="5">
        <v>70.597634660000494</v>
      </c>
    </row>
    <row r="29" spans="1:7" x14ac:dyDescent="0.4">
      <c r="A29" s="8" t="s">
        <v>9</v>
      </c>
      <c r="B29" s="5">
        <f t="shared" si="4"/>
        <v>-794.67332144000011</v>
      </c>
      <c r="C29" s="5">
        <f t="shared" si="5"/>
        <v>859.60617862999948</v>
      </c>
      <c r="D29" s="12">
        <v>-1654.2795000699996</v>
      </c>
      <c r="E29" s="12">
        <v>115.17412665999996</v>
      </c>
      <c r="F29" s="12">
        <v>744.43205196999952</v>
      </c>
      <c r="G29" s="12">
        <v>226.10566649000066</v>
      </c>
    </row>
    <row r="30" spans="1:7" x14ac:dyDescent="0.4">
      <c r="A30" s="16" t="s">
        <v>8</v>
      </c>
      <c r="B30" s="7">
        <f t="shared" si="4"/>
        <v>-1266.7270568199974</v>
      </c>
      <c r="C30" s="7">
        <f t="shared" si="5"/>
        <v>393.29141818000221</v>
      </c>
      <c r="D30" s="7">
        <f>SUM(D24:D29)</f>
        <v>-1660.0184749999996</v>
      </c>
      <c r="E30" s="7">
        <f>SUM(E24:E29)</f>
        <v>-1513.540082430002</v>
      </c>
      <c r="F30" s="7">
        <f>SUM(F24:F29)</f>
        <v>1906.8315006100042</v>
      </c>
      <c r="G30" s="7">
        <f>SUM(G24:G29)</f>
        <v>758.39480446000039</v>
      </c>
    </row>
    <row r="31" spans="1:7" x14ac:dyDescent="0.4">
      <c r="A31" s="15" t="s">
        <v>7</v>
      </c>
      <c r="B31" s="6"/>
      <c r="C31" s="6"/>
      <c r="D31" s="5"/>
      <c r="E31" s="5"/>
      <c r="F31" s="5"/>
      <c r="G31" s="5"/>
    </row>
    <row r="32" spans="1:7" x14ac:dyDescent="0.4">
      <c r="A32" s="8" t="s">
        <v>6</v>
      </c>
      <c r="B32" s="5">
        <f t="shared" ref="B32:B38" si="6">C32+D32</f>
        <v>1.0974416500000288</v>
      </c>
      <c r="C32" s="5">
        <f t="shared" ref="C32:C38" si="7">E32+F32</f>
        <v>-4.6344057699999723</v>
      </c>
      <c r="D32" s="5">
        <v>5.7318474200000011</v>
      </c>
      <c r="E32" s="5">
        <v>0</v>
      </c>
      <c r="F32" s="5">
        <v>-4.6344057699999723</v>
      </c>
      <c r="G32" s="5">
        <v>-0.54420932</v>
      </c>
    </row>
    <row r="33" spans="1:8" x14ac:dyDescent="0.4">
      <c r="A33" s="8" t="s">
        <v>5</v>
      </c>
      <c r="B33" s="5">
        <f t="shared" si="6"/>
        <v>3600.7357394300038</v>
      </c>
      <c r="C33" s="5">
        <f t="shared" si="7"/>
        <v>1312.6682681500029</v>
      </c>
      <c r="D33" s="5">
        <v>2288.067471280001</v>
      </c>
      <c r="E33" s="5">
        <v>-1.3912072700000007</v>
      </c>
      <c r="F33" s="5">
        <v>1314.0594754200029</v>
      </c>
      <c r="G33" s="5">
        <v>104.62318618000063</v>
      </c>
    </row>
    <row r="34" spans="1:8" x14ac:dyDescent="0.4">
      <c r="A34" s="8" t="s">
        <v>4</v>
      </c>
      <c r="B34" s="5">
        <f t="shared" si="6"/>
        <v>-593.08952262000071</v>
      </c>
      <c r="C34" s="5">
        <f t="shared" si="7"/>
        <v>-564.74760765000065</v>
      </c>
      <c r="D34" s="5">
        <v>-28.341914970000062</v>
      </c>
      <c r="E34" s="5">
        <v>0</v>
      </c>
      <c r="F34" s="5">
        <v>-564.74760765000065</v>
      </c>
      <c r="G34" s="5">
        <v>38.02681270000005</v>
      </c>
    </row>
    <row r="35" spans="1:8" x14ac:dyDescent="0.4">
      <c r="A35" s="8" t="s">
        <v>3</v>
      </c>
      <c r="B35" s="5">
        <f t="shared" si="6"/>
        <v>-1564.4959504099975</v>
      </c>
      <c r="C35" s="5">
        <f t="shared" si="7"/>
        <v>-1287.3820744199975</v>
      </c>
      <c r="D35" s="5">
        <v>-277.11387598999988</v>
      </c>
      <c r="E35" s="5">
        <v>176.85041852999984</v>
      </c>
      <c r="F35" s="5">
        <v>-1464.2324929499973</v>
      </c>
      <c r="G35" s="5">
        <v>-189.04923697999993</v>
      </c>
    </row>
    <row r="36" spans="1:8" x14ac:dyDescent="0.4">
      <c r="A36" s="8" t="s">
        <v>2</v>
      </c>
      <c r="B36" s="5">
        <f t="shared" si="6"/>
        <v>206.32435918000002</v>
      </c>
      <c r="C36" s="5">
        <f t="shared" si="7"/>
        <v>169.49418941000002</v>
      </c>
      <c r="D36" s="12">
        <v>36.830169769999998</v>
      </c>
      <c r="E36" s="12">
        <v>12.464381390000003</v>
      </c>
      <c r="F36" s="12">
        <v>157.02980802000002</v>
      </c>
      <c r="G36" s="12">
        <v>9.0581499999984771E-2</v>
      </c>
    </row>
    <row r="37" spans="1:8" x14ac:dyDescent="0.4">
      <c r="A37" s="8" t="s">
        <v>1</v>
      </c>
      <c r="B37" s="5">
        <f t="shared" si="6"/>
        <v>1650.5720672300054</v>
      </c>
      <c r="C37" s="5">
        <f t="shared" si="7"/>
        <v>-374.60163027999533</v>
      </c>
      <c r="D37" s="12">
        <f>SUM(D32:D36)</f>
        <v>2025.1736975100007</v>
      </c>
      <c r="E37" s="12">
        <f>SUM(E32:E36)</f>
        <v>187.92359264999985</v>
      </c>
      <c r="F37" s="12">
        <f>SUM(F32:F36)</f>
        <v>-562.52522292999515</v>
      </c>
      <c r="G37" s="12">
        <f>SUM(G32:G36)</f>
        <v>-46.85286591999926</v>
      </c>
    </row>
    <row r="38" spans="1:8" x14ac:dyDescent="0.4">
      <c r="A38" s="17" t="s">
        <v>0</v>
      </c>
      <c r="B38" s="4">
        <f t="shared" si="6"/>
        <v>383.84501041000794</v>
      </c>
      <c r="C38" s="4">
        <f t="shared" si="7"/>
        <v>18.689787900006877</v>
      </c>
      <c r="D38" s="4">
        <f>D37+D30</f>
        <v>365.15522251000107</v>
      </c>
      <c r="E38" s="4">
        <f>E37+E30</f>
        <v>-1325.6164897800022</v>
      </c>
      <c r="F38" s="4">
        <f>F37+F30</f>
        <v>1344.3062776800091</v>
      </c>
      <c r="G38" s="4">
        <f>G37+G30</f>
        <v>711.54193854000118</v>
      </c>
      <c r="H38" s="3"/>
    </row>
    <row r="39" spans="1:8" ht="12" customHeight="1" x14ac:dyDescent="0.4"/>
    <row r="40" spans="1:8" x14ac:dyDescent="0.4">
      <c r="B40" s="18"/>
      <c r="C40" s="18"/>
      <c r="D40" s="18"/>
      <c r="E40" s="18"/>
      <c r="F40" s="18"/>
      <c r="G40" s="18"/>
    </row>
  </sheetData>
  <mergeCells count="3">
    <mergeCell ref="A1:G1"/>
    <mergeCell ref="A2:G2"/>
    <mergeCell ref="A3:G3"/>
  </mergeCells>
  <printOptions horizontalCentered="1"/>
  <pageMargins left="0.78740157480314965" right="0.59055118110236227" top="0.98425196850393704" bottom="0.98425196850393704" header="0" footer="0"/>
  <pageSetup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mayo25</vt:lpstr>
      <vt:lpstr>mayo25!Área_de_impresión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grivera</dc:creator>
  <cp:lastModifiedBy>RIVERA, GERMAN</cp:lastModifiedBy>
  <cp:lastPrinted>2023-03-14T14:45:48Z</cp:lastPrinted>
  <dcterms:created xsi:type="dcterms:W3CDTF">2014-03-31T15:54:06Z</dcterms:created>
  <dcterms:modified xsi:type="dcterms:W3CDTF">2025-06-17T16:05:25Z</dcterms:modified>
</cp:coreProperties>
</file>