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BRIL 2025/"/>
    </mc:Choice>
  </mc:AlternateContent>
  <xr:revisionPtr revIDLastSave="35" documentId="13_ncr:1_{D3BC8B71-88E0-41E6-A7E9-4A882B6B7C9E}" xr6:coauthVersionLast="47" xr6:coauthVersionMax="47" xr10:uidLastSave="{76AD1327-8D84-4CC4-A763-9C0A2C1C9D83}"/>
  <bookViews>
    <workbookView xWindow="-110" yWindow="-110" windowWidth="19420" windowHeight="10420" firstSheet="95" activeTab="99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02" l="1"/>
  <c r="E13" i="102"/>
  <c r="E14" i="102"/>
  <c r="E20" i="102"/>
  <c r="E21" i="102"/>
  <c r="E22" i="102"/>
  <c r="E28" i="102"/>
  <c r="E29" i="102"/>
  <c r="E34" i="102"/>
  <c r="E35" i="102"/>
  <c r="E36" i="102"/>
  <c r="E37" i="102"/>
  <c r="E38" i="102"/>
  <c r="E41" i="102"/>
  <c r="E44" i="102"/>
  <c r="E45" i="102"/>
  <c r="E46" i="102"/>
  <c r="F23" i="102"/>
  <c r="D23" i="102" s="1"/>
  <c r="E23" i="102" s="1"/>
  <c r="F8" i="102"/>
  <c r="D8" i="102" s="1"/>
  <c r="E8" i="102" s="1"/>
  <c r="F19" i="102"/>
  <c r="D19" i="102" s="1"/>
  <c r="E19" i="102" s="1"/>
  <c r="F28" i="102"/>
  <c r="D28" i="102" s="1"/>
  <c r="F21" i="102"/>
  <c r="D21" i="102" s="1"/>
  <c r="F31" i="102"/>
  <c r="D31" i="102" s="1"/>
  <c r="E31" i="102" s="1"/>
  <c r="F42" i="102"/>
  <c r="D42" i="102" s="1"/>
  <c r="E42" i="102" s="1"/>
  <c r="F15" i="102"/>
  <c r="D15" i="102" s="1"/>
  <c r="E15" i="102" s="1"/>
  <c r="F14" i="102"/>
  <c r="D14" i="102" s="1"/>
  <c r="F40" i="102"/>
  <c r="D40" i="102" s="1"/>
  <c r="E40" i="102" s="1"/>
  <c r="F27" i="102"/>
  <c r="D27" i="102" s="1"/>
  <c r="E27" i="102" s="1"/>
  <c r="F44" i="102"/>
  <c r="D44" i="102" s="1"/>
  <c r="F20" i="102"/>
  <c r="D20" i="102" s="1"/>
  <c r="F24" i="102"/>
  <c r="D24" i="102" s="1"/>
  <c r="E24" i="102" s="1"/>
  <c r="F10" i="102"/>
  <c r="D10" i="102" s="1"/>
  <c r="E10" i="102" s="1"/>
  <c r="F12" i="102"/>
  <c r="D12" i="102" s="1"/>
  <c r="F37" i="102"/>
  <c r="D37" i="102" s="1"/>
  <c r="F9" i="102"/>
  <c r="D9" i="102" s="1"/>
  <c r="E9" i="102" s="1"/>
  <c r="F26" i="102"/>
  <c r="D26" i="102" s="1"/>
  <c r="E26" i="102" s="1"/>
  <c r="F47" i="102"/>
  <c r="D47" i="102" s="1"/>
  <c r="E47" i="102" s="1"/>
  <c r="F41" i="102"/>
  <c r="D41" i="102" s="1"/>
  <c r="F35" i="102"/>
  <c r="D35" i="102" s="1"/>
  <c r="F16" i="102"/>
  <c r="D16" i="102" s="1"/>
  <c r="E16" i="102" s="1"/>
  <c r="F36" i="102"/>
  <c r="D36" i="102" s="1"/>
  <c r="F11" i="102"/>
  <c r="D11" i="102" s="1"/>
  <c r="E11" i="102" s="1"/>
  <c r="F25" i="102"/>
  <c r="D25" i="102" s="1"/>
  <c r="E25" i="102" s="1"/>
  <c r="F43" i="102"/>
  <c r="D43" i="102" s="1"/>
  <c r="E43" i="102" s="1"/>
  <c r="F32" i="102"/>
  <c r="D32" i="102" s="1"/>
  <c r="E32" i="102" s="1"/>
  <c r="F34" i="102"/>
  <c r="D34" i="102" s="1"/>
  <c r="F48" i="102"/>
  <c r="D48" i="102" s="1"/>
  <c r="E48" i="102" s="1"/>
  <c r="F22" i="102"/>
  <c r="D22" i="102" s="1"/>
  <c r="F38" i="102"/>
  <c r="D38" i="102" s="1"/>
  <c r="F39" i="102"/>
  <c r="D39" i="102" s="1"/>
  <c r="E39" i="102" s="1"/>
  <c r="F33" i="102"/>
  <c r="D33" i="102" s="1"/>
  <c r="E33" i="102" s="1"/>
  <c r="F30" i="102"/>
  <c r="D30" i="102" s="1"/>
  <c r="E30" i="102" s="1"/>
  <c r="F45" i="102"/>
  <c r="D45" i="102" s="1"/>
  <c r="F29" i="102"/>
  <c r="D29" i="102" s="1"/>
  <c r="F17" i="102"/>
  <c r="D17" i="102" s="1"/>
  <c r="E17" i="102" s="1"/>
  <c r="F46" i="102"/>
  <c r="D46" i="102" s="1"/>
  <c r="F13" i="102"/>
  <c r="D13" i="102" s="1"/>
  <c r="F49" i="102"/>
  <c r="D49" i="102" s="1"/>
  <c r="E49" i="102" s="1"/>
  <c r="F50" i="102"/>
  <c r="D50" i="102" s="1"/>
  <c r="E50" i="102" s="1"/>
  <c r="F18" i="102"/>
  <c r="D18" i="102" s="1"/>
  <c r="E1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F25" i="101" l="1"/>
  <c r="D25" i="101" s="1"/>
  <c r="F8" i="101"/>
  <c r="D8" i="101" s="1"/>
  <c r="F19" i="101"/>
  <c r="D19" i="101" s="1"/>
  <c r="F28" i="101"/>
  <c r="D28" i="101" s="1"/>
  <c r="F21" i="101"/>
  <c r="D21" i="101" s="1"/>
  <c r="F32" i="101"/>
  <c r="D32" i="101" s="1"/>
  <c r="F42" i="101"/>
  <c r="D42" i="101" s="1"/>
  <c r="F15" i="101"/>
  <c r="D15" i="101" s="1"/>
  <c r="F14" i="101"/>
  <c r="D14" i="101" s="1"/>
  <c r="F40" i="101"/>
  <c r="D40" i="101" s="1"/>
  <c r="F27" i="101"/>
  <c r="D27" i="101" s="1"/>
  <c r="F44" i="101"/>
  <c r="D44" i="101" s="1"/>
  <c r="F20" i="101"/>
  <c r="D20" i="101" s="1"/>
  <c r="F23" i="101"/>
  <c r="D23" i="101" s="1"/>
  <c r="F10" i="101"/>
  <c r="D10" i="101" s="1"/>
  <c r="F12" i="101"/>
  <c r="D12" i="101" s="1"/>
  <c r="F37" i="101"/>
  <c r="D37" i="101" s="1"/>
  <c r="F9" i="101"/>
  <c r="D9" i="101" s="1"/>
  <c r="F26" i="101"/>
  <c r="D26" i="101" s="1"/>
  <c r="F48" i="101"/>
  <c r="D48" i="101" s="1"/>
  <c r="F41" i="101"/>
  <c r="D41" i="101" s="1"/>
  <c r="F35" i="101"/>
  <c r="D35" i="101" s="1"/>
  <c r="F17" i="101"/>
  <c r="D17" i="101" s="1"/>
  <c r="F36" i="101"/>
  <c r="D36" i="101" s="1"/>
  <c r="F11" i="101"/>
  <c r="D11" i="101" s="1"/>
  <c r="F24" i="101"/>
  <c r="D24" i="101" s="1"/>
  <c r="F43" i="101"/>
  <c r="D43" i="101" s="1"/>
  <c r="F33" i="101"/>
  <c r="D33" i="101" s="1"/>
  <c r="F31" i="101"/>
  <c r="D31" i="101" s="1"/>
  <c r="F49" i="101"/>
  <c r="D49" i="101" s="1"/>
  <c r="F22" i="101"/>
  <c r="D22" i="101" s="1"/>
  <c r="F38" i="101"/>
  <c r="D38" i="101" s="1"/>
  <c r="F47" i="101"/>
  <c r="D47" i="101" s="1"/>
  <c r="F39" i="101"/>
  <c r="D39" i="101" s="1"/>
  <c r="F34" i="101"/>
  <c r="D34" i="101" s="1"/>
  <c r="F30" i="101"/>
  <c r="D30" i="101" s="1"/>
  <c r="F45" i="101"/>
  <c r="D45" i="101" s="1"/>
  <c r="F29" i="101"/>
  <c r="D29" i="101" s="1"/>
  <c r="F16" i="101"/>
  <c r="D16" i="101" s="1"/>
  <c r="F46" i="101"/>
  <c r="D46" i="101" s="1"/>
  <c r="F13" i="101"/>
  <c r="D13" i="101" s="1"/>
  <c r="F50" i="101"/>
  <c r="D50" i="101" s="1"/>
  <c r="F51" i="101"/>
  <c r="D51" i="101" s="1"/>
  <c r="F18" i="101"/>
  <c r="D18" i="101" s="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F25" i="100"/>
  <c r="D25" i="100" s="1"/>
  <c r="F8" i="100"/>
  <c r="D8" i="100" s="1"/>
  <c r="F19" i="100"/>
  <c r="D19" i="100" s="1"/>
  <c r="F28" i="100"/>
  <c r="D28" i="100" s="1"/>
  <c r="F21" i="100"/>
  <c r="D21" i="100" s="1"/>
  <c r="F33" i="100"/>
  <c r="D33" i="100" s="1"/>
  <c r="F41" i="100"/>
  <c r="D41" i="100" s="1"/>
  <c r="F15" i="100"/>
  <c r="D15" i="100" s="1"/>
  <c r="F14" i="100"/>
  <c r="D14" i="100" s="1"/>
  <c r="F40" i="100"/>
  <c r="D40" i="100" s="1"/>
  <c r="F27" i="100"/>
  <c r="D27" i="100" s="1"/>
  <c r="F43" i="100"/>
  <c r="D43" i="100" s="1"/>
  <c r="F20" i="100"/>
  <c r="D20" i="100" s="1"/>
  <c r="F23" i="100"/>
  <c r="D23" i="100" s="1"/>
  <c r="F10" i="100"/>
  <c r="D10" i="100" s="1"/>
  <c r="F12" i="100"/>
  <c r="D12" i="100" s="1"/>
  <c r="F37" i="100"/>
  <c r="D37" i="100" s="1"/>
  <c r="F9" i="100"/>
  <c r="D9" i="100" s="1"/>
  <c r="F26" i="100"/>
  <c r="D26" i="100" s="1"/>
  <c r="F48" i="100"/>
  <c r="D48" i="100" s="1"/>
  <c r="F42" i="100"/>
  <c r="D42" i="100" s="1"/>
  <c r="F35" i="100"/>
  <c r="D35" i="100" s="1"/>
  <c r="F16" i="100"/>
  <c r="D16" i="100" s="1"/>
  <c r="F36" i="100"/>
  <c r="D36" i="100" s="1"/>
  <c r="F11" i="100"/>
  <c r="D11" i="100" s="1"/>
  <c r="F24" i="100"/>
  <c r="D24" i="100" s="1"/>
  <c r="F44" i="100"/>
  <c r="D44" i="100" s="1"/>
  <c r="F32" i="100"/>
  <c r="D32" i="100" s="1"/>
  <c r="F30" i="100"/>
  <c r="D30" i="100" s="1"/>
  <c r="F49" i="100"/>
  <c r="D49" i="100" s="1"/>
  <c r="F22" i="100"/>
  <c r="D22" i="100" s="1"/>
  <c r="F38" i="100"/>
  <c r="D38" i="100" s="1"/>
  <c r="F47" i="100"/>
  <c r="D47" i="100" s="1"/>
  <c r="F39" i="100"/>
  <c r="D39" i="100" s="1"/>
  <c r="F31" i="100"/>
  <c r="D31" i="100" s="1"/>
  <c r="F34" i="100"/>
  <c r="D34" i="100" s="1"/>
  <c r="F45" i="100"/>
  <c r="D45" i="100" s="1"/>
  <c r="F29" i="100"/>
  <c r="D29" i="100" s="1"/>
  <c r="F17" i="100"/>
  <c r="D17" i="100" s="1"/>
  <c r="F46" i="100"/>
  <c r="D46" i="100" s="1"/>
  <c r="F13" i="100"/>
  <c r="D13" i="100" s="1"/>
  <c r="F50" i="100"/>
  <c r="D50" i="100" s="1"/>
  <c r="F51" i="100"/>
  <c r="D51" i="100" s="1"/>
  <c r="F18" i="100"/>
  <c r="D18" i="100" s="1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8" i="99"/>
  <c r="F27" i="99"/>
  <c r="D27" i="99" s="1"/>
  <c r="F8" i="99"/>
  <c r="F19" i="99"/>
  <c r="D19" i="99" s="1"/>
  <c r="F28" i="99"/>
  <c r="F21" i="99"/>
  <c r="D21" i="99" s="1"/>
  <c r="F30" i="99"/>
  <c r="D30" i="99" s="1"/>
  <c r="F41" i="99"/>
  <c r="D41" i="99" s="1"/>
  <c r="F15" i="99"/>
  <c r="D15" i="99" s="1"/>
  <c r="F14" i="99"/>
  <c r="D14" i="99" s="1"/>
  <c r="F40" i="99"/>
  <c r="F26" i="99"/>
  <c r="D26" i="99" s="1"/>
  <c r="F43" i="99"/>
  <c r="F20" i="99"/>
  <c r="D20" i="99" s="1"/>
  <c r="F23" i="99"/>
  <c r="D23" i="99" s="1"/>
  <c r="F10" i="99"/>
  <c r="D10" i="99" s="1"/>
  <c r="F12" i="99"/>
  <c r="D12" i="99" s="1"/>
  <c r="F37" i="99"/>
  <c r="D37" i="99" s="1"/>
  <c r="F9" i="99"/>
  <c r="F25" i="99"/>
  <c r="D25" i="99" s="1"/>
  <c r="F48" i="99"/>
  <c r="D48" i="99" s="1"/>
  <c r="F42" i="99"/>
  <c r="D42" i="99" s="1"/>
  <c r="F34" i="99"/>
  <c r="D34" i="99" s="1"/>
  <c r="F17" i="99"/>
  <c r="D17" i="99" s="1"/>
  <c r="F36" i="99"/>
  <c r="D36" i="99" s="1"/>
  <c r="F11" i="99"/>
  <c r="F24" i="99"/>
  <c r="F44" i="99"/>
  <c r="D44" i="99" s="1"/>
  <c r="F32" i="99"/>
  <c r="D32" i="99" s="1"/>
  <c r="F31" i="99"/>
  <c r="D31" i="99" s="1"/>
  <c r="F49" i="99"/>
  <c r="D49" i="99" s="1"/>
  <c r="F22" i="99"/>
  <c r="D22" i="99" s="1"/>
  <c r="F38" i="99"/>
  <c r="D38" i="99" s="1"/>
  <c r="F47" i="99"/>
  <c r="F39" i="99"/>
  <c r="F33" i="99"/>
  <c r="D33" i="99" s="1"/>
  <c r="F35" i="99"/>
  <c r="D35" i="99" s="1"/>
  <c r="F45" i="99"/>
  <c r="D45" i="99" s="1"/>
  <c r="F29" i="99"/>
  <c r="D29" i="99" s="1"/>
  <c r="F16" i="99"/>
  <c r="D16" i="99" s="1"/>
  <c r="F46" i="99"/>
  <c r="D46" i="99" s="1"/>
  <c r="F13" i="99"/>
  <c r="F50" i="99"/>
  <c r="F51" i="99"/>
  <c r="D51" i="99" s="1"/>
  <c r="F18" i="99"/>
  <c r="D18" i="99" s="1"/>
  <c r="D8" i="99"/>
  <c r="D28" i="99"/>
  <c r="D40" i="99"/>
  <c r="D43" i="99"/>
  <c r="D9" i="99"/>
  <c r="D11" i="99"/>
  <c r="D24" i="99"/>
  <c r="D47" i="99"/>
  <c r="D39" i="99"/>
  <c r="D13" i="99"/>
  <c r="D50" i="99"/>
  <c r="E50" i="98"/>
  <c r="E51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8" i="98"/>
  <c r="E49" i="98"/>
  <c r="E8" i="98"/>
  <c r="F50" i="98"/>
  <c r="D50" i="98" s="1"/>
  <c r="F51" i="98"/>
  <c r="D51" i="98" s="1"/>
  <c r="F27" i="98"/>
  <c r="D27" i="98" s="1"/>
  <c r="F8" i="98"/>
  <c r="D8" i="98" s="1"/>
  <c r="F19" i="98"/>
  <c r="D19" i="98" s="1"/>
  <c r="F29" i="98"/>
  <c r="D29" i="98" s="1"/>
  <c r="F21" i="98"/>
  <c r="D21" i="98" s="1"/>
  <c r="F30" i="98"/>
  <c r="D30" i="98" s="1"/>
  <c r="F41" i="98"/>
  <c r="D41" i="98" s="1"/>
  <c r="F16" i="98"/>
  <c r="D16" i="98" s="1"/>
  <c r="F14" i="98"/>
  <c r="D14" i="98" s="1"/>
  <c r="F40" i="98"/>
  <c r="D40" i="98" s="1"/>
  <c r="F26" i="98"/>
  <c r="D26" i="98" s="1"/>
  <c r="F43" i="98"/>
  <c r="D43" i="98" s="1"/>
  <c r="F20" i="98"/>
  <c r="D20" i="98" s="1"/>
  <c r="F23" i="98"/>
  <c r="D23" i="98" s="1"/>
  <c r="F10" i="98"/>
  <c r="D10" i="98" s="1"/>
  <c r="F12" i="98"/>
  <c r="D12" i="98" s="1"/>
  <c r="F37" i="98"/>
  <c r="D37" i="98" s="1"/>
  <c r="F9" i="98"/>
  <c r="D9" i="98" s="1"/>
  <c r="F25" i="98"/>
  <c r="D25" i="98" s="1"/>
  <c r="F48" i="98"/>
  <c r="D48" i="98" s="1"/>
  <c r="F42" i="98"/>
  <c r="D42" i="98" s="1"/>
  <c r="F35" i="98"/>
  <c r="D35" i="98" s="1"/>
  <c r="F15" i="98"/>
  <c r="D15" i="98" s="1"/>
  <c r="F36" i="98"/>
  <c r="D36" i="98" s="1"/>
  <c r="F11" i="98"/>
  <c r="D11" i="98" s="1"/>
  <c r="F24" i="98"/>
  <c r="D24" i="98" s="1"/>
  <c r="F44" i="98"/>
  <c r="D44" i="98" s="1"/>
  <c r="F32" i="98"/>
  <c r="D32" i="98" s="1"/>
  <c r="F31" i="98"/>
  <c r="D31" i="98" s="1"/>
  <c r="F49" i="98"/>
  <c r="D49" i="98" s="1"/>
  <c r="F22" i="98"/>
  <c r="D22" i="98" s="1"/>
  <c r="F38" i="98"/>
  <c r="D38" i="98" s="1"/>
  <c r="F47" i="98"/>
  <c r="D47" i="98" s="1"/>
  <c r="E47" i="98" s="1"/>
  <c r="F39" i="98"/>
  <c r="D39" i="98" s="1"/>
  <c r="F33" i="98"/>
  <c r="D33" i="98" s="1"/>
  <c r="F34" i="98"/>
  <c r="D34" i="98" s="1"/>
  <c r="F45" i="98"/>
  <c r="D45" i="98" s="1"/>
  <c r="F28" i="98"/>
  <c r="D28" i="98" s="1"/>
  <c r="F17" i="98"/>
  <c r="D17" i="98" s="1"/>
  <c r="F46" i="98"/>
  <c r="D46" i="98" s="1"/>
  <c r="F13" i="98"/>
  <c r="D13" i="98" s="1"/>
  <c r="F18" i="98"/>
  <c r="D18" i="98" s="1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F28" i="97"/>
  <c r="F8" i="97"/>
  <c r="D8" i="97" s="1"/>
  <c r="F19" i="97"/>
  <c r="F25" i="97"/>
  <c r="D25" i="97" s="1"/>
  <c r="F21" i="97"/>
  <c r="D21" i="97" s="1"/>
  <c r="F33" i="97"/>
  <c r="D33" i="97" s="1"/>
  <c r="F40" i="97"/>
  <c r="D40" i="97" s="1"/>
  <c r="F16" i="97"/>
  <c r="D16" i="97" s="1"/>
  <c r="F14" i="97"/>
  <c r="F39" i="97"/>
  <c r="D39" i="97" s="1"/>
  <c r="F26" i="97"/>
  <c r="F42" i="97"/>
  <c r="D42" i="97" s="1"/>
  <c r="F20" i="97"/>
  <c r="F23" i="97"/>
  <c r="D23" i="97" s="1"/>
  <c r="F10" i="97"/>
  <c r="D10" i="97" s="1"/>
  <c r="F12" i="97"/>
  <c r="D12" i="97" s="1"/>
  <c r="F37" i="97"/>
  <c r="D37" i="97" s="1"/>
  <c r="F9" i="97"/>
  <c r="D9" i="97" s="1"/>
  <c r="F27" i="97"/>
  <c r="F47" i="97"/>
  <c r="D47" i="97" s="1"/>
  <c r="F41" i="97"/>
  <c r="F34" i="97"/>
  <c r="D34" i="97" s="1"/>
  <c r="F15" i="97"/>
  <c r="D15" i="97" s="1"/>
  <c r="F36" i="97"/>
  <c r="D36" i="97" s="1"/>
  <c r="F11" i="97"/>
  <c r="D11" i="97" s="1"/>
  <c r="F24" i="97"/>
  <c r="F43" i="97"/>
  <c r="D43" i="97" s="1"/>
  <c r="F31" i="97"/>
  <c r="D31" i="97" s="1"/>
  <c r="F30" i="97"/>
  <c r="D30" i="97" s="1"/>
  <c r="F48" i="97"/>
  <c r="D48" i="97" s="1"/>
  <c r="F22" i="97"/>
  <c r="D22" i="97" s="1"/>
  <c r="F38" i="97"/>
  <c r="D38" i="97" s="1"/>
  <c r="F46" i="97"/>
  <c r="D46" i="97" s="1"/>
  <c r="F49" i="97"/>
  <c r="F32" i="97"/>
  <c r="D32" i="97" s="1"/>
  <c r="F35" i="97"/>
  <c r="F44" i="97"/>
  <c r="D44" i="97" s="1"/>
  <c r="F29" i="97"/>
  <c r="D29" i="97" s="1"/>
  <c r="F17" i="97"/>
  <c r="D17" i="97" s="1"/>
  <c r="F45" i="97"/>
  <c r="D45" i="97" s="1"/>
  <c r="F13" i="97"/>
  <c r="D13" i="97" s="1"/>
  <c r="F50" i="97"/>
  <c r="D50" i="97" s="1"/>
  <c r="F51" i="97"/>
  <c r="D51" i="97" s="1"/>
  <c r="F18" i="97"/>
  <c r="D18" i="97" s="1"/>
  <c r="D28" i="97"/>
  <c r="D19" i="97"/>
  <c r="D14" i="97"/>
  <c r="D26" i="97"/>
  <c r="D20" i="97"/>
  <c r="D27" i="97"/>
  <c r="D41" i="97"/>
  <c r="D24" i="97"/>
  <c r="D49" i="97"/>
  <c r="D35" i="97"/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F27" i="96"/>
  <c r="D27" i="96" s="1"/>
  <c r="F8" i="96"/>
  <c r="D8" i="96" s="1"/>
  <c r="F19" i="96"/>
  <c r="F28" i="96"/>
  <c r="D28" i="96" s="1"/>
  <c r="F21" i="96"/>
  <c r="F30" i="96"/>
  <c r="D30" i="96" s="1"/>
  <c r="F40" i="96"/>
  <c r="F16" i="96"/>
  <c r="D16" i="96" s="1"/>
  <c r="F14" i="96"/>
  <c r="D14" i="96" s="1"/>
  <c r="F39" i="96"/>
  <c r="D39" i="96" s="1"/>
  <c r="F24" i="96"/>
  <c r="F42" i="96"/>
  <c r="D42" i="96" s="1"/>
  <c r="F20" i="96"/>
  <c r="D20" i="96" s="1"/>
  <c r="F23" i="96"/>
  <c r="D23" i="96" s="1"/>
  <c r="F10" i="96"/>
  <c r="D10" i="96" s="1"/>
  <c r="F12" i="96"/>
  <c r="D12" i="96" s="1"/>
  <c r="F37" i="96"/>
  <c r="D37" i="96" s="1"/>
  <c r="F9" i="96"/>
  <c r="D9" i="96" s="1"/>
  <c r="F26" i="96"/>
  <c r="F47" i="96"/>
  <c r="D47" i="96" s="1"/>
  <c r="F41" i="96"/>
  <c r="D41" i="96" s="1"/>
  <c r="F34" i="96"/>
  <c r="D34" i="96" s="1"/>
  <c r="F15" i="96"/>
  <c r="D15" i="96" s="1"/>
  <c r="F36" i="96"/>
  <c r="D36" i="96" s="1"/>
  <c r="F11" i="96"/>
  <c r="D11" i="96" s="1"/>
  <c r="F25" i="96"/>
  <c r="F43" i="96"/>
  <c r="D43" i="96" s="1"/>
  <c r="F32" i="96"/>
  <c r="D32" i="96" s="1"/>
  <c r="F31" i="96"/>
  <c r="D31" i="96" s="1"/>
  <c r="F48" i="96"/>
  <c r="D48" i="96" s="1"/>
  <c r="F22" i="96"/>
  <c r="D22" i="96" s="1"/>
  <c r="F38" i="96"/>
  <c r="D38" i="96" s="1"/>
  <c r="F46" i="96"/>
  <c r="D46" i="96" s="1"/>
  <c r="F49" i="96"/>
  <c r="F33" i="96"/>
  <c r="D33" i="96" s="1"/>
  <c r="F35" i="96"/>
  <c r="F44" i="96"/>
  <c r="D44" i="96" s="1"/>
  <c r="F29" i="96"/>
  <c r="D29" i="96" s="1"/>
  <c r="F18" i="96"/>
  <c r="D18" i="96" s="1"/>
  <c r="F45" i="96"/>
  <c r="D45" i="96" s="1"/>
  <c r="F13" i="96"/>
  <c r="D13" i="96" s="1"/>
  <c r="F50" i="96"/>
  <c r="F51" i="96"/>
  <c r="D51" i="96" s="1"/>
  <c r="F17" i="96"/>
  <c r="D17" i="96" s="1"/>
  <c r="D19" i="96"/>
  <c r="D21" i="96"/>
  <c r="D40" i="96"/>
  <c r="D24" i="96"/>
  <c r="D26" i="96"/>
  <c r="D25" i="96"/>
  <c r="D49" i="96"/>
  <c r="D35" i="96"/>
  <c r="D50" i="96"/>
  <c r="C51" i="95"/>
  <c r="F46" i="95"/>
  <c r="E46" i="95"/>
  <c r="E22" i="95"/>
  <c r="E33" i="95"/>
  <c r="E38" i="95"/>
  <c r="E41" i="95"/>
  <c r="E50" i="95"/>
  <c r="F27" i="95"/>
  <c r="D27" i="95" s="1"/>
  <c r="E27" i="95" s="1"/>
  <c r="F8" i="95"/>
  <c r="F19" i="95"/>
  <c r="D19" i="95" s="1"/>
  <c r="E19" i="95" s="1"/>
  <c r="F29" i="95"/>
  <c r="D29" i="95" s="1"/>
  <c r="E29" i="95" s="1"/>
  <c r="F21" i="95"/>
  <c r="D21" i="95" s="1"/>
  <c r="E21" i="95" s="1"/>
  <c r="F30" i="95"/>
  <c r="D30" i="95" s="1"/>
  <c r="E30" i="95" s="1"/>
  <c r="F40" i="95"/>
  <c r="D40" i="95" s="1"/>
  <c r="E40" i="95" s="1"/>
  <c r="F16" i="95"/>
  <c r="D16" i="95" s="1"/>
  <c r="E16" i="95" s="1"/>
  <c r="F14" i="95"/>
  <c r="D14" i="95" s="1"/>
  <c r="E14" i="95" s="1"/>
  <c r="F39" i="95"/>
  <c r="F25" i="95"/>
  <c r="D25" i="95" s="1"/>
  <c r="E25" i="95" s="1"/>
  <c r="F42" i="95"/>
  <c r="F20" i="95"/>
  <c r="D20" i="95" s="1"/>
  <c r="E20" i="95" s="1"/>
  <c r="F23" i="95"/>
  <c r="D23" i="95" s="1"/>
  <c r="E23" i="95" s="1"/>
  <c r="F10" i="95"/>
  <c r="D10" i="95" s="1"/>
  <c r="E10" i="95" s="1"/>
  <c r="F11" i="95"/>
  <c r="D11" i="95" s="1"/>
  <c r="E11" i="95" s="1"/>
  <c r="F36" i="95"/>
  <c r="D36" i="95" s="1"/>
  <c r="E36" i="95" s="1"/>
  <c r="F9" i="95"/>
  <c r="F26" i="95"/>
  <c r="D26" i="95" s="1"/>
  <c r="E26" i="95" s="1"/>
  <c r="F47" i="95"/>
  <c r="F41" i="95"/>
  <c r="D41" i="95" s="1"/>
  <c r="F34" i="95"/>
  <c r="D34" i="95" s="1"/>
  <c r="E34" i="95" s="1"/>
  <c r="F15" i="95"/>
  <c r="D15" i="95" s="1"/>
  <c r="E15" i="95" s="1"/>
  <c r="F37" i="95"/>
  <c r="D37" i="95" s="1"/>
  <c r="E37" i="95" s="1"/>
  <c r="F12" i="95"/>
  <c r="D12" i="95" s="1"/>
  <c r="E12" i="95" s="1"/>
  <c r="F24" i="95"/>
  <c r="F43" i="95"/>
  <c r="D43" i="95" s="1"/>
  <c r="E43" i="95" s="1"/>
  <c r="F32" i="95"/>
  <c r="F31" i="95"/>
  <c r="D31" i="95" s="1"/>
  <c r="E31" i="95" s="1"/>
  <c r="F48" i="95"/>
  <c r="D48" i="95" s="1"/>
  <c r="E48" i="95" s="1"/>
  <c r="F22" i="95"/>
  <c r="D22" i="95" s="1"/>
  <c r="F38" i="95"/>
  <c r="D38" i="95" s="1"/>
  <c r="F49" i="95"/>
  <c r="D49" i="95" s="1"/>
  <c r="E49" i="95" s="1"/>
  <c r="F33" i="95"/>
  <c r="D33" i="95" s="1"/>
  <c r="F35" i="95"/>
  <c r="D35" i="95" s="1"/>
  <c r="E35" i="95" s="1"/>
  <c r="F44" i="95"/>
  <c r="D44" i="95" s="1"/>
  <c r="E44" i="95" s="1"/>
  <c r="F28" i="95"/>
  <c r="D28" i="95" s="1"/>
  <c r="E28" i="95" s="1"/>
  <c r="F18" i="95"/>
  <c r="D18" i="95" s="1"/>
  <c r="E18" i="95" s="1"/>
  <c r="F45" i="95"/>
  <c r="D45" i="95" s="1"/>
  <c r="E45" i="95" s="1"/>
  <c r="F13" i="95"/>
  <c r="D13" i="95" s="1"/>
  <c r="E13" i="95" s="1"/>
  <c r="F50" i="95"/>
  <c r="F51" i="95"/>
  <c r="D51" i="95" s="1"/>
  <c r="F17" i="95"/>
  <c r="D17" i="95" s="1"/>
  <c r="E17" i="95" s="1"/>
  <c r="D8" i="95"/>
  <c r="E8" i="95" s="1"/>
  <c r="D39" i="95"/>
  <c r="E39" i="95" s="1"/>
  <c r="D42" i="95"/>
  <c r="E42" i="95" s="1"/>
  <c r="D9" i="95"/>
  <c r="E9" i="95" s="1"/>
  <c r="D47" i="95"/>
  <c r="E47" i="95" s="1"/>
  <c r="D24" i="95"/>
  <c r="E24" i="95" s="1"/>
  <c r="D32" i="95"/>
  <c r="E32" i="95" s="1"/>
  <c r="D5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F27" i="94"/>
  <c r="D27" i="94" s="1"/>
  <c r="F8" i="94"/>
  <c r="D8" i="94" s="1"/>
  <c r="F19" i="94"/>
  <c r="D19" i="94" s="1"/>
  <c r="F29" i="94"/>
  <c r="D29" i="94" s="1"/>
  <c r="F21" i="94"/>
  <c r="D21" i="94" s="1"/>
  <c r="F34" i="94"/>
  <c r="D34" i="94" s="1"/>
  <c r="F40" i="94"/>
  <c r="D40" i="94" s="1"/>
  <c r="F16" i="94"/>
  <c r="D16" i="94" s="1"/>
  <c r="F14" i="94"/>
  <c r="D14" i="94" s="1"/>
  <c r="F39" i="94"/>
  <c r="D39" i="94" s="1"/>
  <c r="F25" i="94"/>
  <c r="D25" i="94" s="1"/>
  <c r="F42" i="94"/>
  <c r="D42" i="94" s="1"/>
  <c r="F20" i="94"/>
  <c r="D20" i="94" s="1"/>
  <c r="F23" i="94"/>
  <c r="D23" i="94" s="1"/>
  <c r="F10" i="94"/>
  <c r="D10" i="94" s="1"/>
  <c r="F12" i="94"/>
  <c r="D12" i="94" s="1"/>
  <c r="F36" i="94"/>
  <c r="D36" i="94" s="1"/>
  <c r="F9" i="94"/>
  <c r="D9" i="94" s="1"/>
  <c r="F26" i="94"/>
  <c r="D26" i="94" s="1"/>
  <c r="F47" i="94"/>
  <c r="D47" i="94" s="1"/>
  <c r="F41" i="94"/>
  <c r="D41" i="94" s="1"/>
  <c r="F35" i="94"/>
  <c r="D35" i="94" s="1"/>
  <c r="F15" i="94"/>
  <c r="D15" i="94" s="1"/>
  <c r="F37" i="94"/>
  <c r="D37" i="94" s="1"/>
  <c r="F11" i="94"/>
  <c r="D11" i="94" s="1"/>
  <c r="F24" i="94"/>
  <c r="D24" i="94" s="1"/>
  <c r="F43" i="94"/>
  <c r="D43" i="94" s="1"/>
  <c r="F32" i="94"/>
  <c r="D32" i="94" s="1"/>
  <c r="F31" i="94"/>
  <c r="D31" i="94" s="1"/>
  <c r="F48" i="94"/>
  <c r="D48" i="94" s="1"/>
  <c r="F22" i="94"/>
  <c r="D22" i="94" s="1"/>
  <c r="F38" i="94"/>
  <c r="D38" i="94" s="1"/>
  <c r="F46" i="94"/>
  <c r="D46" i="94" s="1"/>
  <c r="F49" i="94"/>
  <c r="D49" i="94" s="1"/>
  <c r="F33" i="94"/>
  <c r="D33" i="94" s="1"/>
  <c r="F30" i="94"/>
  <c r="D30" i="94" s="1"/>
  <c r="F44" i="94"/>
  <c r="D44" i="94" s="1"/>
  <c r="F28" i="94"/>
  <c r="D28" i="94" s="1"/>
  <c r="F18" i="94"/>
  <c r="D18" i="94" s="1"/>
  <c r="F45" i="94"/>
  <c r="D45" i="94" s="1"/>
  <c r="F13" i="94"/>
  <c r="D13" i="94" s="1"/>
  <c r="F50" i="94"/>
  <c r="D50" i="94" s="1"/>
  <c r="F51" i="94"/>
  <c r="D51" i="94" s="1"/>
  <c r="F17" i="94"/>
  <c r="D17" i="94" s="1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F27" i="93"/>
  <c r="D27" i="93" s="1"/>
  <c r="F8" i="93"/>
  <c r="D8" i="93" s="1"/>
  <c r="F19" i="93"/>
  <c r="D19" i="93" s="1"/>
  <c r="F30" i="93"/>
  <c r="D30" i="93" s="1"/>
  <c r="F21" i="93"/>
  <c r="D21" i="93" s="1"/>
  <c r="F31" i="93"/>
  <c r="F40" i="93"/>
  <c r="F15" i="93"/>
  <c r="D15" i="93" s="1"/>
  <c r="F14" i="93"/>
  <c r="D14" i="93" s="1"/>
  <c r="F39" i="93"/>
  <c r="D39" i="93" s="1"/>
  <c r="F24" i="93"/>
  <c r="D24" i="93" s="1"/>
  <c r="F42" i="93"/>
  <c r="D42" i="93" s="1"/>
  <c r="F20" i="93"/>
  <c r="D20" i="93" s="1"/>
  <c r="F23" i="93"/>
  <c r="D23" i="93" s="1"/>
  <c r="F10" i="93"/>
  <c r="D10" i="93" s="1"/>
  <c r="F12" i="93"/>
  <c r="D12" i="93" s="1"/>
  <c r="F36" i="93"/>
  <c r="D36" i="93" s="1"/>
  <c r="F9" i="93"/>
  <c r="D9" i="93" s="1"/>
  <c r="F26" i="93"/>
  <c r="D26" i="93" s="1"/>
  <c r="F47" i="93"/>
  <c r="D47" i="93" s="1"/>
  <c r="F41" i="93"/>
  <c r="D41" i="93" s="1"/>
  <c r="F34" i="93"/>
  <c r="D34" i="93" s="1"/>
  <c r="F16" i="93"/>
  <c r="D16" i="93" s="1"/>
  <c r="F37" i="93"/>
  <c r="D37" i="93" s="1"/>
  <c r="F11" i="93"/>
  <c r="D11" i="93" s="1"/>
  <c r="F25" i="93"/>
  <c r="D25" i="93" s="1"/>
  <c r="F43" i="93"/>
  <c r="D43" i="93" s="1"/>
  <c r="F32" i="93"/>
  <c r="D32" i="93" s="1"/>
  <c r="F33" i="93"/>
  <c r="D33" i="93" s="1"/>
  <c r="F48" i="93"/>
  <c r="F22" i="93"/>
  <c r="D22" i="93" s="1"/>
  <c r="F38" i="93"/>
  <c r="D38" i="93" s="1"/>
  <c r="F46" i="93"/>
  <c r="D46" i="93" s="1"/>
  <c r="F49" i="93"/>
  <c r="D49" i="93" s="1"/>
  <c r="F35" i="93"/>
  <c r="D35" i="93" s="1"/>
  <c r="F28" i="93"/>
  <c r="D28" i="93" s="1"/>
  <c r="F44" i="93"/>
  <c r="D44" i="93" s="1"/>
  <c r="F29" i="93"/>
  <c r="D29" i="93" s="1"/>
  <c r="F18" i="93"/>
  <c r="D18" i="93" s="1"/>
  <c r="F45" i="93"/>
  <c r="D45" i="93" s="1"/>
  <c r="F13" i="93"/>
  <c r="D13" i="93" s="1"/>
  <c r="F50" i="93"/>
  <c r="D50" i="93" s="1"/>
  <c r="F51" i="93"/>
  <c r="D51" i="93" s="1"/>
  <c r="F17" i="93"/>
  <c r="D17" i="93" s="1"/>
  <c r="D31" i="93"/>
  <c r="D40" i="93"/>
  <c r="D4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F27" i="92"/>
  <c r="D27" i="92" s="1"/>
  <c r="F8" i="92"/>
  <c r="F18" i="92"/>
  <c r="F28" i="92"/>
  <c r="F21" i="92"/>
  <c r="F30" i="92"/>
  <c r="D30" i="92" s="1"/>
  <c r="F40" i="92"/>
  <c r="D40" i="92" s="1"/>
  <c r="F15" i="92"/>
  <c r="D15" i="92" s="1"/>
  <c r="F14" i="92"/>
  <c r="D14" i="92" s="1"/>
  <c r="F39" i="92"/>
  <c r="F24" i="92"/>
  <c r="F42" i="92"/>
  <c r="F20" i="92"/>
  <c r="D20" i="92" s="1"/>
  <c r="F23" i="92"/>
  <c r="D23" i="92" s="1"/>
  <c r="F10" i="92"/>
  <c r="D10" i="92" s="1"/>
  <c r="F12" i="92"/>
  <c r="D12" i="92" s="1"/>
  <c r="F36" i="92"/>
  <c r="D36" i="92" s="1"/>
  <c r="F9" i="92"/>
  <c r="F26" i="92"/>
  <c r="D26" i="92" s="1"/>
  <c r="F47" i="92"/>
  <c r="D47" i="92" s="1"/>
  <c r="F41" i="92"/>
  <c r="D41" i="92" s="1"/>
  <c r="F34" i="92"/>
  <c r="D34" i="92" s="1"/>
  <c r="F16" i="92"/>
  <c r="D16" i="92" s="1"/>
  <c r="F37" i="92"/>
  <c r="D37" i="92" s="1"/>
  <c r="F11" i="92"/>
  <c r="D11" i="92" s="1"/>
  <c r="F25" i="92"/>
  <c r="F43" i="92"/>
  <c r="D43" i="92" s="1"/>
  <c r="F32" i="92"/>
  <c r="D32" i="92" s="1"/>
  <c r="F33" i="92"/>
  <c r="D33" i="92" s="1"/>
  <c r="F48" i="92"/>
  <c r="D48" i="92" s="1"/>
  <c r="F22" i="92"/>
  <c r="D22" i="92" s="1"/>
  <c r="F38" i="92"/>
  <c r="D38" i="92" s="1"/>
  <c r="F46" i="92"/>
  <c r="F49" i="92"/>
  <c r="F35" i="92"/>
  <c r="F29" i="92"/>
  <c r="F44" i="92"/>
  <c r="D44" i="92" s="1"/>
  <c r="F31" i="92"/>
  <c r="D31" i="92" s="1"/>
  <c r="F19" i="92"/>
  <c r="D19" i="92" s="1"/>
  <c r="F45" i="92"/>
  <c r="D45" i="92" s="1"/>
  <c r="F13" i="92"/>
  <c r="D13" i="92" s="1"/>
  <c r="F50" i="92"/>
  <c r="F51" i="92"/>
  <c r="D8" i="92"/>
  <c r="D18" i="92"/>
  <c r="D28" i="92"/>
  <c r="D21" i="92"/>
  <c r="D39" i="92"/>
  <c r="D24" i="92"/>
  <c r="D42" i="92"/>
  <c r="D9" i="92"/>
  <c r="D25" i="92"/>
  <c r="D46" i="92"/>
  <c r="D49" i="92"/>
  <c r="D35" i="92"/>
  <c r="D29" i="92"/>
  <c r="D50" i="92"/>
  <c r="D51" i="92"/>
  <c r="F17" i="92"/>
  <c r="D17" i="92" s="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E51" i="95" l="1"/>
  <c r="F27" i="91"/>
  <c r="D27" i="91" s="1"/>
  <c r="F8" i="91"/>
  <c r="D8" i="91" s="1"/>
  <c r="F18" i="91"/>
  <c r="D18" i="91" s="1"/>
  <c r="F28" i="91"/>
  <c r="D28" i="91" s="1"/>
  <c r="F21" i="91"/>
  <c r="D21" i="91" s="1"/>
  <c r="F34" i="91"/>
  <c r="D34" i="91" s="1"/>
  <c r="F39" i="91"/>
  <c r="D39" i="91" s="1"/>
  <c r="F15" i="91"/>
  <c r="D15" i="91" s="1"/>
  <c r="F14" i="91"/>
  <c r="D14" i="91" s="1"/>
  <c r="F36" i="91"/>
  <c r="D36" i="91" s="1"/>
  <c r="F24" i="91"/>
  <c r="D24" i="91" s="1"/>
  <c r="F42" i="91"/>
  <c r="D42" i="91" s="1"/>
  <c r="F20" i="91"/>
  <c r="D20" i="91" s="1"/>
  <c r="F23" i="91"/>
  <c r="D23" i="91" s="1"/>
  <c r="F10" i="91"/>
  <c r="D10" i="91" s="1"/>
  <c r="F12" i="91"/>
  <c r="D12" i="91" s="1"/>
  <c r="F35" i="91"/>
  <c r="D35" i="91" s="1"/>
  <c r="F9" i="91"/>
  <c r="D9" i="91" s="1"/>
  <c r="F25" i="91"/>
  <c r="D25" i="91" s="1"/>
  <c r="F47" i="91"/>
  <c r="D47" i="91" s="1"/>
  <c r="F40" i="91"/>
  <c r="D40" i="91" s="1"/>
  <c r="F33" i="91"/>
  <c r="D33" i="91" s="1"/>
  <c r="F16" i="91"/>
  <c r="D16" i="91" s="1"/>
  <c r="F37" i="91"/>
  <c r="D37" i="91" s="1"/>
  <c r="F11" i="91"/>
  <c r="D11" i="91" s="1"/>
  <c r="F26" i="91"/>
  <c r="D26" i="91" s="1"/>
  <c r="F43" i="91"/>
  <c r="D43" i="91" s="1"/>
  <c r="F31" i="91"/>
  <c r="D31" i="91" s="1"/>
  <c r="F32" i="91"/>
  <c r="D32" i="91" s="1"/>
  <c r="F48" i="91"/>
  <c r="D48" i="91" s="1"/>
  <c r="F22" i="91"/>
  <c r="D22" i="91" s="1"/>
  <c r="F38" i="91"/>
  <c r="D38" i="91" s="1"/>
  <c r="F46" i="91"/>
  <c r="D46" i="91" s="1"/>
  <c r="F49" i="91"/>
  <c r="D49" i="91" s="1"/>
  <c r="F41" i="91"/>
  <c r="D41" i="91" s="1"/>
  <c r="F30" i="91"/>
  <c r="D30" i="91" s="1"/>
  <c r="F44" i="91"/>
  <c r="D44" i="91" s="1"/>
  <c r="F29" i="91"/>
  <c r="D29" i="91" s="1"/>
  <c r="F19" i="91"/>
  <c r="D19" i="91" s="1"/>
  <c r="F45" i="91"/>
  <c r="D45" i="91" s="1"/>
  <c r="F13" i="91"/>
  <c r="D13" i="91" s="1"/>
  <c r="F50" i="91"/>
  <c r="D50" i="91" s="1"/>
  <c r="F51" i="91"/>
  <c r="D51" i="91" s="1"/>
  <c r="F17" i="91"/>
  <c r="D17" i="91" s="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7" i="90"/>
  <c r="E48" i="90"/>
  <c r="E49" i="90"/>
  <c r="E50" i="90"/>
  <c r="E51" i="90"/>
  <c r="E8" i="90"/>
  <c r="F25" i="90"/>
  <c r="D25" i="90" s="1"/>
  <c r="F8" i="90"/>
  <c r="D8" i="90" s="1"/>
  <c r="F18" i="90"/>
  <c r="D18" i="90" s="1"/>
  <c r="F29" i="90"/>
  <c r="D29" i="90" s="1"/>
  <c r="F21" i="90"/>
  <c r="D21" i="90" s="1"/>
  <c r="F33" i="90"/>
  <c r="D33" i="90" s="1"/>
  <c r="F39" i="90"/>
  <c r="D39" i="90" s="1"/>
  <c r="F15" i="90"/>
  <c r="D15" i="90" s="1"/>
  <c r="F14" i="90"/>
  <c r="D14" i="90" s="1"/>
  <c r="F36" i="90"/>
  <c r="D36" i="90" s="1"/>
  <c r="F24" i="90"/>
  <c r="D24" i="90" s="1"/>
  <c r="F42" i="90"/>
  <c r="D42" i="90" s="1"/>
  <c r="F20" i="90"/>
  <c r="D20" i="90" s="1"/>
  <c r="F22" i="90"/>
  <c r="D22" i="90" s="1"/>
  <c r="F10" i="90"/>
  <c r="D10" i="90" s="1"/>
  <c r="F12" i="90"/>
  <c r="D12" i="90" s="1"/>
  <c r="F35" i="90"/>
  <c r="D35" i="90" s="1"/>
  <c r="F9" i="90"/>
  <c r="D9" i="90" s="1"/>
  <c r="F27" i="90"/>
  <c r="D27" i="90" s="1"/>
  <c r="F47" i="90"/>
  <c r="D47" i="90" s="1"/>
  <c r="F40" i="90"/>
  <c r="D40" i="90" s="1"/>
  <c r="F34" i="90"/>
  <c r="D34" i="90" s="1"/>
  <c r="F16" i="90"/>
  <c r="D16" i="90" s="1"/>
  <c r="F37" i="90"/>
  <c r="D37" i="90" s="1"/>
  <c r="F11" i="90"/>
  <c r="D11" i="90" s="1"/>
  <c r="F26" i="90"/>
  <c r="D26" i="90" s="1"/>
  <c r="F43" i="90"/>
  <c r="D43" i="90" s="1"/>
  <c r="F30" i="90"/>
  <c r="D30" i="90" s="1"/>
  <c r="F32" i="90"/>
  <c r="D32" i="90" s="1"/>
  <c r="F48" i="90"/>
  <c r="D48" i="90" s="1"/>
  <c r="F23" i="90"/>
  <c r="D23" i="90" s="1"/>
  <c r="F38" i="90"/>
  <c r="D38" i="90" s="1"/>
  <c r="F46" i="90"/>
  <c r="D46" i="90" s="1"/>
  <c r="E46" i="90" s="1"/>
  <c r="F49" i="90"/>
  <c r="D49" i="90" s="1"/>
  <c r="F41" i="90"/>
  <c r="D41" i="90" s="1"/>
  <c r="F31" i="90"/>
  <c r="D31" i="90" s="1"/>
  <c r="F44" i="90"/>
  <c r="D44" i="90" s="1"/>
  <c r="F28" i="90"/>
  <c r="D28" i="90" s="1"/>
  <c r="F19" i="90"/>
  <c r="D19" i="90" s="1"/>
  <c r="F45" i="90"/>
  <c r="D45" i="90" s="1"/>
  <c r="F13" i="90"/>
  <c r="D13" i="90" s="1"/>
  <c r="F50" i="90"/>
  <c r="D50" i="90" s="1"/>
  <c r="F51" i="90"/>
  <c r="D51" i="90" s="1"/>
  <c r="F17" i="90"/>
  <c r="D17" i="90" s="1"/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<sst xmlns="http://schemas.openxmlformats.org/spreadsheetml/2006/main" count="5822" uniqueCount="313">
  <si>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</si>
  <si>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</si>
  <si>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</si>
  <si>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</si>
  <si>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</si>
  <si>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</si>
  <si>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</si>
  <si>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</si>
  <si>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</si>
  <si>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</si>
  <si>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</si>
  <si>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</si>
  <si>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</si>
  <si>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</si>
  <si>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</si>
  <si>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</si>
  <si>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</si>
  <si>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</si>
  <si>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</si>
  <si>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</si>
  <si>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</si>
  <si>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</si>
  <si>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</si>
  <si>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</si>
  <si>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</si>
  <si>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</si>
  <si>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</si>
  <si>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</si>
  <si>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</si>
  <si>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</si>
  <si>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</si>
  <si>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</si>
  <si>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</si>
  <si>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</si>
  <si>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</si>
  <si>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</si>
  <si>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</si>
  <si>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</si>
  <si>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</si>
  <si>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</si>
  <si>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</si>
  <si>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</si>
  <si>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</si>
  <si>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</si>
  <si>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</si>
  <si>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</si>
  <si>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</si>
  <si>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</si>
  <si>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</si>
  <si>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</si>
  <si>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</si>
  <si>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</si>
  <si>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</si>
  <si>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</si>
  <si>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</si>
  <si>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</si>
  <si>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</si>
  <si>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</si>
  <si>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</si>
  <si>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</si>
  <si>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</si>
  <si>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</si>
  <si>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</si>
  <si>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</si>
  <si>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</si>
  <si>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</si>
  <si>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</si>
  <si>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</si>
  <si>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</si>
  <si>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</si>
  <si>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</si>
  <si>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</si>
  <si>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</si>
  <si>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</si>
  <si>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</si>
  <si>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</si>
  <si>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</si>
  <si>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</si>
  <si>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</si>
  <si>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</si>
  <si>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</si>
  <si>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</si>
  <si>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</si>
  <si>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</si>
  <si>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</si>
  <si>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</si>
  <si>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</si>
  <si>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</si>
  <si>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</si>
  <si>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</si>
  <si>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</si>
  <si>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</si>
  <si>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</si>
  <si>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</si>
  <si>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</si>
  <si>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</si>
  <si>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</si>
  <si>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</si>
  <si>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</si>
  <si>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</si>
  <si>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</si>
  <si>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</si>
  <si>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</si>
  <si>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</si>
  <si>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</si>
  <si>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</si>
  <si>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</si>
  <si>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</si>
  <si>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</si>
  <si>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</si>
  <si>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</si>
  <si>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</si>
  <si>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</si>
  <si>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</si>
  <si>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</si>
  <si>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</si>
  <si>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</si>
  <si>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</si>
  <si>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</si>
  <si>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</si>
  <si>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</si>
  <si>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</si>
  <si>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</si>
  <si>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</si>
  <si>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</si>
  <si>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</si>
  <si>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</si>
  <si>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</si>
  <si>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</si>
  <si>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</si>
  <si>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</si>
  <si>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</si>
  <si>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</si>
  <si>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</si>
  <si>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</si>
  <si>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</si>
  <si>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</si>
  <si>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</si>
  <si>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</si>
  <si>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</si>
  <si>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</si>
  <si>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</si>
  <si>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</si>
  <si>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</si>
  <si>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</si>
  <si>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</si>
  <si>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</si>
  <si>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</si>
  <si>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</si>
  <si>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</si>
  <si>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</si>
  <si>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</si>
  <si>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</si>
  <si>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</si>
  <si>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</si>
  <si>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</si>
  <si>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</si>
  <si>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</si>
  <si>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</si>
  <si>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</si>
  <si>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</si>
  <si>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</si>
  <si>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</si>
  <si>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</si>
  <si>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</si>
  <si>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</si>
  <si>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</si>
  <si>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</si>
  <si>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</si>
  <si>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</si>
  <si>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</si>
  <si>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</si>
  <si>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</si>
  <si>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</si>
  <si>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</si>
  <si>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</si>
  <si>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</si>
  <si>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</si>
  <si>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</si>
  <si>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</si>
  <si>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</si>
  <si>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</si>
  <si>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</si>
  <si>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</si>
  <si>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</si>
  <si>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</si>
  <si>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</si>
  <si>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</si>
  <si>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</si>
  <si>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</si>
  <si>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</si>
  <si>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</si>
  <si>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</si>
  <si>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</si>
  <si>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</si>
  <si>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</si>
  <si>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</si>
  <si>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</si>
  <si>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</si>
  <si>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</si>
  <si>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</si>
  <si>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</si>
  <si>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</si>
  <si>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</si>
  <si>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</si>
  <si>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</si>
  <si>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</si>
  <si>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</si>
  <si>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</si>
  <si>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</si>
  <si>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</si>
  <si>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</si>
  <si>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</si>
  <si>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</si>
  <si>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</si>
  <si>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</si>
  <si>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</si>
  <si>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</si>
  <si>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</si>
  <si>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</si>
  <si>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</si>
  <si>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</si>
  <si>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</si>
  <si>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</si>
  <si>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</si>
  <si>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</si>
  <si>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</si>
  <si>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</si>
  <si>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</si>
  <si>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</si>
  <si>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</si>
  <si>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</si>
  <si>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</si>
  <si>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</si>
  <si>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</si>
  <si>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</si>
  <si>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</si>
  <si>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</si>
  <si>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</si>
  <si>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</si>
  <si>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</si>
  <si>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</si>
  <si>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</si>
  <si>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</si>
  <si>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</si>
  <si>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</si>
  <si>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</si>
  <si>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</si>
  <si>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</si>
  <si>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</si>
  <si>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</si>
  <si>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</si>
  <si>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</si>
  <si>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</si>
  <si>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</si>
  <si>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</si>
  <si>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</si>
  <si>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</si>
  <si>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</si>
  <si>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</si>
  <si>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</si>
  <si>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</si>
  <si>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</si>
  <si>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</si>
  <si>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</si>
  <si>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</si>
  <si>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</si>
  <si>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</si>
  <si>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</si>
  <si>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</si>
  <si>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</si>
  <si>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</si>
  <si>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</si>
  <si>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</si>
  <si>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</si>
  <si>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</si>
  <si>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</si>
  <si>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</si>
  <si>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</si>
  <si>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</si>
  <si>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</si>
  <si>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</si>
  <si>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</si>
  <si>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</si>
  <si>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</si>
  <si>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</si>
  <si>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</si>
  <si>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</si>
  <si>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</si>
  <si>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</si>
  <si>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</si>
  <si>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</si>
  <si>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</si>
  <si>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</si>
  <si>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</si>
  <si>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</si>
  <si>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</si>
  <si>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</si>
  <si>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</si>
  <si>
    <t>SISTEMA BANCARIO NACIONAL
SALDO DE CREDITOS AL COMERCIO LOCAL
ABRIL 2024
(En Miles de Balboas)</t>
  </si>
  <si>
    <t>SISTEMA BANCARIO NACIONAL
SALDO DE CREDITOS AL COMERCIO LOCAL
MAYO 2024
(En Miles de Balboas)</t>
  </si>
  <si>
    <t>SISTEMA BANCARIO NACIONAL
SALDO DE CREDITOS AL COMERCIO LOCAL
JUNIO 2024
(En Miles de Balboas)</t>
  </si>
  <si>
    <t>SISTEMA BANCARIO NACIONAL
SALDO DE CREDITOS AL COMERCIO LOCAL
JULIO 2024
(En Miles de Balboas)</t>
  </si>
  <si>
    <t>SISTEMA BANCARIO NACIONAL
SALDO DE CREDITOS AL COMERCIO LOCAL
AGOSTO 2024
(En Miles de Balboas)</t>
  </si>
  <si>
    <t>SISTEMA BANCARIO NACIONAL
SALDO DE CREDITOS AL COMERCIO LOCAL
SEPTIEMBRE 2024
(En Miles de Balboas)</t>
  </si>
  <si>
    <t>SISTEMA BANCARIO NACIONAL
SALDO DE CREDITOS AL COMERCIO LOCAL
OCTUBRE 2024
(En Miles de Balboas)</t>
  </si>
  <si>
    <t>SISTEMA BANCARIO NACIONAL
SALDO DE CREDITOS AL COMERCIO LOCAL
NOVIEMBRE 2024
(En Miles de Balboas)</t>
  </si>
  <si>
    <t>SISTEMA BANCARIO NACIONAL
SALDO DE CREDITOS AL COMERCIO LOCAL
DICIEMBRE 2024
(En Miles de Balboas)</t>
  </si>
  <si>
    <t>SISTEMA BANCARIO NACIONAL
SALDO DE CREDITOS AL COMERCIO LOCAL
ENERO 2025
(En Miles de Balboas)</t>
  </si>
  <si>
    <t xml:space="preserve"> Pacific Bank, S.A.</t>
  </si>
  <si>
    <t>SISTEMA BANCARIO NACIONAL
SALDO DE CREDITOS AL COMERCIO LOCAL
FEBRERO 2025
(En Miles de Balboas)</t>
  </si>
  <si>
    <t>SISTEMA BANCARIO NACIONAL
SALDO DE CREDITOS AL COMERCIO LOCAL
MARZO 2025
(En Miles de Balboas)</t>
  </si>
  <si>
    <t>SISTEMA BANCARIO NACIONAL
SALDO DE CREDITOS AL COMERCIO LOCAL
ABRIL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</si>
</sst>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styles" Target="styles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8612-1F0E-43B5-A62E-FB52DD925390}">
  <dimension ref="A1:J50"/>
  <sheetViews>
    <sheetView tabSelected="1"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312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10969117642.57</v>
      </c>
      <c r="D8" s="48">
        <f t="shared" ref="D8:D49" si="0">F8+I8+J8</f>
        <v>2150624670.2700005</v>
      </c>
      <c r="E8" s="79">
        <f>D8/C8</f>
        <v>0.19606177455182455</v>
      </c>
      <c r="F8" s="48">
        <f t="shared" ref="F8:F49" si="1">G8+H8</f>
        <v>548024335.86000001</v>
      </c>
      <c r="G8" s="48">
        <v>190640068.87</v>
      </c>
      <c r="H8" s="48">
        <v>357384266.99000001</v>
      </c>
      <c r="I8" s="48">
        <v>479172773.63000017</v>
      </c>
      <c r="J8" s="48">
        <v>1123427560.78</v>
      </c>
    </row>
    <row r="9" spans="1:10" x14ac:dyDescent="0.2">
      <c r="A9" s="64">
        <v>2</v>
      </c>
      <c r="B9" s="76" t="s">
        <v>224</v>
      </c>
      <c r="C9" s="48">
        <v>7423939320.5600004</v>
      </c>
      <c r="D9" s="48">
        <f t="shared" si="0"/>
        <v>1766413245.7599998</v>
      </c>
      <c r="E9" s="79">
        <f t="shared" ref="E9:E50" si="2">D9/C9</f>
        <v>0.23793476340358291</v>
      </c>
      <c r="F9" s="48">
        <f t="shared" si="1"/>
        <v>621250197.21000004</v>
      </c>
      <c r="G9" s="48">
        <v>224867050.71000001</v>
      </c>
      <c r="H9" s="48">
        <v>396383146.5</v>
      </c>
      <c r="I9" s="48">
        <v>751542578.5999999</v>
      </c>
      <c r="J9" s="48">
        <v>393620469.94999993</v>
      </c>
    </row>
    <row r="10" spans="1:10" x14ac:dyDescent="0.2">
      <c r="A10" s="64">
        <v>3</v>
      </c>
      <c r="B10" s="76" t="s">
        <v>225</v>
      </c>
      <c r="C10" s="48">
        <v>5726700664.21</v>
      </c>
      <c r="D10" s="48">
        <f t="shared" si="0"/>
        <v>1104963044.5999999</v>
      </c>
      <c r="E10" s="79">
        <f t="shared" si="2"/>
        <v>0.1929493279621993</v>
      </c>
      <c r="F10" s="48">
        <f t="shared" si="1"/>
        <v>93100803.159999996</v>
      </c>
      <c r="G10" s="48">
        <v>25953526.720000003</v>
      </c>
      <c r="H10" s="48">
        <v>67147276.439999998</v>
      </c>
      <c r="I10" s="48">
        <v>230920760.84</v>
      </c>
      <c r="J10" s="48">
        <v>780941480.60000002</v>
      </c>
    </row>
    <row r="11" spans="1:10" x14ac:dyDescent="0.2">
      <c r="A11" s="64">
        <v>4</v>
      </c>
      <c r="B11" s="88" t="s">
        <v>234</v>
      </c>
      <c r="C11" s="48">
        <v>2019051523.4199998</v>
      </c>
      <c r="D11" s="48">
        <f t="shared" si="0"/>
        <v>965361876.62</v>
      </c>
      <c r="E11" s="79">
        <f t="shared" si="2"/>
        <v>0.47812641996614713</v>
      </c>
      <c r="F11" s="48">
        <f t="shared" si="1"/>
        <v>359543951.99000001</v>
      </c>
      <c r="G11" s="48">
        <v>130884807.43000002</v>
      </c>
      <c r="H11" s="48">
        <v>228659144.55999997</v>
      </c>
      <c r="I11" s="48">
        <v>150126895.14000002</v>
      </c>
      <c r="J11" s="48">
        <v>455691029.49000001</v>
      </c>
    </row>
    <row r="12" spans="1:10" x14ac:dyDescent="0.2">
      <c r="A12" s="64">
        <v>5</v>
      </c>
      <c r="B12" s="76" t="s">
        <v>228</v>
      </c>
      <c r="C12" s="48">
        <v>4952636412.3899994</v>
      </c>
      <c r="D12" s="48">
        <f t="shared" si="0"/>
        <v>882789963.51999998</v>
      </c>
      <c r="E12" s="79">
        <f t="shared" si="2"/>
        <v>0.17824647117473155</v>
      </c>
      <c r="F12" s="48">
        <f t="shared" si="1"/>
        <v>157325694.59999996</v>
      </c>
      <c r="G12" s="48">
        <v>31930543.109999999</v>
      </c>
      <c r="H12" s="48">
        <v>125395151.48999998</v>
      </c>
      <c r="I12" s="48">
        <v>216972928.07000002</v>
      </c>
      <c r="J12" s="48">
        <v>508491340.85000002</v>
      </c>
    </row>
    <row r="13" spans="1:10" x14ac:dyDescent="0.2">
      <c r="A13" s="64">
        <v>6</v>
      </c>
      <c r="B13" s="55" t="s">
        <v>226</v>
      </c>
      <c r="C13" s="54">
        <v>3477470439.1900001</v>
      </c>
      <c r="D13" s="48">
        <f t="shared" si="0"/>
        <v>825496675.05000007</v>
      </c>
      <c r="E13" s="79">
        <f t="shared" si="2"/>
        <v>0.23738423934447053</v>
      </c>
      <c r="F13" s="48">
        <f t="shared" si="1"/>
        <v>322554130.85000002</v>
      </c>
      <c r="G13" s="48">
        <v>138339949.37</v>
      </c>
      <c r="H13" s="48">
        <v>184214181.48000002</v>
      </c>
      <c r="I13" s="48">
        <v>174736689.19000003</v>
      </c>
      <c r="J13" s="48">
        <v>328205855.00999999</v>
      </c>
    </row>
    <row r="14" spans="1:10" x14ac:dyDescent="0.2">
      <c r="A14" s="64">
        <v>7</v>
      </c>
      <c r="B14" s="55" t="s">
        <v>229</v>
      </c>
      <c r="C14" s="48">
        <v>1962517106.55</v>
      </c>
      <c r="D14" s="48">
        <f t="shared" si="0"/>
        <v>762472328.51000011</v>
      </c>
      <c r="E14" s="79">
        <f t="shared" si="2"/>
        <v>0.38851754512875847</v>
      </c>
      <c r="F14" s="48">
        <f t="shared" si="1"/>
        <v>301123088.89000005</v>
      </c>
      <c r="G14" s="48">
        <v>129829158.02000001</v>
      </c>
      <c r="H14" s="48">
        <v>171293930.87000003</v>
      </c>
      <c r="I14" s="48">
        <v>75803082.679999977</v>
      </c>
      <c r="J14" s="48">
        <v>385546156.94000006</v>
      </c>
    </row>
    <row r="15" spans="1:10" x14ac:dyDescent="0.2">
      <c r="A15" s="64">
        <v>8</v>
      </c>
      <c r="B15" s="76" t="s">
        <v>227</v>
      </c>
      <c r="C15" s="48">
        <v>2900109043.1700001</v>
      </c>
      <c r="D15" s="48">
        <f t="shared" si="0"/>
        <v>528510464.50999999</v>
      </c>
      <c r="E15" s="79">
        <f t="shared" si="2"/>
        <v>0.18223813540897243</v>
      </c>
      <c r="F15" s="48">
        <f t="shared" si="1"/>
        <v>68230463.370000005</v>
      </c>
      <c r="G15" s="48">
        <v>31683602.649999999</v>
      </c>
      <c r="H15" s="48">
        <v>36546860.719999999</v>
      </c>
      <c r="I15" s="48">
        <v>24609373.770000003</v>
      </c>
      <c r="J15" s="48">
        <v>435670627.37</v>
      </c>
    </row>
    <row r="16" spans="1:10" x14ac:dyDescent="0.2">
      <c r="A16" s="64">
        <v>9</v>
      </c>
      <c r="B16" s="88" t="s">
        <v>231</v>
      </c>
      <c r="C16" s="48">
        <v>2742877618</v>
      </c>
      <c r="D16" s="48">
        <f t="shared" si="0"/>
        <v>526508560.9799999</v>
      </c>
      <c r="E16" s="79">
        <f t="shared" si="2"/>
        <v>0.1919548132679392</v>
      </c>
      <c r="F16" s="48">
        <f t="shared" si="1"/>
        <v>318422658.92999995</v>
      </c>
      <c r="G16" s="48">
        <v>100664603.92999999</v>
      </c>
      <c r="H16" s="48">
        <v>217758054.99999997</v>
      </c>
      <c r="I16" s="48">
        <v>100279988.91999996</v>
      </c>
      <c r="J16" s="48">
        <v>107805913.13000001</v>
      </c>
    </row>
    <row r="17" spans="1:10" x14ac:dyDescent="0.2">
      <c r="A17" s="64">
        <v>10</v>
      </c>
      <c r="B17" s="76" t="s">
        <v>251</v>
      </c>
      <c r="C17" s="48">
        <v>794353006.18000007</v>
      </c>
      <c r="D17" s="48">
        <f t="shared" si="0"/>
        <v>526386805.86000001</v>
      </c>
      <c r="E17" s="79">
        <f t="shared" si="2"/>
        <v>0.66266106097006572</v>
      </c>
      <c r="F17" s="48">
        <f t="shared" si="1"/>
        <v>191689886.50999999</v>
      </c>
      <c r="G17" s="48">
        <v>142825040.34</v>
      </c>
      <c r="H17" s="48">
        <v>48864846.170000002</v>
      </c>
      <c r="I17" s="48">
        <v>86847771.440000027</v>
      </c>
      <c r="J17" s="48">
        <v>247849147.91</v>
      </c>
    </row>
    <row r="18" spans="1:10" x14ac:dyDescent="0.2">
      <c r="A18" s="64">
        <v>11</v>
      </c>
      <c r="B18" s="76" t="s">
        <v>232</v>
      </c>
      <c r="C18" s="48">
        <v>7858898453.9899998</v>
      </c>
      <c r="D18" s="48">
        <f t="shared" si="0"/>
        <v>476760976.77999997</v>
      </c>
      <c r="E18" s="79">
        <f t="shared" si="2"/>
        <v>6.0665114783096122E-2</v>
      </c>
      <c r="F18" s="48">
        <f t="shared" si="1"/>
        <v>45386631.769999988</v>
      </c>
      <c r="G18" s="48">
        <v>100000</v>
      </c>
      <c r="H18" s="48">
        <v>45286631.769999988</v>
      </c>
      <c r="I18" s="48">
        <v>26755619.950000003</v>
      </c>
      <c r="J18" s="48">
        <v>404618725.06</v>
      </c>
    </row>
    <row r="19" spans="1:10" x14ac:dyDescent="0.2">
      <c r="A19" s="64">
        <v>12</v>
      </c>
      <c r="B19" s="76" t="s">
        <v>235</v>
      </c>
      <c r="C19" s="48">
        <v>818202737.94000006</v>
      </c>
      <c r="D19" s="48">
        <f t="shared" si="0"/>
        <v>370077347.11000001</v>
      </c>
      <c r="E19" s="79">
        <f t="shared" si="2"/>
        <v>0.45230519277135234</v>
      </c>
      <c r="F19" s="48">
        <f t="shared" si="1"/>
        <v>189468801.81</v>
      </c>
      <c r="G19" s="48">
        <v>57892194.789999992</v>
      </c>
      <c r="H19" s="48">
        <v>131576607.02</v>
      </c>
      <c r="I19" s="48">
        <v>95481974.700000003</v>
      </c>
      <c r="J19" s="48">
        <v>85126570.599999994</v>
      </c>
    </row>
    <row r="20" spans="1:10" x14ac:dyDescent="0.2">
      <c r="A20" s="64">
        <v>13</v>
      </c>
      <c r="B20" s="55" t="s">
        <v>233</v>
      </c>
      <c r="C20" s="54">
        <v>793669770.74999988</v>
      </c>
      <c r="D20" s="48">
        <f t="shared" si="0"/>
        <v>333747475.53999996</v>
      </c>
      <c r="E20" s="79">
        <f t="shared" si="2"/>
        <v>0.42051176426263054</v>
      </c>
      <c r="F20" s="48">
        <f t="shared" si="1"/>
        <v>60032254.689999998</v>
      </c>
      <c r="G20" s="48">
        <v>37786501.739999995</v>
      </c>
      <c r="H20" s="48">
        <v>22245752.950000003</v>
      </c>
      <c r="I20" s="48">
        <v>61276353.609999992</v>
      </c>
      <c r="J20" s="48">
        <v>212438867.23999995</v>
      </c>
    </row>
    <row r="21" spans="1:10" x14ac:dyDescent="0.2">
      <c r="A21" s="64">
        <v>14</v>
      </c>
      <c r="B21" s="55" t="s">
        <v>247</v>
      </c>
      <c r="C21" s="54">
        <v>776067030.40999997</v>
      </c>
      <c r="D21" s="48">
        <f t="shared" si="0"/>
        <v>266610372</v>
      </c>
      <c r="E21" s="79">
        <f t="shared" si="2"/>
        <v>0.34354039219930327</v>
      </c>
      <c r="F21" s="48">
        <f t="shared" si="1"/>
        <v>145294461.81</v>
      </c>
      <c r="G21" s="48">
        <v>114834989.75</v>
      </c>
      <c r="H21" s="48">
        <v>30459472.060000002</v>
      </c>
      <c r="I21" s="48">
        <v>530398.31999999995</v>
      </c>
      <c r="J21" s="48">
        <v>120785511.86999999</v>
      </c>
    </row>
    <row r="22" spans="1:10" x14ac:dyDescent="0.2">
      <c r="A22" s="64">
        <v>15</v>
      </c>
      <c r="B22" s="76" t="s">
        <v>237</v>
      </c>
      <c r="C22" s="48">
        <v>410048701.28000003</v>
      </c>
      <c r="D22" s="48">
        <f t="shared" si="0"/>
        <v>218293231.80000001</v>
      </c>
      <c r="E22" s="79">
        <f t="shared" si="2"/>
        <v>0.53235928102827812</v>
      </c>
      <c r="F22" s="48">
        <f t="shared" si="1"/>
        <v>107466085.75</v>
      </c>
      <c r="G22" s="48">
        <v>42312445.490000002</v>
      </c>
      <c r="H22" s="48">
        <v>65153640.25999999</v>
      </c>
      <c r="I22" s="48">
        <v>15141156.82</v>
      </c>
      <c r="J22" s="48">
        <v>95685989.230000004</v>
      </c>
    </row>
    <row r="23" spans="1:10" x14ac:dyDescent="0.2">
      <c r="A23" s="64">
        <v>16</v>
      </c>
      <c r="B23" s="76" t="s">
        <v>242</v>
      </c>
      <c r="C23" s="48">
        <v>4792974657.3099995</v>
      </c>
      <c r="D23" s="48">
        <f t="shared" si="0"/>
        <v>197875963.35000002</v>
      </c>
      <c r="E23" s="79">
        <f t="shared" si="2"/>
        <v>4.1284583687128354E-2</v>
      </c>
      <c r="F23" s="48">
        <f t="shared" si="1"/>
        <v>30618082.43</v>
      </c>
      <c r="G23" s="48">
        <v>8585669.120000001</v>
      </c>
      <c r="H23" s="48">
        <v>22032413.309999999</v>
      </c>
      <c r="I23" s="48">
        <v>9277337.0600000024</v>
      </c>
      <c r="J23" s="48">
        <v>157980543.86000001</v>
      </c>
    </row>
    <row r="24" spans="1:10" x14ac:dyDescent="0.2">
      <c r="A24" s="64">
        <v>17</v>
      </c>
      <c r="B24" s="76" t="s">
        <v>238</v>
      </c>
      <c r="C24" s="48">
        <v>1342357917.8599999</v>
      </c>
      <c r="D24" s="48">
        <f t="shared" si="0"/>
        <v>186912463.74000001</v>
      </c>
      <c r="E24" s="79">
        <f t="shared" si="2"/>
        <v>0.13924189759909764</v>
      </c>
      <c r="F24" s="48">
        <f t="shared" si="1"/>
        <v>27993752.189999998</v>
      </c>
      <c r="G24" s="48">
        <v>7600583.2699999996</v>
      </c>
      <c r="H24" s="48">
        <v>20393168.919999998</v>
      </c>
      <c r="I24" s="48">
        <v>99078965.350000009</v>
      </c>
      <c r="J24" s="48">
        <v>59839746.200000003</v>
      </c>
    </row>
    <row r="25" spans="1:10" x14ac:dyDescent="0.2">
      <c r="A25" s="64">
        <v>18</v>
      </c>
      <c r="B25" s="76" t="s">
        <v>236</v>
      </c>
      <c r="C25" s="48">
        <v>302601640.16999996</v>
      </c>
      <c r="D25" s="48">
        <f t="shared" si="0"/>
        <v>157992081.13</v>
      </c>
      <c r="E25" s="79">
        <f t="shared" si="2"/>
        <v>0.52211244143039315</v>
      </c>
      <c r="F25" s="48">
        <f t="shared" si="1"/>
        <v>82729629.950000003</v>
      </c>
      <c r="G25" s="48">
        <v>29156639.890000001</v>
      </c>
      <c r="H25" s="48">
        <v>53572990.060000002</v>
      </c>
      <c r="I25" s="48">
        <v>9054499.9999999981</v>
      </c>
      <c r="J25" s="48">
        <v>66207951.179999992</v>
      </c>
    </row>
    <row r="26" spans="1:10" x14ac:dyDescent="0.2">
      <c r="A26" s="64">
        <v>19</v>
      </c>
      <c r="B26" s="55" t="s">
        <v>240</v>
      </c>
      <c r="C26" s="54">
        <v>465266151.98000002</v>
      </c>
      <c r="D26" s="48">
        <f t="shared" si="0"/>
        <v>148273081.25</v>
      </c>
      <c r="E26" s="79">
        <f t="shared" si="2"/>
        <v>0.31868443603516999</v>
      </c>
      <c r="F26" s="48">
        <f t="shared" si="1"/>
        <v>25782389.079999994</v>
      </c>
      <c r="G26" s="48">
        <v>113.36</v>
      </c>
      <c r="H26" s="48">
        <v>25782275.719999995</v>
      </c>
      <c r="I26" s="48">
        <v>13106602.389999999</v>
      </c>
      <c r="J26" s="48">
        <v>109384089.78</v>
      </c>
    </row>
    <row r="27" spans="1:10" x14ac:dyDescent="0.2">
      <c r="A27" s="64">
        <v>20</v>
      </c>
      <c r="B27" s="76" t="s">
        <v>239</v>
      </c>
      <c r="C27" s="48">
        <v>399759727.88999993</v>
      </c>
      <c r="D27" s="48">
        <f t="shared" si="0"/>
        <v>141579561.38999999</v>
      </c>
      <c r="E27" s="79">
        <f t="shared" si="2"/>
        <v>0.3541616413871429</v>
      </c>
      <c r="F27" s="48">
        <f t="shared" si="1"/>
        <v>45715990.730000004</v>
      </c>
      <c r="G27" s="48">
        <v>12829488.289999999</v>
      </c>
      <c r="H27" s="48">
        <v>32886502.440000005</v>
      </c>
      <c r="I27" s="48">
        <v>1994199.4899999998</v>
      </c>
      <c r="J27" s="48">
        <v>93869371.169999987</v>
      </c>
    </row>
    <row r="28" spans="1:10" x14ac:dyDescent="0.2">
      <c r="A28" s="64">
        <v>21</v>
      </c>
      <c r="B28" s="55" t="s">
        <v>241</v>
      </c>
      <c r="C28" s="48">
        <v>224825721.57999998</v>
      </c>
      <c r="D28" s="48">
        <f t="shared" si="0"/>
        <v>134416569.03</v>
      </c>
      <c r="E28" s="79">
        <f t="shared" si="2"/>
        <v>0.59787006613551741</v>
      </c>
      <c r="F28" s="48">
        <f t="shared" si="1"/>
        <v>91129236.63000001</v>
      </c>
      <c r="G28" s="48">
        <v>34485484.280000001</v>
      </c>
      <c r="H28" s="48">
        <v>56643752.350000009</v>
      </c>
      <c r="I28" s="48">
        <v>9334007.1600000001</v>
      </c>
      <c r="J28" s="48">
        <v>33953325.240000002</v>
      </c>
    </row>
    <row r="29" spans="1:10" x14ac:dyDescent="0.2">
      <c r="A29" s="64">
        <v>22</v>
      </c>
      <c r="B29" s="55" t="s">
        <v>105</v>
      </c>
      <c r="C29" s="54">
        <v>356646454.06999999</v>
      </c>
      <c r="D29" s="48">
        <f t="shared" si="0"/>
        <v>113746185.40999998</v>
      </c>
      <c r="E29" s="79">
        <f t="shared" si="2"/>
        <v>0.31893261270915285</v>
      </c>
      <c r="F29" s="48">
        <f t="shared" si="1"/>
        <v>19907311.849999998</v>
      </c>
      <c r="G29" s="48">
        <v>1993428.5599999998</v>
      </c>
      <c r="H29" s="48">
        <v>17913883.289999999</v>
      </c>
      <c r="I29" s="48">
        <v>3814839.4499999993</v>
      </c>
      <c r="J29" s="48">
        <v>90024034.109999985</v>
      </c>
    </row>
    <row r="30" spans="1:10" x14ac:dyDescent="0.2">
      <c r="A30" s="64">
        <v>23</v>
      </c>
      <c r="B30" s="76" t="s">
        <v>248</v>
      </c>
      <c r="C30" s="48">
        <v>264144916.05000001</v>
      </c>
      <c r="D30" s="48">
        <f t="shared" si="0"/>
        <v>109949916.28</v>
      </c>
      <c r="E30" s="79">
        <f t="shared" si="2"/>
        <v>0.41624846665300791</v>
      </c>
      <c r="F30" s="48">
        <f t="shared" si="1"/>
        <v>47177057.369999997</v>
      </c>
      <c r="G30" s="48">
        <v>4047080.18</v>
      </c>
      <c r="H30" s="48">
        <v>43129977.189999998</v>
      </c>
      <c r="I30" s="48">
        <v>11238952.76</v>
      </c>
      <c r="J30" s="48">
        <v>51533906.150000006</v>
      </c>
    </row>
    <row r="31" spans="1:10" x14ac:dyDescent="0.2">
      <c r="A31" s="64">
        <v>24</v>
      </c>
      <c r="B31" s="76" t="s">
        <v>245</v>
      </c>
      <c r="C31" s="48">
        <v>170922789.05000001</v>
      </c>
      <c r="D31" s="48">
        <f t="shared" si="0"/>
        <v>99258237.140000015</v>
      </c>
      <c r="E31" s="79">
        <f t="shared" si="2"/>
        <v>0.58071973720814973</v>
      </c>
      <c r="F31" s="48">
        <f t="shared" si="1"/>
        <v>4749806.59</v>
      </c>
      <c r="G31" s="48">
        <v>0</v>
      </c>
      <c r="H31" s="48">
        <v>4749806.59</v>
      </c>
      <c r="I31" s="48">
        <v>2058315.25</v>
      </c>
      <c r="J31" s="48">
        <v>92450115.300000012</v>
      </c>
    </row>
    <row r="32" spans="1:10" x14ac:dyDescent="0.2">
      <c r="A32" s="64">
        <v>25</v>
      </c>
      <c r="B32" s="76" t="s">
        <v>243</v>
      </c>
      <c r="C32" s="48">
        <v>175030101.16000003</v>
      </c>
      <c r="D32" s="48">
        <f t="shared" si="0"/>
        <v>85055177.49000001</v>
      </c>
      <c r="E32" s="79">
        <f t="shared" si="2"/>
        <v>0.48594599972406255</v>
      </c>
      <c r="F32" s="48">
        <f t="shared" si="1"/>
        <v>393334.22000000003</v>
      </c>
      <c r="G32" s="48">
        <v>0</v>
      </c>
      <c r="H32" s="48">
        <v>393334.22000000003</v>
      </c>
      <c r="I32" s="48">
        <v>358261.79000000004</v>
      </c>
      <c r="J32" s="48">
        <v>84303581.480000004</v>
      </c>
    </row>
    <row r="33" spans="1:10" x14ac:dyDescent="0.2">
      <c r="A33" s="64">
        <v>26</v>
      </c>
      <c r="B33" s="55" t="s">
        <v>309</v>
      </c>
      <c r="C33" s="54">
        <v>91895075.140000015</v>
      </c>
      <c r="D33" s="48">
        <f t="shared" si="0"/>
        <v>84956193.99000001</v>
      </c>
      <c r="E33" s="79">
        <f t="shared" si="2"/>
        <v>0.92449126202433829</v>
      </c>
      <c r="F33" s="48">
        <f t="shared" si="1"/>
        <v>2775000</v>
      </c>
      <c r="G33" s="48">
        <v>0</v>
      </c>
      <c r="H33" s="48">
        <v>2775000</v>
      </c>
      <c r="I33" s="48">
        <v>3880915.32</v>
      </c>
      <c r="J33" s="48">
        <v>78300278.670000002</v>
      </c>
    </row>
    <row r="34" spans="1:10" x14ac:dyDescent="0.2">
      <c r="A34" s="64">
        <v>27</v>
      </c>
      <c r="B34" s="76" t="s">
        <v>252</v>
      </c>
      <c r="C34" s="48">
        <v>253550629.23000002</v>
      </c>
      <c r="D34" s="48">
        <f t="shared" si="0"/>
        <v>83267110.340000004</v>
      </c>
      <c r="E34" s="79">
        <f t="shared" si="2"/>
        <v>0.3284042741004875</v>
      </c>
      <c r="F34" s="48">
        <f t="shared" si="1"/>
        <v>45183755.700000003</v>
      </c>
      <c r="G34" s="48">
        <v>32246480.500000004</v>
      </c>
      <c r="H34" s="48">
        <v>12937275.199999997</v>
      </c>
      <c r="I34" s="48">
        <v>18224694.009999998</v>
      </c>
      <c r="J34" s="48">
        <v>19858660.629999999</v>
      </c>
    </row>
    <row r="35" spans="1:10" x14ac:dyDescent="0.2">
      <c r="A35" s="64">
        <v>28</v>
      </c>
      <c r="B35" s="88" t="s">
        <v>246</v>
      </c>
      <c r="C35" s="48">
        <v>203922048.25</v>
      </c>
      <c r="D35" s="48">
        <f t="shared" si="0"/>
        <v>65745499.359999992</v>
      </c>
      <c r="E35" s="79">
        <f t="shared" si="2"/>
        <v>0.32240505587408935</v>
      </c>
      <c r="F35" s="48">
        <f t="shared" si="1"/>
        <v>3073173.93</v>
      </c>
      <c r="G35" s="48">
        <v>2030499.09</v>
      </c>
      <c r="H35" s="48">
        <v>1042674.84</v>
      </c>
      <c r="I35" s="48">
        <v>14432115.82</v>
      </c>
      <c r="J35" s="48">
        <v>48240209.609999992</v>
      </c>
    </row>
    <row r="36" spans="1:10" x14ac:dyDescent="0.2">
      <c r="A36" s="64">
        <v>29</v>
      </c>
      <c r="B36" s="76" t="s">
        <v>254</v>
      </c>
      <c r="C36" s="48">
        <v>451212740.00999999</v>
      </c>
      <c r="D36" s="48">
        <f t="shared" si="0"/>
        <v>33115148.789999999</v>
      </c>
      <c r="E36" s="79">
        <f t="shared" si="2"/>
        <v>7.3391431255389827E-2</v>
      </c>
      <c r="F36" s="48">
        <f t="shared" si="1"/>
        <v>11548270.960000001</v>
      </c>
      <c r="G36" s="48">
        <v>0</v>
      </c>
      <c r="H36" s="48">
        <v>11548270.960000001</v>
      </c>
      <c r="I36" s="48">
        <v>909.4</v>
      </c>
      <c r="J36" s="48">
        <v>21565968.43</v>
      </c>
    </row>
    <row r="37" spans="1:10" x14ac:dyDescent="0.2">
      <c r="A37" s="64">
        <v>30</v>
      </c>
      <c r="B37" s="76" t="s">
        <v>250</v>
      </c>
      <c r="C37" s="48">
        <v>75061264.359999999</v>
      </c>
      <c r="D37" s="48">
        <f t="shared" si="0"/>
        <v>23568252.799999997</v>
      </c>
      <c r="E37" s="79">
        <f t="shared" si="2"/>
        <v>0.31398688792350632</v>
      </c>
      <c r="F37" s="48">
        <f t="shared" si="1"/>
        <v>8012631.1999999993</v>
      </c>
      <c r="G37" s="48">
        <v>85.14</v>
      </c>
      <c r="H37" s="48">
        <v>8012546.0599999996</v>
      </c>
      <c r="I37" s="48">
        <v>1740048.78</v>
      </c>
      <c r="J37" s="48">
        <v>13815572.82</v>
      </c>
    </row>
    <row r="38" spans="1:10" x14ac:dyDescent="0.2">
      <c r="A38" s="64">
        <v>31</v>
      </c>
      <c r="B38" s="76" t="s">
        <v>253</v>
      </c>
      <c r="C38" s="48">
        <v>27680924.610000003</v>
      </c>
      <c r="D38" s="48">
        <f t="shared" si="0"/>
        <v>21460542.859999999</v>
      </c>
      <c r="E38" s="79">
        <f t="shared" si="2"/>
        <v>0.77528273214714694</v>
      </c>
      <c r="F38" s="48">
        <f t="shared" si="1"/>
        <v>21460542.859999999</v>
      </c>
      <c r="G38" s="48">
        <v>2647947.8199999998</v>
      </c>
      <c r="H38" s="48">
        <v>18812595.039999999</v>
      </c>
      <c r="I38" s="48">
        <v>0</v>
      </c>
      <c r="J38" s="48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8">
        <f t="shared" si="1"/>
        <v>0</v>
      </c>
      <c r="G39" s="48">
        <v>0</v>
      </c>
      <c r="H39" s="48">
        <v>0</v>
      </c>
      <c r="I39" s="48">
        <v>0</v>
      </c>
      <c r="J39" s="48">
        <v>19000000</v>
      </c>
    </row>
    <row r="40" spans="1:10" x14ac:dyDescent="0.2">
      <c r="A40" s="64">
        <v>33</v>
      </c>
      <c r="B40" s="54" t="s">
        <v>249</v>
      </c>
      <c r="C40" s="48">
        <v>113470732.01000001</v>
      </c>
      <c r="D40" s="48">
        <f t="shared" si="0"/>
        <v>17096288.18</v>
      </c>
      <c r="E40" s="79">
        <f t="shared" si="2"/>
        <v>0.15066694183741874</v>
      </c>
      <c r="F40" s="48">
        <f t="shared" si="1"/>
        <v>8121566.3399999999</v>
      </c>
      <c r="G40" s="48">
        <v>2492425.29</v>
      </c>
      <c r="H40" s="48">
        <v>5629141.0499999998</v>
      </c>
      <c r="I40" s="48">
        <v>3080534.15</v>
      </c>
      <c r="J40" s="48">
        <v>5894187.6899999995</v>
      </c>
    </row>
    <row r="41" spans="1:10" x14ac:dyDescent="0.2">
      <c r="A41" s="64">
        <v>34</v>
      </c>
      <c r="B41" s="76" t="s">
        <v>258</v>
      </c>
      <c r="C41" s="48">
        <v>68560965.389999986</v>
      </c>
      <c r="D41" s="48">
        <f t="shared" si="0"/>
        <v>15547132.290000003</v>
      </c>
      <c r="E41" s="79">
        <f t="shared" si="2"/>
        <v>0.22676361398300326</v>
      </c>
      <c r="F41" s="48">
        <f t="shared" si="1"/>
        <v>1312500.01</v>
      </c>
      <c r="G41" s="48">
        <v>250000</v>
      </c>
      <c r="H41" s="48">
        <v>1062500.01</v>
      </c>
      <c r="I41" s="48">
        <v>3473430.92</v>
      </c>
      <c r="J41" s="48">
        <v>10761201.360000003</v>
      </c>
    </row>
    <row r="42" spans="1:10" x14ac:dyDescent="0.2">
      <c r="A42" s="64">
        <v>35</v>
      </c>
      <c r="B42" s="76" t="s">
        <v>255</v>
      </c>
      <c r="C42" s="48">
        <v>71964651.430000007</v>
      </c>
      <c r="D42" s="48">
        <f t="shared" si="0"/>
        <v>15180984.25</v>
      </c>
      <c r="E42" s="79">
        <f t="shared" si="2"/>
        <v>0.2109505701527164</v>
      </c>
      <c r="F42" s="48">
        <f t="shared" si="1"/>
        <v>4824068.54</v>
      </c>
      <c r="G42" s="48">
        <v>974068.54</v>
      </c>
      <c r="H42" s="48">
        <v>3850000</v>
      </c>
      <c r="I42" s="48">
        <v>1671544.27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8595524.7800000012</v>
      </c>
      <c r="D43" s="48">
        <f t="shared" si="0"/>
        <v>8568995.8399999999</v>
      </c>
      <c r="E43" s="79">
        <f t="shared" si="2"/>
        <v>0.99691363346869422</v>
      </c>
      <c r="F43" s="48">
        <f t="shared" si="1"/>
        <v>8458214.2999999989</v>
      </c>
      <c r="G43" s="48">
        <v>0</v>
      </c>
      <c r="H43" s="48">
        <v>8458214.2999999989</v>
      </c>
      <c r="I43" s="48">
        <v>6330.39</v>
      </c>
      <c r="J43" s="48">
        <v>104451.15000000001</v>
      </c>
    </row>
    <row r="44" spans="1:10" x14ac:dyDescent="0.2">
      <c r="A44" s="64">
        <v>37</v>
      </c>
      <c r="B44" s="55" t="s">
        <v>256</v>
      </c>
      <c r="C44" s="54">
        <v>193336809.94</v>
      </c>
      <c r="D44" s="48">
        <f t="shared" si="0"/>
        <v>2413602.7800000003</v>
      </c>
      <c r="E44" s="79">
        <f t="shared" si="2"/>
        <v>1.2483927818758549E-2</v>
      </c>
      <c r="F44" s="48">
        <f t="shared" si="1"/>
        <v>2413602.7800000003</v>
      </c>
      <c r="G44" s="48">
        <v>1263752.48</v>
      </c>
      <c r="H44" s="48">
        <v>1149850.3</v>
      </c>
      <c r="I44" s="48">
        <v>0</v>
      </c>
      <c r="J44" s="48">
        <v>0</v>
      </c>
    </row>
    <row r="45" spans="1:10" x14ac:dyDescent="0.2">
      <c r="A45" s="64">
        <v>38</v>
      </c>
      <c r="B45" s="55" t="s">
        <v>259</v>
      </c>
      <c r="C45" s="54">
        <v>1382692.34</v>
      </c>
      <c r="D45" s="48">
        <f t="shared" si="0"/>
        <v>1382692.34</v>
      </c>
      <c r="E45" s="79">
        <f t="shared" si="2"/>
        <v>1</v>
      </c>
      <c r="F45" s="48">
        <f t="shared" si="1"/>
        <v>262500</v>
      </c>
      <c r="G45" s="48">
        <v>0</v>
      </c>
      <c r="H45" s="48">
        <v>262500</v>
      </c>
      <c r="I45" s="48">
        <v>0</v>
      </c>
      <c r="J45" s="48">
        <v>1120192.3400000001</v>
      </c>
    </row>
    <row r="46" spans="1:10" x14ac:dyDescent="0.2">
      <c r="A46" s="64">
        <v>39</v>
      </c>
      <c r="B46" s="55" t="s">
        <v>279</v>
      </c>
      <c r="C46" s="54">
        <v>544818.55999999994</v>
      </c>
      <c r="D46" s="48">
        <f t="shared" si="0"/>
        <v>38459.370000000003</v>
      </c>
      <c r="E46" s="79">
        <f t="shared" si="2"/>
        <v>7.0591152401269161E-2</v>
      </c>
      <c r="F46" s="48">
        <f t="shared" si="1"/>
        <v>38459.370000000003</v>
      </c>
      <c r="G46" s="48">
        <v>0</v>
      </c>
      <c r="H46" s="48">
        <v>38459.370000000003</v>
      </c>
      <c r="I46" s="48">
        <v>0</v>
      </c>
      <c r="J46" s="48">
        <v>0</v>
      </c>
    </row>
    <row r="47" spans="1:10" x14ac:dyDescent="0.2">
      <c r="A47" s="64">
        <v>40</v>
      </c>
      <c r="B47" s="76" t="s">
        <v>262</v>
      </c>
      <c r="C47" s="48">
        <v>21838935.850000001</v>
      </c>
      <c r="D47" s="48">
        <f t="shared" si="0"/>
        <v>0</v>
      </c>
      <c r="E47" s="79">
        <f t="shared" si="2"/>
        <v>0</v>
      </c>
      <c r="F47" s="48">
        <f t="shared" si="1"/>
        <v>0</v>
      </c>
      <c r="G47" s="48">
        <v>0</v>
      </c>
      <c r="H47" s="48">
        <v>0</v>
      </c>
      <c r="I47" s="48">
        <v>0</v>
      </c>
      <c r="J47" s="48">
        <v>0</v>
      </c>
    </row>
    <row r="48" spans="1:10" x14ac:dyDescent="0.2">
      <c r="A48" s="64">
        <v>41</v>
      </c>
      <c r="B48" s="55" t="s">
        <v>263</v>
      </c>
      <c r="C48" s="54">
        <v>635224148.81000006</v>
      </c>
      <c r="D48" s="48">
        <f t="shared" si="0"/>
        <v>0</v>
      </c>
      <c r="E48" s="79">
        <f t="shared" si="2"/>
        <v>0</v>
      </c>
      <c r="F48" s="48">
        <f t="shared" si="1"/>
        <v>0</v>
      </c>
      <c r="G48" s="48">
        <v>0</v>
      </c>
      <c r="H48" s="48">
        <v>0</v>
      </c>
      <c r="I48" s="48">
        <v>0</v>
      </c>
      <c r="J48" s="48">
        <v>0</v>
      </c>
    </row>
    <row r="49" spans="1:10" x14ac:dyDescent="0.2">
      <c r="A49" s="64">
        <v>42</v>
      </c>
      <c r="B49" s="55" t="s">
        <v>265</v>
      </c>
      <c r="C49" s="54">
        <v>76000000</v>
      </c>
      <c r="D49" s="48">
        <f t="shared" si="0"/>
        <v>0</v>
      </c>
      <c r="E49" s="79">
        <f t="shared" si="2"/>
        <v>0</v>
      </c>
      <c r="F49" s="48">
        <f t="shared" si="1"/>
        <v>0</v>
      </c>
      <c r="G49" s="54">
        <v>0</v>
      </c>
      <c r="H49" s="54">
        <v>0</v>
      </c>
      <c r="I49" s="54">
        <v>0</v>
      </c>
      <c r="J49" s="54">
        <v>0</v>
      </c>
    </row>
    <row r="50" spans="1:10" ht="10.5" x14ac:dyDescent="0.25">
      <c r="A50" s="56"/>
      <c r="B50" s="56" t="s">
        <v>271</v>
      </c>
      <c r="C50" s="78">
        <v>64511212255.439995</v>
      </c>
      <c r="D50" s="59">
        <f t="shared" ref="D50" si="3">F50+I50+J50</f>
        <v>13471417178.309998</v>
      </c>
      <c r="E50" s="80">
        <f t="shared" si="2"/>
        <v>0.20882288066403529</v>
      </c>
      <c r="F50" s="59">
        <f t="shared" ref="F50" si="4">G50+H50</f>
        <v>4022594324.23</v>
      </c>
      <c r="G50" s="78">
        <v>1541148228.73</v>
      </c>
      <c r="H50" s="78">
        <v>2481446095.5</v>
      </c>
      <c r="I50" s="78">
        <v>2696024849.4400005</v>
      </c>
      <c r="J50" s="78">
        <v>6752798004.6399975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1"/>
  <sheetViews>
    <sheetView workbookViewId="0">
      <selection activeCell="E24" sqref="E24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10445752021.66</v>
      </c>
      <c r="D8" s="48">
        <f t="shared" ref="D8:D50" si="0">F8+I8+J8</f>
        <v>1945890597.9200001</v>
      </c>
      <c r="E8" s="79">
        <f>D8/C8</f>
        <v>0.18628535254188108</v>
      </c>
      <c r="F8" s="48">
        <f t="shared" ref="F8:F50" si="1"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x14ac:dyDescent="0.2">
      <c r="A9" s="64">
        <v>2</v>
      </c>
      <c r="B9" s="76" t="s">
        <v>224</v>
      </c>
      <c r="C9" s="48">
        <v>7721539900.4699993</v>
      </c>
      <c r="D9" s="48">
        <f t="shared" si="0"/>
        <v>1805165108.9299998</v>
      </c>
      <c r="E9" s="79">
        <f t="shared" ref="E9:E51" si="2">D9/C9</f>
        <v>0.23378304485872331</v>
      </c>
      <c r="F9" s="48">
        <f t="shared" si="1"/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x14ac:dyDescent="0.2">
      <c r="A10" s="64">
        <v>3</v>
      </c>
      <c r="B10" s="76" t="s">
        <v>225</v>
      </c>
      <c r="C10" s="48">
        <v>5985421334.5600004</v>
      </c>
      <c r="D10" s="48">
        <f t="shared" si="0"/>
        <v>1126024741.5699999</v>
      </c>
      <c r="E10" s="79">
        <f t="shared" si="2"/>
        <v>0.1881278992120905</v>
      </c>
      <c r="F10" s="48">
        <f t="shared" si="1"/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x14ac:dyDescent="0.2">
      <c r="A11" s="64">
        <v>4</v>
      </c>
      <c r="B11" s="88" t="s">
        <v>234</v>
      </c>
      <c r="C11" s="48">
        <v>1852764810.6400003</v>
      </c>
      <c r="D11" s="48">
        <f t="shared" si="0"/>
        <v>930035097.35000014</v>
      </c>
      <c r="E11" s="79">
        <f t="shared" si="2"/>
        <v>0.50197148176013673</v>
      </c>
      <c r="F11" s="48">
        <f t="shared" si="1"/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x14ac:dyDescent="0.2">
      <c r="A12" s="64">
        <v>5</v>
      </c>
      <c r="B12" s="76" t="s">
        <v>228</v>
      </c>
      <c r="C12" s="48">
        <v>4538346774.7900009</v>
      </c>
      <c r="D12" s="48">
        <f t="shared" si="0"/>
        <v>833019248.96000004</v>
      </c>
      <c r="E12" s="79">
        <f t="shared" si="2"/>
        <v>0.18355125562183283</v>
      </c>
      <c r="F12" s="48">
        <f t="shared" si="1"/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x14ac:dyDescent="0.2">
      <c r="A13" s="64">
        <v>6</v>
      </c>
      <c r="B13" s="55" t="s">
        <v>226</v>
      </c>
      <c r="C13" s="54">
        <v>3318658014.1499996</v>
      </c>
      <c r="D13" s="48">
        <f t="shared" si="0"/>
        <v>749449163.67000008</v>
      </c>
      <c r="E13" s="79">
        <f t="shared" si="2"/>
        <v>0.22582898282212871</v>
      </c>
      <c r="F13" s="48">
        <f t="shared" si="1"/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x14ac:dyDescent="0.2">
      <c r="A14" s="64">
        <v>7</v>
      </c>
      <c r="B14" s="76" t="s">
        <v>229</v>
      </c>
      <c r="C14" s="48">
        <v>1742384377.99</v>
      </c>
      <c r="D14" s="48">
        <f t="shared" si="0"/>
        <v>643660376.38000011</v>
      </c>
      <c r="E14" s="79">
        <f t="shared" si="2"/>
        <v>0.36941353728304277</v>
      </c>
      <c r="F14" s="48">
        <f t="shared" si="1"/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x14ac:dyDescent="0.2">
      <c r="A15" s="64">
        <v>8</v>
      </c>
      <c r="B15" s="76" t="s">
        <v>227</v>
      </c>
      <c r="C15" s="48">
        <v>3011054011.1999998</v>
      </c>
      <c r="D15" s="48">
        <f t="shared" si="0"/>
        <v>529899911.67000002</v>
      </c>
      <c r="E15" s="79">
        <f t="shared" si="2"/>
        <v>0.17598485769400671</v>
      </c>
      <c r="F15" s="48">
        <f t="shared" si="1"/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x14ac:dyDescent="0.2">
      <c r="A16" s="64">
        <v>9</v>
      </c>
      <c r="B16" s="88" t="s">
        <v>231</v>
      </c>
      <c r="C16" s="48">
        <v>2629956843.8600006</v>
      </c>
      <c r="D16" s="48">
        <f t="shared" si="0"/>
        <v>519202056.78999996</v>
      </c>
      <c r="E16" s="79">
        <f t="shared" si="2"/>
        <v>0.19741847019358863</v>
      </c>
      <c r="F16" s="48">
        <f t="shared" si="1"/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x14ac:dyDescent="0.2">
      <c r="A17" s="64">
        <v>10</v>
      </c>
      <c r="B17" s="76" t="s">
        <v>232</v>
      </c>
      <c r="C17" s="48">
        <v>6530692803.1400003</v>
      </c>
      <c r="D17" s="48">
        <f t="shared" si="0"/>
        <v>479874661.31</v>
      </c>
      <c r="E17" s="79">
        <f t="shared" si="2"/>
        <v>7.3479901103183587E-2</v>
      </c>
      <c r="F17" s="48">
        <f t="shared" si="1"/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x14ac:dyDescent="0.2">
      <c r="A18" s="64">
        <v>11</v>
      </c>
      <c r="B18" s="76" t="s">
        <v>235</v>
      </c>
      <c r="C18" s="48">
        <v>761336098.67999995</v>
      </c>
      <c r="D18" s="48">
        <f t="shared" si="0"/>
        <v>370849740.38999999</v>
      </c>
      <c r="E18" s="79">
        <f t="shared" si="2"/>
        <v>0.48710384419309299</v>
      </c>
      <c r="F18" s="48">
        <f t="shared" si="1"/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x14ac:dyDescent="0.2">
      <c r="A19" s="64">
        <v>12</v>
      </c>
      <c r="B19" s="76" t="s">
        <v>251</v>
      </c>
      <c r="C19" s="48">
        <v>517017608.75000006</v>
      </c>
      <c r="D19" s="48">
        <f t="shared" si="0"/>
        <v>335404518.66000003</v>
      </c>
      <c r="E19" s="79">
        <f t="shared" si="2"/>
        <v>0.64872939138555019</v>
      </c>
      <c r="F19" s="48">
        <f t="shared" si="1"/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x14ac:dyDescent="0.2">
      <c r="A20" s="64">
        <v>13</v>
      </c>
      <c r="B20" s="76" t="s">
        <v>233</v>
      </c>
      <c r="C20" s="48">
        <v>794112830.68999994</v>
      </c>
      <c r="D20" s="48">
        <f t="shared" si="0"/>
        <v>332097455.50999999</v>
      </c>
      <c r="E20" s="79">
        <f t="shared" si="2"/>
        <v>0.41819933223021027</v>
      </c>
      <c r="F20" s="48">
        <f t="shared" si="1"/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x14ac:dyDescent="0.2">
      <c r="A21" s="64">
        <v>14</v>
      </c>
      <c r="B21" s="55" t="s">
        <v>247</v>
      </c>
      <c r="C21" s="54">
        <v>784302799.24000001</v>
      </c>
      <c r="D21" s="48">
        <f t="shared" si="0"/>
        <v>284829975.57999998</v>
      </c>
      <c r="E21" s="79">
        <f t="shared" si="2"/>
        <v>0.36316327808086885</v>
      </c>
      <c r="F21" s="48">
        <f t="shared" si="1"/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x14ac:dyDescent="0.2">
      <c r="A22" s="64">
        <v>15</v>
      </c>
      <c r="B22" s="76" t="s">
        <v>238</v>
      </c>
      <c r="C22" s="48">
        <v>1270337251.53</v>
      </c>
      <c r="D22" s="48">
        <f t="shared" si="0"/>
        <v>180035258.54000002</v>
      </c>
      <c r="E22" s="79">
        <f t="shared" si="2"/>
        <v>0.14172241137002378</v>
      </c>
      <c r="F22" s="48">
        <f t="shared" si="1"/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x14ac:dyDescent="0.2">
      <c r="A23" s="64">
        <v>16</v>
      </c>
      <c r="B23" s="76" t="s">
        <v>237</v>
      </c>
      <c r="C23" s="48">
        <v>358125142.26000005</v>
      </c>
      <c r="D23" s="48">
        <f t="shared" si="0"/>
        <v>177299242.25999999</v>
      </c>
      <c r="E23" s="79">
        <f t="shared" si="2"/>
        <v>0.49507622151610942</v>
      </c>
      <c r="F23" s="48">
        <f t="shared" si="1"/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x14ac:dyDescent="0.2">
      <c r="A24" s="64">
        <v>17</v>
      </c>
      <c r="B24" s="76" t="s">
        <v>239</v>
      </c>
      <c r="C24" s="48">
        <v>428627826.24000001</v>
      </c>
      <c r="D24" s="48">
        <f t="shared" si="0"/>
        <v>152483574.43000001</v>
      </c>
      <c r="E24" s="79">
        <f t="shared" si="2"/>
        <v>0.3557481924764736</v>
      </c>
      <c r="F24" s="48">
        <f t="shared" si="1"/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x14ac:dyDescent="0.2">
      <c r="A25" s="64">
        <v>18</v>
      </c>
      <c r="B25" s="76" t="s">
        <v>242</v>
      </c>
      <c r="C25" s="48">
        <v>4651521594.3699999</v>
      </c>
      <c r="D25" s="48">
        <f t="shared" si="0"/>
        <v>146707054.82000002</v>
      </c>
      <c r="E25" s="79">
        <f t="shared" si="2"/>
        <v>3.1539583734829457E-2</v>
      </c>
      <c r="F25" s="48">
        <f t="shared" si="1"/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x14ac:dyDescent="0.2">
      <c r="A26" s="64">
        <v>19</v>
      </c>
      <c r="B26" s="76" t="s">
        <v>240</v>
      </c>
      <c r="C26" s="48">
        <v>448258287.80000001</v>
      </c>
      <c r="D26" s="48">
        <f t="shared" si="0"/>
        <v>142255885.25999999</v>
      </c>
      <c r="E26" s="79">
        <f t="shared" si="2"/>
        <v>0.3173524932649332</v>
      </c>
      <c r="F26" s="48">
        <f t="shared" si="1"/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x14ac:dyDescent="0.2">
      <c r="A27" s="64">
        <v>20</v>
      </c>
      <c r="B27" s="76" t="s">
        <v>236</v>
      </c>
      <c r="C27" s="48">
        <v>315650893.69999999</v>
      </c>
      <c r="D27" s="48">
        <f t="shared" si="0"/>
        <v>140452242.46000001</v>
      </c>
      <c r="E27" s="79">
        <f t="shared" si="2"/>
        <v>0.44496069950458694</v>
      </c>
      <c r="F27" s="48">
        <f t="shared" si="1"/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x14ac:dyDescent="0.2">
      <c r="A28" s="64">
        <v>21</v>
      </c>
      <c r="B28" s="54" t="s">
        <v>241</v>
      </c>
      <c r="C28" s="48">
        <v>312764583.15999997</v>
      </c>
      <c r="D28" s="48">
        <f t="shared" si="0"/>
        <v>138014644.46000001</v>
      </c>
      <c r="E28" s="79">
        <f t="shared" si="2"/>
        <v>0.44127325116410737</v>
      </c>
      <c r="F28" s="48">
        <f t="shared" si="1"/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x14ac:dyDescent="0.2">
      <c r="A29" s="64">
        <v>22</v>
      </c>
      <c r="B29" s="76" t="s">
        <v>244</v>
      </c>
      <c r="C29" s="48">
        <v>325100910.54999995</v>
      </c>
      <c r="D29" s="48">
        <f t="shared" si="0"/>
        <v>95689832.00999999</v>
      </c>
      <c r="E29" s="79">
        <f t="shared" si="2"/>
        <v>0.29433886188787856</v>
      </c>
      <c r="F29" s="48">
        <f t="shared" si="1"/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x14ac:dyDescent="0.2">
      <c r="A30" s="64">
        <v>23</v>
      </c>
      <c r="B30" s="76" t="s">
        <v>243</v>
      </c>
      <c r="C30" s="48">
        <v>185846914.23999998</v>
      </c>
      <c r="D30" s="48">
        <f t="shared" si="0"/>
        <v>85896956.559999987</v>
      </c>
      <c r="E30" s="79">
        <f t="shared" si="2"/>
        <v>0.46219199770556274</v>
      </c>
      <c r="F30" s="48">
        <f t="shared" si="1"/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x14ac:dyDescent="0.2">
      <c r="A31" s="64">
        <v>24</v>
      </c>
      <c r="B31" s="76" t="s">
        <v>245</v>
      </c>
      <c r="C31" s="48">
        <v>144049083.56000003</v>
      </c>
      <c r="D31" s="48">
        <f t="shared" si="0"/>
        <v>85264439.539999992</v>
      </c>
      <c r="E31" s="79">
        <f t="shared" si="2"/>
        <v>0.59191240536067158</v>
      </c>
      <c r="F31" s="48">
        <f t="shared" si="1"/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x14ac:dyDescent="0.2">
      <c r="A32" s="64">
        <v>25</v>
      </c>
      <c r="B32" s="76" t="s">
        <v>246</v>
      </c>
      <c r="C32" s="48">
        <v>204896331.61000001</v>
      </c>
      <c r="D32" s="48">
        <f t="shared" si="0"/>
        <v>66502906.480000004</v>
      </c>
      <c r="E32" s="79">
        <f t="shared" si="2"/>
        <v>0.32456855599826812</v>
      </c>
      <c r="F32" s="48">
        <f t="shared" si="1"/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x14ac:dyDescent="0.2">
      <c r="A33" s="64">
        <v>26</v>
      </c>
      <c r="B33" s="76" t="s">
        <v>248</v>
      </c>
      <c r="C33" s="48">
        <v>140253743.45000002</v>
      </c>
      <c r="D33" s="48">
        <f t="shared" si="0"/>
        <v>63107652.759999998</v>
      </c>
      <c r="E33" s="79">
        <f t="shared" si="2"/>
        <v>0.44995342874750194</v>
      </c>
      <c r="F33" s="48">
        <f t="shared" si="1"/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x14ac:dyDescent="0.2">
      <c r="A34" s="64">
        <v>27</v>
      </c>
      <c r="B34" s="76" t="s">
        <v>252</v>
      </c>
      <c r="C34" s="48">
        <v>198984767.56000003</v>
      </c>
      <c r="D34" s="48">
        <f t="shared" si="0"/>
        <v>61192349.030000001</v>
      </c>
      <c r="E34" s="79">
        <f t="shared" si="2"/>
        <v>0.30752278066484978</v>
      </c>
      <c r="F34" s="48">
        <f t="shared" si="1"/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x14ac:dyDescent="0.2">
      <c r="A35" s="64">
        <v>28</v>
      </c>
      <c r="B35" s="88" t="s">
        <v>250</v>
      </c>
      <c r="C35" s="48">
        <v>81694767.150000006</v>
      </c>
      <c r="D35" s="48">
        <f t="shared" si="0"/>
        <v>31463271.140000001</v>
      </c>
      <c r="E35" s="79">
        <f t="shared" si="2"/>
        <v>0.38513202543597674</v>
      </c>
      <c r="F35" s="48">
        <f t="shared" si="1"/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x14ac:dyDescent="0.2">
      <c r="A36" s="64">
        <v>29</v>
      </c>
      <c r="B36" s="76" t="s">
        <v>249</v>
      </c>
      <c r="C36" s="48">
        <v>117763731.09999999</v>
      </c>
      <c r="D36" s="48">
        <f t="shared" si="0"/>
        <v>24012055.469999999</v>
      </c>
      <c r="E36" s="79">
        <f t="shared" si="2"/>
        <v>0.20390026068051439</v>
      </c>
      <c r="F36" s="48">
        <f t="shared" si="1"/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x14ac:dyDescent="0.2">
      <c r="A37" s="64">
        <v>30</v>
      </c>
      <c r="B37" s="76" t="s">
        <v>254</v>
      </c>
      <c r="C37" s="48">
        <v>427902035.47999996</v>
      </c>
      <c r="D37" s="48">
        <f t="shared" si="0"/>
        <v>23131198.230000004</v>
      </c>
      <c r="E37" s="79">
        <f t="shared" si="2"/>
        <v>5.4057228786146196E-2</v>
      </c>
      <c r="F37" s="48">
        <f t="shared" si="1"/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x14ac:dyDescent="0.2">
      <c r="A38" s="64">
        <v>31</v>
      </c>
      <c r="B38" s="76" t="s">
        <v>253</v>
      </c>
      <c r="C38" s="48">
        <v>30517967.710000008</v>
      </c>
      <c r="D38" s="48">
        <f t="shared" si="0"/>
        <v>22082283.340000004</v>
      </c>
      <c r="E38" s="79">
        <f t="shared" si="2"/>
        <v>0.72358302328120516</v>
      </c>
      <c r="F38" s="48">
        <f t="shared" si="1"/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70678108.680000007</v>
      </c>
      <c r="D39" s="48">
        <f t="shared" si="0"/>
        <v>18850481.780000001</v>
      </c>
      <c r="E39" s="79">
        <f t="shared" si="2"/>
        <v>0.26670891641069305</v>
      </c>
      <c r="F39" s="48">
        <f t="shared" si="1"/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x14ac:dyDescent="0.2">
      <c r="A40" s="64">
        <v>33</v>
      </c>
      <c r="B40" s="76" t="s">
        <v>258</v>
      </c>
      <c r="C40" s="48">
        <v>90209328.859999999</v>
      </c>
      <c r="D40" s="48">
        <f t="shared" si="0"/>
        <v>13610512.25</v>
      </c>
      <c r="E40" s="79">
        <f t="shared" si="2"/>
        <v>0.1508769926791361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x14ac:dyDescent="0.2">
      <c r="A41" s="64">
        <v>34</v>
      </c>
      <c r="B41" s="76" t="s">
        <v>257</v>
      </c>
      <c r="C41" s="48">
        <v>17499205.430000003</v>
      </c>
      <c r="D41" s="48">
        <f t="shared" si="0"/>
        <v>11354086.420000002</v>
      </c>
      <c r="E41" s="79">
        <f t="shared" si="2"/>
        <v>0.64883439796271936</v>
      </c>
      <c r="F41" s="40">
        <f t="shared" si="1"/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x14ac:dyDescent="0.2">
      <c r="A42" s="64">
        <v>35</v>
      </c>
      <c r="B42" s="55" t="s">
        <v>256</v>
      </c>
      <c r="C42" s="54">
        <v>150713720.90000001</v>
      </c>
      <c r="D42" s="48">
        <f t="shared" si="0"/>
        <v>4762482.5199999996</v>
      </c>
      <c r="E42" s="79">
        <f t="shared" si="2"/>
        <v>3.1599528507161946E-2</v>
      </c>
      <c r="F42" s="48">
        <f t="shared" si="1"/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2914469.8200000003</v>
      </c>
      <c r="D43" s="48">
        <f t="shared" si="0"/>
        <v>2903951.5269900002</v>
      </c>
      <c r="E43" s="79">
        <f t="shared" si="2"/>
        <v>0.99639100980294248</v>
      </c>
      <c r="F43" s="48">
        <f t="shared" si="1"/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x14ac:dyDescent="0.2">
      <c r="A44" s="64">
        <v>37</v>
      </c>
      <c r="B44" s="55" t="s">
        <v>259</v>
      </c>
      <c r="C44" s="48">
        <v>1490583.53</v>
      </c>
      <c r="D44" s="48">
        <f t="shared" si="0"/>
        <v>1425000</v>
      </c>
      <c r="E44" s="79">
        <f t="shared" si="2"/>
        <v>0.9560014392484264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23915237.260000002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600434331.94000006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3">F51+I51+J51</f>
        <v>12573988484.329998</v>
      </c>
      <c r="E51" s="80">
        <f t="shared" si="2"/>
        <v>0.20485335078211114</v>
      </c>
      <c r="F51" s="59">
        <f t="shared" ref="F51" si="4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0BC7-1CD2-460F-951B-222573DDB650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10479602743.830002</v>
      </c>
      <c r="D8" s="48">
        <f t="shared" ref="D8:D50" si="0">F8+I8+J8</f>
        <v>1953710702.3400002</v>
      </c>
      <c r="E8" s="79">
        <f>D8/C8</f>
        <v>0.18642984377344571</v>
      </c>
      <c r="F8" s="48">
        <f t="shared" ref="F8:F50" si="1">G8+H8</f>
        <v>520710468.25999999</v>
      </c>
      <c r="G8" s="48">
        <v>174118710.91</v>
      </c>
      <c r="H8" s="48">
        <v>346591757.35000002</v>
      </c>
      <c r="I8" s="48">
        <v>469856351.55000007</v>
      </c>
      <c r="J8" s="48">
        <v>963143882.52999997</v>
      </c>
    </row>
    <row r="9" spans="1:10" x14ac:dyDescent="0.2">
      <c r="A9" s="64">
        <v>2</v>
      </c>
      <c r="B9" s="76" t="s">
        <v>224</v>
      </c>
      <c r="C9" s="48">
        <v>7686865750.3400002</v>
      </c>
      <c r="D9" s="48">
        <f t="shared" si="0"/>
        <v>1643596137.8199999</v>
      </c>
      <c r="E9" s="79">
        <f t="shared" ref="E9:E51" si="2">D9/C9</f>
        <v>0.21381876452666049</v>
      </c>
      <c r="F9" s="48">
        <f t="shared" si="1"/>
        <v>793393927.07999992</v>
      </c>
      <c r="G9" s="48">
        <v>339154228.62</v>
      </c>
      <c r="H9" s="48">
        <v>454239698.45999992</v>
      </c>
      <c r="I9" s="48">
        <v>402526336.80000001</v>
      </c>
      <c r="J9" s="48">
        <v>447675873.94000006</v>
      </c>
    </row>
    <row r="10" spans="1:10" x14ac:dyDescent="0.2">
      <c r="A10" s="64">
        <v>3</v>
      </c>
      <c r="B10" s="76" t="s">
        <v>225</v>
      </c>
      <c r="C10" s="48">
        <v>5927835302.7600002</v>
      </c>
      <c r="D10" s="48">
        <f t="shared" si="0"/>
        <v>1113593314.9100001</v>
      </c>
      <c r="E10" s="79">
        <f t="shared" si="2"/>
        <v>0.18785834255407047</v>
      </c>
      <c r="F10" s="48">
        <f t="shared" si="1"/>
        <v>115478492.57999998</v>
      </c>
      <c r="G10" s="48">
        <v>35520486.029999994</v>
      </c>
      <c r="H10" s="48">
        <v>79958006.549999997</v>
      </c>
      <c r="I10" s="48">
        <v>260443518.11000001</v>
      </c>
      <c r="J10" s="48">
        <v>737671304.22000003</v>
      </c>
    </row>
    <row r="11" spans="1:10" x14ac:dyDescent="0.2">
      <c r="A11" s="64">
        <v>4</v>
      </c>
      <c r="B11" s="76" t="s">
        <v>234</v>
      </c>
      <c r="C11" s="48">
        <v>1846798831.6199996</v>
      </c>
      <c r="D11" s="48">
        <f t="shared" si="0"/>
        <v>931711038.96000004</v>
      </c>
      <c r="E11" s="79">
        <f t="shared" si="2"/>
        <v>0.50450055685962791</v>
      </c>
      <c r="F11" s="48">
        <f t="shared" si="1"/>
        <v>345090584.88999999</v>
      </c>
      <c r="G11" s="48">
        <v>122896584.36999999</v>
      </c>
      <c r="H11" s="48">
        <v>222194000.51999998</v>
      </c>
      <c r="I11" s="48">
        <v>113248945.90000002</v>
      </c>
      <c r="J11" s="48">
        <v>473371508.16999996</v>
      </c>
    </row>
    <row r="12" spans="1:10" x14ac:dyDescent="0.2">
      <c r="A12" s="64">
        <v>5</v>
      </c>
      <c r="B12" s="76" t="s">
        <v>228</v>
      </c>
      <c r="C12" s="48">
        <v>4537460164.5599995</v>
      </c>
      <c r="D12" s="48">
        <f t="shared" si="0"/>
        <v>817407530.75</v>
      </c>
      <c r="E12" s="79">
        <f t="shared" si="2"/>
        <v>0.18014649189306206</v>
      </c>
      <c r="F12" s="48">
        <f t="shared" si="1"/>
        <v>139921769.56</v>
      </c>
      <c r="G12" s="48">
        <v>32734430.049999997</v>
      </c>
      <c r="H12" s="48">
        <v>107187339.51000002</v>
      </c>
      <c r="I12" s="48">
        <v>242971981.72999999</v>
      </c>
      <c r="J12" s="48">
        <v>434513779.46000004</v>
      </c>
    </row>
    <row r="13" spans="1:10" x14ac:dyDescent="0.2">
      <c r="A13" s="64">
        <v>6</v>
      </c>
      <c r="B13" s="55" t="s">
        <v>226</v>
      </c>
      <c r="C13" s="54">
        <v>3338306836.6499996</v>
      </c>
      <c r="D13" s="48">
        <f t="shared" si="0"/>
        <v>760021839.50999999</v>
      </c>
      <c r="E13" s="79">
        <f t="shared" si="2"/>
        <v>0.22766686128608959</v>
      </c>
      <c r="F13" s="48">
        <f t="shared" si="1"/>
        <v>290446191.36000001</v>
      </c>
      <c r="G13" s="48">
        <v>111057595.30000001</v>
      </c>
      <c r="H13" s="48">
        <v>179388596.06</v>
      </c>
      <c r="I13" s="48">
        <v>158058692.61000001</v>
      </c>
      <c r="J13" s="48">
        <v>311516955.53999996</v>
      </c>
    </row>
    <row r="14" spans="1:10" x14ac:dyDescent="0.2">
      <c r="A14" s="64">
        <v>7</v>
      </c>
      <c r="B14" s="76" t="s">
        <v>229</v>
      </c>
      <c r="C14" s="48">
        <v>1793455874.5599999</v>
      </c>
      <c r="D14" s="48">
        <f t="shared" si="0"/>
        <v>658585548.34000003</v>
      </c>
      <c r="E14" s="79">
        <f t="shared" si="2"/>
        <v>0.36721591965655415</v>
      </c>
      <c r="F14" s="48">
        <f t="shared" si="1"/>
        <v>269024318.28000003</v>
      </c>
      <c r="G14" s="48">
        <v>103978931.87</v>
      </c>
      <c r="H14" s="48">
        <v>165045386.41000003</v>
      </c>
      <c r="I14" s="48">
        <v>71450583.769999996</v>
      </c>
      <c r="J14" s="48">
        <v>318110646.29000002</v>
      </c>
    </row>
    <row r="15" spans="1:10" x14ac:dyDescent="0.2">
      <c r="A15" s="64">
        <v>8</v>
      </c>
      <c r="B15" s="88" t="s">
        <v>227</v>
      </c>
      <c r="C15" s="48">
        <v>3016978462.2499995</v>
      </c>
      <c r="D15" s="48">
        <f t="shared" si="0"/>
        <v>532160872.14999998</v>
      </c>
      <c r="E15" s="79">
        <f t="shared" si="2"/>
        <v>0.17638868782415024</v>
      </c>
      <c r="F15" s="48">
        <f t="shared" si="1"/>
        <v>49609509.009999998</v>
      </c>
      <c r="G15" s="48">
        <v>35654353.549999997</v>
      </c>
      <c r="H15" s="48">
        <v>13955155.459999999</v>
      </c>
      <c r="I15" s="48">
        <v>33291319.020000003</v>
      </c>
      <c r="J15" s="48">
        <v>449260044.12</v>
      </c>
    </row>
    <row r="16" spans="1:10" x14ac:dyDescent="0.2">
      <c r="A16" s="64">
        <v>9</v>
      </c>
      <c r="B16" s="76" t="s">
        <v>231</v>
      </c>
      <c r="C16" s="48">
        <v>2630860559.46</v>
      </c>
      <c r="D16" s="48">
        <f t="shared" si="0"/>
        <v>516876908.44000006</v>
      </c>
      <c r="E16" s="79">
        <f t="shared" si="2"/>
        <v>0.19646685818502374</v>
      </c>
      <c r="F16" s="48">
        <f t="shared" si="1"/>
        <v>345592267.91000009</v>
      </c>
      <c r="G16" s="48">
        <v>96645983.210000008</v>
      </c>
      <c r="H16" s="48">
        <v>248946284.70000005</v>
      </c>
      <c r="I16" s="48">
        <v>77606319.139999986</v>
      </c>
      <c r="J16" s="48">
        <v>93678321.390000015</v>
      </c>
    </row>
    <row r="17" spans="1:10" x14ac:dyDescent="0.2">
      <c r="A17" s="64">
        <v>10</v>
      </c>
      <c r="B17" s="76" t="s">
        <v>232</v>
      </c>
      <c r="C17" s="48">
        <v>6759560302.3399982</v>
      </c>
      <c r="D17" s="48">
        <f t="shared" si="0"/>
        <v>477436242.69999999</v>
      </c>
      <c r="E17" s="79">
        <f t="shared" si="2"/>
        <v>7.0631257263097866E-2</v>
      </c>
      <c r="F17" s="48">
        <f t="shared" si="1"/>
        <v>47206581.899999999</v>
      </c>
      <c r="G17" s="40">
        <v>0</v>
      </c>
      <c r="H17" s="48">
        <v>47206581.899999999</v>
      </c>
      <c r="I17" s="48">
        <v>21054752.559999995</v>
      </c>
      <c r="J17" s="48">
        <v>409174908.24000001</v>
      </c>
    </row>
    <row r="18" spans="1:10" x14ac:dyDescent="0.2">
      <c r="A18" s="64">
        <v>11</v>
      </c>
      <c r="B18" s="88" t="s">
        <v>235</v>
      </c>
      <c r="C18" s="48">
        <v>786583777.45000005</v>
      </c>
      <c r="D18" s="48">
        <f t="shared" si="0"/>
        <v>391832466.25999999</v>
      </c>
      <c r="E18" s="79">
        <f t="shared" si="2"/>
        <v>0.49814460645281639</v>
      </c>
      <c r="F18" s="48">
        <f t="shared" si="1"/>
        <v>220385195.43000001</v>
      </c>
      <c r="G18" s="48">
        <v>52190695.140000001</v>
      </c>
      <c r="H18" s="48">
        <v>168194500.29000002</v>
      </c>
      <c r="I18" s="48">
        <v>88232842.749999985</v>
      </c>
      <c r="J18" s="48">
        <v>83214428.079999998</v>
      </c>
    </row>
    <row r="19" spans="1:10" x14ac:dyDescent="0.2">
      <c r="A19" s="64">
        <v>12</v>
      </c>
      <c r="B19" s="76" t="s">
        <v>251</v>
      </c>
      <c r="C19" s="48">
        <v>530176753.90000004</v>
      </c>
      <c r="D19" s="48">
        <f t="shared" si="0"/>
        <v>346304060.48000002</v>
      </c>
      <c r="E19" s="79">
        <f t="shared" si="2"/>
        <v>0.65318605150560527</v>
      </c>
      <c r="F19" s="48">
        <f t="shared" si="1"/>
        <v>130616032.51000002</v>
      </c>
      <c r="G19" s="48">
        <v>78727566.38000001</v>
      </c>
      <c r="H19" s="48">
        <v>51888466.130000003</v>
      </c>
      <c r="I19" s="48">
        <v>44961072.73999998</v>
      </c>
      <c r="J19" s="48">
        <v>170726955.23000002</v>
      </c>
    </row>
    <row r="20" spans="1:10" x14ac:dyDescent="0.2">
      <c r="A20" s="64">
        <v>13</v>
      </c>
      <c r="B20" s="55" t="s">
        <v>233</v>
      </c>
      <c r="C20" s="54">
        <v>796524530.83000004</v>
      </c>
      <c r="D20" s="48">
        <f t="shared" si="0"/>
        <v>335843925.73000002</v>
      </c>
      <c r="E20" s="79">
        <f t="shared" si="2"/>
        <v>0.42163663858543265</v>
      </c>
      <c r="F20" s="48">
        <f t="shared" si="1"/>
        <v>58544328.830000006</v>
      </c>
      <c r="G20" s="48">
        <v>39793732.340000004</v>
      </c>
      <c r="H20" s="48">
        <v>18750596.490000002</v>
      </c>
      <c r="I20" s="48">
        <v>59587992.160000004</v>
      </c>
      <c r="J20" s="48">
        <v>217711604.74000001</v>
      </c>
    </row>
    <row r="21" spans="1:10" x14ac:dyDescent="0.2">
      <c r="A21" s="64">
        <v>14</v>
      </c>
      <c r="B21" s="55" t="s">
        <v>247</v>
      </c>
      <c r="C21" s="54">
        <v>791345262.06999993</v>
      </c>
      <c r="D21" s="48">
        <f t="shared" si="0"/>
        <v>279713076.81</v>
      </c>
      <c r="E21" s="79">
        <f t="shared" si="2"/>
        <v>0.35346528274943717</v>
      </c>
      <c r="F21" s="48">
        <f t="shared" si="1"/>
        <v>179435157.09</v>
      </c>
      <c r="G21" s="48">
        <v>25000000</v>
      </c>
      <c r="H21" s="48">
        <v>154435157.09</v>
      </c>
      <c r="I21" s="48">
        <v>5000000</v>
      </c>
      <c r="J21" s="48">
        <v>95277919.719999999</v>
      </c>
    </row>
    <row r="22" spans="1:10" x14ac:dyDescent="0.2">
      <c r="A22" s="64">
        <v>15</v>
      </c>
      <c r="B22" s="76" t="s">
        <v>238</v>
      </c>
      <c r="C22" s="48">
        <v>1270960838.6900001</v>
      </c>
      <c r="D22" s="48">
        <f t="shared" si="0"/>
        <v>181783948.88999999</v>
      </c>
      <c r="E22" s="79">
        <f t="shared" si="2"/>
        <v>0.14302875695003131</v>
      </c>
      <c r="F22" s="48">
        <f t="shared" si="1"/>
        <v>32266403.710000001</v>
      </c>
      <c r="G22" s="48">
        <v>8225645.4900000002</v>
      </c>
      <c r="H22" s="48">
        <v>24040758.220000003</v>
      </c>
      <c r="I22" s="48">
        <v>84066401.589999989</v>
      </c>
      <c r="J22" s="48">
        <v>65451143.590000004</v>
      </c>
    </row>
    <row r="23" spans="1:10" x14ac:dyDescent="0.2">
      <c r="A23" s="64">
        <v>16</v>
      </c>
      <c r="B23" s="76" t="s">
        <v>237</v>
      </c>
      <c r="C23" s="48">
        <v>357652524.19</v>
      </c>
      <c r="D23" s="48">
        <f t="shared" si="0"/>
        <v>177003320.69999999</v>
      </c>
      <c r="E23" s="79">
        <f t="shared" si="2"/>
        <v>0.49490303780428069</v>
      </c>
      <c r="F23" s="48">
        <f t="shared" si="1"/>
        <v>70243799.329999998</v>
      </c>
      <c r="G23" s="48">
        <v>29584977.290000003</v>
      </c>
      <c r="H23" s="48">
        <v>40658822.039999999</v>
      </c>
      <c r="I23" s="48">
        <v>12387291.089999998</v>
      </c>
      <c r="J23" s="48">
        <v>94372230.279999986</v>
      </c>
    </row>
    <row r="24" spans="1:10" x14ac:dyDescent="0.2">
      <c r="A24" s="64">
        <v>17</v>
      </c>
      <c r="B24" s="76" t="s">
        <v>239</v>
      </c>
      <c r="C24" s="48">
        <v>429896911.38000005</v>
      </c>
      <c r="D24" s="48">
        <f t="shared" si="0"/>
        <v>156309546.72</v>
      </c>
      <c r="E24" s="79">
        <f t="shared" si="2"/>
        <v>0.36359774304550152</v>
      </c>
      <c r="F24" s="48">
        <f t="shared" si="1"/>
        <v>38816155.710000001</v>
      </c>
      <c r="G24" s="48">
        <v>14152105.51</v>
      </c>
      <c r="H24" s="48">
        <v>24664050.200000003</v>
      </c>
      <c r="I24" s="48">
        <v>2221117.66</v>
      </c>
      <c r="J24" s="48">
        <v>115272273.34999999</v>
      </c>
    </row>
    <row r="25" spans="1:10" x14ac:dyDescent="0.2">
      <c r="A25" s="64">
        <v>18</v>
      </c>
      <c r="B25" s="76" t="s">
        <v>242</v>
      </c>
      <c r="C25" s="48">
        <v>4659367451.8699999</v>
      </c>
      <c r="D25" s="48">
        <f t="shared" si="0"/>
        <v>149476801</v>
      </c>
      <c r="E25" s="79">
        <f t="shared" si="2"/>
        <v>3.2080921400609579E-2</v>
      </c>
      <c r="F25" s="48">
        <f t="shared" si="1"/>
        <v>27676642.690000001</v>
      </c>
      <c r="G25" s="48">
        <v>10216890.91</v>
      </c>
      <c r="H25" s="48">
        <v>17459751.780000001</v>
      </c>
      <c r="I25" s="48">
        <v>7615719.6199999992</v>
      </c>
      <c r="J25" s="48">
        <v>114184438.69</v>
      </c>
    </row>
    <row r="26" spans="1:10" x14ac:dyDescent="0.2">
      <c r="A26" s="64">
        <v>19</v>
      </c>
      <c r="B26" s="88" t="s">
        <v>236</v>
      </c>
      <c r="C26" s="48">
        <v>315255696.26999998</v>
      </c>
      <c r="D26" s="48">
        <f t="shared" si="0"/>
        <v>140213400.32999998</v>
      </c>
      <c r="E26" s="79">
        <f t="shared" si="2"/>
        <v>0.44476087819810417</v>
      </c>
      <c r="F26" s="48">
        <f t="shared" si="1"/>
        <v>53812334.719999999</v>
      </c>
      <c r="G26" s="48">
        <v>27024614.909999996</v>
      </c>
      <c r="H26" s="48">
        <v>26787719.809999999</v>
      </c>
      <c r="I26" s="48">
        <v>11341938.200000001</v>
      </c>
      <c r="J26" s="48">
        <v>75059127.409999996</v>
      </c>
    </row>
    <row r="27" spans="1:10" x14ac:dyDescent="0.2">
      <c r="A27" s="64">
        <v>20</v>
      </c>
      <c r="B27" s="76" t="s">
        <v>240</v>
      </c>
      <c r="C27" s="48">
        <v>444197592.33000004</v>
      </c>
      <c r="D27" s="48">
        <f t="shared" si="0"/>
        <v>139564332.83000004</v>
      </c>
      <c r="E27" s="79">
        <f t="shared" si="2"/>
        <v>0.31419425778047877</v>
      </c>
      <c r="F27" s="48">
        <f t="shared" si="1"/>
        <v>28905115.760000002</v>
      </c>
      <c r="G27" s="40">
        <v>0</v>
      </c>
      <c r="H27" s="48">
        <v>28905115.760000002</v>
      </c>
      <c r="I27" s="48">
        <v>13733541.85</v>
      </c>
      <c r="J27" s="48">
        <v>96925675.220000029</v>
      </c>
    </row>
    <row r="28" spans="1:10" x14ac:dyDescent="0.2">
      <c r="A28" s="64">
        <v>21</v>
      </c>
      <c r="B28" s="76" t="s">
        <v>244</v>
      </c>
      <c r="C28" s="48">
        <v>326843919.89999998</v>
      </c>
      <c r="D28" s="48">
        <f t="shared" si="0"/>
        <v>95792700.689999998</v>
      </c>
      <c r="E28" s="79">
        <f t="shared" si="2"/>
        <v>0.29308393045618958</v>
      </c>
      <c r="F28" s="48">
        <f t="shared" si="1"/>
        <v>18717760.629999999</v>
      </c>
      <c r="G28" s="48">
        <v>1949457.15</v>
      </c>
      <c r="H28" s="48">
        <v>16768303.48</v>
      </c>
      <c r="I28" s="48">
        <v>4860079.93</v>
      </c>
      <c r="J28" s="48">
        <v>72214860.129999995</v>
      </c>
    </row>
    <row r="29" spans="1:10" x14ac:dyDescent="0.2">
      <c r="A29" s="64">
        <v>22</v>
      </c>
      <c r="B29" s="76" t="s">
        <v>241</v>
      </c>
      <c r="C29" s="48">
        <v>203823387.35999998</v>
      </c>
      <c r="D29" s="48">
        <f t="shared" si="0"/>
        <v>95191898.590000018</v>
      </c>
      <c r="E29" s="79">
        <f t="shared" si="2"/>
        <v>0.4670312853836972</v>
      </c>
      <c r="F29" s="48">
        <f t="shared" si="1"/>
        <v>63634420.520000011</v>
      </c>
      <c r="G29" s="48">
        <v>20479316.830000002</v>
      </c>
      <c r="H29" s="48">
        <v>43155103.690000013</v>
      </c>
      <c r="I29" s="48">
        <v>938618.41999999993</v>
      </c>
      <c r="J29" s="48">
        <v>30618859.650000002</v>
      </c>
    </row>
    <row r="30" spans="1:10" x14ac:dyDescent="0.2">
      <c r="A30" s="64">
        <v>23</v>
      </c>
      <c r="B30" s="76" t="s">
        <v>243</v>
      </c>
      <c r="C30" s="48">
        <v>177831525.64000002</v>
      </c>
      <c r="D30" s="48">
        <f t="shared" si="0"/>
        <v>84867514.960000008</v>
      </c>
      <c r="E30" s="79">
        <f t="shared" si="2"/>
        <v>0.47723548822161477</v>
      </c>
      <c r="F30" s="48">
        <f t="shared" si="1"/>
        <v>60210.34</v>
      </c>
      <c r="G30" s="40">
        <v>0</v>
      </c>
      <c r="H30" s="48">
        <v>60210.34</v>
      </c>
      <c r="I30" s="48">
        <v>2615857.9699999997</v>
      </c>
      <c r="J30" s="48">
        <v>82191446.650000006</v>
      </c>
    </row>
    <row r="31" spans="1:10" x14ac:dyDescent="0.2">
      <c r="A31" s="64">
        <v>24</v>
      </c>
      <c r="B31" s="76" t="s">
        <v>248</v>
      </c>
      <c r="C31" s="48">
        <v>160049537.40000001</v>
      </c>
      <c r="D31" s="48">
        <f t="shared" si="0"/>
        <v>75680604.200000003</v>
      </c>
      <c r="E31" s="79">
        <f t="shared" si="2"/>
        <v>0.47285737546905277</v>
      </c>
      <c r="F31" s="48">
        <f t="shared" si="1"/>
        <v>25548988.93</v>
      </c>
      <c r="G31" s="48">
        <v>4935623.4399999995</v>
      </c>
      <c r="H31" s="48">
        <v>20613365.489999998</v>
      </c>
      <c r="I31" s="48">
        <v>12646660.810000001</v>
      </c>
      <c r="J31" s="48">
        <v>37484954.460000001</v>
      </c>
    </row>
    <row r="32" spans="1:10" x14ac:dyDescent="0.2">
      <c r="A32" s="64">
        <v>25</v>
      </c>
      <c r="B32" s="76" t="s">
        <v>252</v>
      </c>
      <c r="C32" s="48">
        <v>213127552.76000002</v>
      </c>
      <c r="D32" s="48">
        <f t="shared" si="0"/>
        <v>70130405.769999996</v>
      </c>
      <c r="E32" s="79">
        <f t="shared" si="2"/>
        <v>0.3290536810553672</v>
      </c>
      <c r="F32" s="48">
        <f t="shared" si="1"/>
        <v>40544118.969999999</v>
      </c>
      <c r="G32" s="48">
        <v>25572845.189999998</v>
      </c>
      <c r="H32" s="48">
        <v>14971273.779999999</v>
      </c>
      <c r="I32" s="48">
        <v>14068655.27</v>
      </c>
      <c r="J32" s="48">
        <v>15517631.529999997</v>
      </c>
    </row>
    <row r="33" spans="1:10" x14ac:dyDescent="0.2">
      <c r="A33" s="64">
        <v>26</v>
      </c>
      <c r="B33" s="76" t="s">
        <v>245</v>
      </c>
      <c r="C33" s="48">
        <v>137066267.98000002</v>
      </c>
      <c r="D33" s="48">
        <f t="shared" si="0"/>
        <v>66935361.999999993</v>
      </c>
      <c r="E33" s="79">
        <f t="shared" si="2"/>
        <v>0.48834306927921056</v>
      </c>
      <c r="F33" s="48">
        <f t="shared" si="1"/>
        <v>8710800.839999998</v>
      </c>
      <c r="G33" s="40">
        <v>0</v>
      </c>
      <c r="H33" s="48">
        <v>8710800.839999998</v>
      </c>
      <c r="I33" s="48">
        <v>6612612.2699999996</v>
      </c>
      <c r="J33" s="48">
        <v>51611948.889999993</v>
      </c>
    </row>
    <row r="34" spans="1:10" x14ac:dyDescent="0.2">
      <c r="A34" s="64">
        <v>27</v>
      </c>
      <c r="B34" s="76" t="s">
        <v>246</v>
      </c>
      <c r="C34" s="48">
        <v>205996336.44999999</v>
      </c>
      <c r="D34" s="48">
        <f t="shared" si="0"/>
        <v>66404782.159999996</v>
      </c>
      <c r="E34" s="79">
        <f t="shared" si="2"/>
        <v>0.32235904436153867</v>
      </c>
      <c r="F34" s="48">
        <f t="shared" si="1"/>
        <v>2959011.88</v>
      </c>
      <c r="G34" s="48">
        <v>1693134.04</v>
      </c>
      <c r="H34" s="48">
        <v>1265877.8400000001</v>
      </c>
      <c r="I34" s="48">
        <v>14963249.209999999</v>
      </c>
      <c r="J34" s="48">
        <v>48482521.07</v>
      </c>
    </row>
    <row r="35" spans="1:10" x14ac:dyDescent="0.2">
      <c r="A35" s="64">
        <v>28</v>
      </c>
      <c r="B35" s="76" t="s">
        <v>250</v>
      </c>
      <c r="C35" s="48">
        <v>79592952.789999992</v>
      </c>
      <c r="D35" s="48">
        <f t="shared" si="0"/>
        <v>33274414.469999999</v>
      </c>
      <c r="E35" s="79">
        <f t="shared" si="2"/>
        <v>0.41805729406461439</v>
      </c>
      <c r="F35" s="48">
        <f t="shared" si="1"/>
        <v>8574701.9900000002</v>
      </c>
      <c r="G35" s="40">
        <v>0</v>
      </c>
      <c r="H35" s="48">
        <v>8574701.9900000002</v>
      </c>
      <c r="I35" s="48">
        <v>1728612.91</v>
      </c>
      <c r="J35" s="48">
        <v>22971099.57</v>
      </c>
    </row>
    <row r="36" spans="1:10" x14ac:dyDescent="0.2">
      <c r="A36" s="64">
        <v>29</v>
      </c>
      <c r="B36" s="76" t="s">
        <v>249</v>
      </c>
      <c r="C36" s="48">
        <v>117817570.54999998</v>
      </c>
      <c r="D36" s="48">
        <f t="shared" si="0"/>
        <v>23781026.129999999</v>
      </c>
      <c r="E36" s="79">
        <f t="shared" si="2"/>
        <v>0.20184617641481323</v>
      </c>
      <c r="F36" s="48">
        <f t="shared" si="1"/>
        <v>13735135.059999999</v>
      </c>
      <c r="G36" s="48">
        <v>6154958.9799999995</v>
      </c>
      <c r="H36" s="48">
        <v>7580176.0800000001</v>
      </c>
      <c r="I36" s="48">
        <v>3539264.3000000003</v>
      </c>
      <c r="J36" s="48">
        <v>6506626.7700000005</v>
      </c>
    </row>
    <row r="37" spans="1:10" x14ac:dyDescent="0.2">
      <c r="A37" s="64">
        <v>30</v>
      </c>
      <c r="B37" s="76" t="s">
        <v>254</v>
      </c>
      <c r="C37" s="48">
        <v>429715706.94</v>
      </c>
      <c r="D37" s="48">
        <f t="shared" si="0"/>
        <v>23195089.319999997</v>
      </c>
      <c r="E37" s="79">
        <f t="shared" si="2"/>
        <v>5.3977755398265354E-2</v>
      </c>
      <c r="F37" s="48">
        <f t="shared" si="1"/>
        <v>5667118.3299999991</v>
      </c>
      <c r="G37" s="40">
        <v>0</v>
      </c>
      <c r="H37" s="48">
        <v>5667118.3299999991</v>
      </c>
      <c r="I37" s="48">
        <v>55380.1</v>
      </c>
      <c r="J37" s="48">
        <v>17472590.889999997</v>
      </c>
    </row>
    <row r="38" spans="1:10" x14ac:dyDescent="0.2">
      <c r="A38" s="64">
        <v>31</v>
      </c>
      <c r="B38" s="76" t="s">
        <v>253</v>
      </c>
      <c r="C38" s="48">
        <v>29645473.080000002</v>
      </c>
      <c r="D38" s="48">
        <f t="shared" si="0"/>
        <v>21840252.329999998</v>
      </c>
      <c r="E38" s="79">
        <f t="shared" si="2"/>
        <v>0.73671458273115864</v>
      </c>
      <c r="F38" s="48">
        <f t="shared" si="1"/>
        <v>21840252.329999998</v>
      </c>
      <c r="G38" s="48">
        <v>3141783.96</v>
      </c>
      <c r="H38" s="48">
        <v>18698468.369999997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70494314.550000012</v>
      </c>
      <c r="D39" s="48">
        <f t="shared" si="0"/>
        <v>18569795.390000001</v>
      </c>
      <c r="E39" s="79">
        <f t="shared" si="2"/>
        <v>0.26342259668088364</v>
      </c>
      <c r="F39" s="48">
        <f t="shared" si="1"/>
        <v>6312248.3300000001</v>
      </c>
      <c r="G39" s="48">
        <v>1369248.3299999998</v>
      </c>
      <c r="H39" s="48">
        <v>4943000</v>
      </c>
      <c r="I39" s="48">
        <v>1962964.3</v>
      </c>
      <c r="J39" s="48">
        <v>10294582.76</v>
      </c>
    </row>
    <row r="40" spans="1:10" x14ac:dyDescent="0.2">
      <c r="A40" s="64">
        <v>33</v>
      </c>
      <c r="B40" s="76" t="s">
        <v>258</v>
      </c>
      <c r="C40" s="48">
        <v>85766380.88000001</v>
      </c>
      <c r="D40" s="48">
        <f t="shared" si="0"/>
        <v>11776287.890000001</v>
      </c>
      <c r="E40" s="79">
        <f t="shared" si="2"/>
        <v>0.13730657361509505</v>
      </c>
      <c r="F40" s="48">
        <f t="shared" si="1"/>
        <v>617180.29</v>
      </c>
      <c r="G40" s="40">
        <v>0</v>
      </c>
      <c r="H40" s="48">
        <v>617180.29</v>
      </c>
      <c r="I40" s="48">
        <v>995515.73</v>
      </c>
      <c r="J40" s="48">
        <v>10163591.870000001</v>
      </c>
    </row>
    <row r="41" spans="1:10" x14ac:dyDescent="0.2">
      <c r="A41" s="64">
        <v>34</v>
      </c>
      <c r="B41" s="55" t="s">
        <v>257</v>
      </c>
      <c r="C41" s="48">
        <v>16826558.890000001</v>
      </c>
      <c r="D41" s="48">
        <f t="shared" si="0"/>
        <v>10922811.890000001</v>
      </c>
      <c r="E41" s="79">
        <f t="shared" si="2"/>
        <v>0.64914115603823264</v>
      </c>
      <c r="F41" s="40">
        <f t="shared" si="1"/>
        <v>0</v>
      </c>
      <c r="G41" s="40">
        <v>0</v>
      </c>
      <c r="H41" s="40">
        <v>0</v>
      </c>
      <c r="I41" s="48">
        <v>4150555.5500000003</v>
      </c>
      <c r="J41" s="48">
        <v>6772256.3400000008</v>
      </c>
    </row>
    <row r="42" spans="1:10" x14ac:dyDescent="0.2">
      <c r="A42" s="64">
        <v>35</v>
      </c>
      <c r="B42" s="76" t="s">
        <v>256</v>
      </c>
      <c r="C42" s="48">
        <v>152263685.25</v>
      </c>
      <c r="D42" s="48">
        <f t="shared" si="0"/>
        <v>4684540.1099999994</v>
      </c>
      <c r="E42" s="79">
        <f t="shared" si="2"/>
        <v>3.076597090309818E-2</v>
      </c>
      <c r="F42" s="48">
        <f t="shared" si="1"/>
        <v>4684540.1099999994</v>
      </c>
      <c r="G42" s="48">
        <v>3349642.4099999997</v>
      </c>
      <c r="H42" s="48">
        <v>1334897.7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2915891.4000000004</v>
      </c>
      <c r="D43" s="48">
        <f t="shared" si="0"/>
        <v>2904169.97</v>
      </c>
      <c r="E43" s="79">
        <f t="shared" si="2"/>
        <v>0.99598015550236196</v>
      </c>
      <c r="F43" s="48">
        <f t="shared" si="1"/>
        <v>2803333.35</v>
      </c>
      <c r="G43" s="40">
        <v>0</v>
      </c>
      <c r="H43" s="48">
        <v>2803333.35</v>
      </c>
      <c r="I43" s="48">
        <v>644.02</v>
      </c>
      <c r="J43" s="48">
        <v>100192.6</v>
      </c>
    </row>
    <row r="44" spans="1:10" x14ac:dyDescent="0.2">
      <c r="A44" s="64">
        <v>37</v>
      </c>
      <c r="B44" s="55" t="s">
        <v>259</v>
      </c>
      <c r="C44" s="48">
        <v>1489552.14</v>
      </c>
      <c r="D44" s="48">
        <f t="shared" si="0"/>
        <v>1425000</v>
      </c>
      <c r="E44" s="79">
        <f t="shared" si="2"/>
        <v>0.95666339011133916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1425000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8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54" t="s">
        <v>262</v>
      </c>
      <c r="C47" s="48">
        <v>23770063.629999999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600959010.43999994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55" t="s">
        <v>265</v>
      </c>
      <c r="C50" s="54">
        <v>69500000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ht="10.5" x14ac:dyDescent="0.25">
      <c r="A51" s="55"/>
      <c r="B51" s="56" t="s">
        <v>271</v>
      </c>
      <c r="C51" s="78">
        <v>61584112891.330009</v>
      </c>
      <c r="D51" s="59">
        <f t="shared" ref="D51" si="3">F51+I51+J51</f>
        <v>12410610132.91</v>
      </c>
      <c r="E51" s="80">
        <f t="shared" si="2"/>
        <v>0.20152291800986877</v>
      </c>
      <c r="F51" s="59">
        <f t="shared" ref="F51" si="4">G51+H51</f>
        <v>3981673557.8800001</v>
      </c>
      <c r="G51" s="78">
        <v>1405323542.2100003</v>
      </c>
      <c r="H51" s="78">
        <v>2576350015.6699996</v>
      </c>
      <c r="I51" s="78">
        <v>2248795389.6399999</v>
      </c>
      <c r="J51" s="78">
        <v>6180141185.3900003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7442-BE0E-4DDA-9235-F4FE3ACD84C5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300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10550302007.449999</v>
      </c>
      <c r="D8" s="48">
        <f t="shared" ref="D8:D50" si="0">F8+I8+J8</f>
        <v>2034272966.77</v>
      </c>
      <c r="E8" s="79">
        <f>D8/C8</f>
        <v>0.19281656253380394</v>
      </c>
      <c r="F8" s="48">
        <f t="shared" ref="F8:F50" si="1">G8+H8</f>
        <v>506285110.66999984</v>
      </c>
      <c r="G8" s="48">
        <v>169131226.66</v>
      </c>
      <c r="H8" s="48">
        <v>337153884.00999987</v>
      </c>
      <c r="I8" s="48">
        <v>458001768.70999986</v>
      </c>
      <c r="J8" s="48">
        <v>1069986087.3900002</v>
      </c>
    </row>
    <row r="9" spans="1:10" x14ac:dyDescent="0.2">
      <c r="A9" s="64">
        <v>2</v>
      </c>
      <c r="B9" s="88" t="s">
        <v>224</v>
      </c>
      <c r="C9" s="48">
        <v>7789621373.4800005</v>
      </c>
      <c r="D9" s="48">
        <f t="shared" si="0"/>
        <v>1813353985.1700001</v>
      </c>
      <c r="E9" s="79">
        <f t="shared" ref="E9:E51" si="2">D9/C9</f>
        <v>0.23279103029880477</v>
      </c>
      <c r="F9" s="48">
        <f t="shared" si="1"/>
        <v>636391114.62999988</v>
      </c>
      <c r="G9" s="48">
        <v>299730759.52999997</v>
      </c>
      <c r="H9" s="48">
        <v>336660355.09999996</v>
      </c>
      <c r="I9" s="48">
        <v>774289079.56000006</v>
      </c>
      <c r="J9" s="48">
        <v>402673790.98000002</v>
      </c>
    </row>
    <row r="10" spans="1:10" x14ac:dyDescent="0.2">
      <c r="A10" s="64">
        <v>3</v>
      </c>
      <c r="B10" s="76" t="s">
        <v>225</v>
      </c>
      <c r="C10" s="48">
        <v>5929595577.0100012</v>
      </c>
      <c r="D10" s="48">
        <f t="shared" si="0"/>
        <v>1108518856.1600001</v>
      </c>
      <c r="E10" s="79">
        <f t="shared" si="2"/>
        <v>0.18694678950077245</v>
      </c>
      <c r="F10" s="48">
        <f t="shared" si="1"/>
        <v>109387052.02</v>
      </c>
      <c r="G10" s="48">
        <v>30601951.449999999</v>
      </c>
      <c r="H10" s="48">
        <v>78785100.569999993</v>
      </c>
      <c r="I10" s="48">
        <v>249086102.48000005</v>
      </c>
      <c r="J10" s="48">
        <v>750045701.66000009</v>
      </c>
    </row>
    <row r="11" spans="1:10" x14ac:dyDescent="0.2">
      <c r="A11" s="64">
        <v>4</v>
      </c>
      <c r="B11" s="76" t="s">
        <v>234</v>
      </c>
      <c r="C11" s="48">
        <v>1874623993.76</v>
      </c>
      <c r="D11" s="48">
        <f t="shared" si="0"/>
        <v>941105959.75</v>
      </c>
      <c r="E11" s="79">
        <f t="shared" si="2"/>
        <v>0.50202385272066763</v>
      </c>
      <c r="F11" s="48">
        <f t="shared" si="1"/>
        <v>346513261.48000002</v>
      </c>
      <c r="G11" s="48">
        <v>119579295.22</v>
      </c>
      <c r="H11" s="48">
        <v>226933966.25999999</v>
      </c>
      <c r="I11" s="48">
        <v>116912050.80000001</v>
      </c>
      <c r="J11" s="48">
        <v>477680647.47000003</v>
      </c>
    </row>
    <row r="12" spans="1:10" x14ac:dyDescent="0.2">
      <c r="A12" s="64">
        <v>5</v>
      </c>
      <c r="B12" s="76" t="s">
        <v>228</v>
      </c>
      <c r="C12" s="48">
        <v>4560481296.75</v>
      </c>
      <c r="D12" s="48">
        <f t="shared" si="0"/>
        <v>806378348.69000006</v>
      </c>
      <c r="E12" s="79">
        <f t="shared" si="2"/>
        <v>0.17681869439189693</v>
      </c>
      <c r="F12" s="48">
        <f t="shared" si="1"/>
        <v>129168996.21000001</v>
      </c>
      <c r="G12" s="48">
        <v>32958989.289999999</v>
      </c>
      <c r="H12" s="48">
        <v>96210006.920000002</v>
      </c>
      <c r="I12" s="48">
        <v>242672463.87000006</v>
      </c>
      <c r="J12" s="48">
        <v>434536888.60999995</v>
      </c>
    </row>
    <row r="13" spans="1:10" x14ac:dyDescent="0.2">
      <c r="A13" s="64">
        <v>6</v>
      </c>
      <c r="B13" s="55" t="s">
        <v>226</v>
      </c>
      <c r="C13" s="54">
        <v>3334685960.8299999</v>
      </c>
      <c r="D13" s="48">
        <f t="shared" si="0"/>
        <v>767900844.49000001</v>
      </c>
      <c r="E13" s="79">
        <f t="shared" si="2"/>
        <v>0.23027680972359696</v>
      </c>
      <c r="F13" s="48">
        <f t="shared" si="1"/>
        <v>293346888.98000002</v>
      </c>
      <c r="G13" s="48">
        <v>115945878.28999999</v>
      </c>
      <c r="H13" s="48">
        <v>177401010.69</v>
      </c>
      <c r="I13" s="48">
        <v>158783913.55000001</v>
      </c>
      <c r="J13" s="48">
        <v>315770041.96000004</v>
      </c>
    </row>
    <row r="14" spans="1:10" x14ac:dyDescent="0.2">
      <c r="A14" s="64">
        <v>7</v>
      </c>
      <c r="B14" s="76" t="s">
        <v>229</v>
      </c>
      <c r="C14" s="48">
        <v>1802511584.4400001</v>
      </c>
      <c r="D14" s="48">
        <f t="shared" si="0"/>
        <v>670301488.04999995</v>
      </c>
      <c r="E14" s="79">
        <f t="shared" si="2"/>
        <v>0.3718708350261436</v>
      </c>
      <c r="F14" s="48">
        <f t="shared" si="1"/>
        <v>270997458.33999997</v>
      </c>
      <c r="G14" s="48">
        <v>103353640.68999998</v>
      </c>
      <c r="H14" s="48">
        <v>167643817.65000001</v>
      </c>
      <c r="I14" s="48">
        <v>78042565.130000025</v>
      </c>
      <c r="J14" s="48">
        <v>321261464.57999998</v>
      </c>
    </row>
    <row r="15" spans="1:10" x14ac:dyDescent="0.2">
      <c r="A15" s="64">
        <v>8</v>
      </c>
      <c r="B15" s="76" t="s">
        <v>227</v>
      </c>
      <c r="C15" s="48">
        <v>2973622353.9699998</v>
      </c>
      <c r="D15" s="48">
        <f t="shared" si="0"/>
        <v>535806627.94000006</v>
      </c>
      <c r="E15" s="79">
        <f t="shared" si="2"/>
        <v>0.18018650795540989</v>
      </c>
      <c r="F15" s="48">
        <f t="shared" si="1"/>
        <v>64521753.109999999</v>
      </c>
      <c r="G15" s="48">
        <v>33495082.299999997</v>
      </c>
      <c r="H15" s="48">
        <v>31026670.810000006</v>
      </c>
      <c r="I15" s="48">
        <v>23402193.369999997</v>
      </c>
      <c r="J15" s="48">
        <v>447882681.46000004</v>
      </c>
    </row>
    <row r="16" spans="1:10" x14ac:dyDescent="0.2">
      <c r="A16" s="64">
        <v>9</v>
      </c>
      <c r="B16" s="76" t="s">
        <v>231</v>
      </c>
      <c r="C16" s="48">
        <v>2649305106.2300005</v>
      </c>
      <c r="D16" s="48">
        <f t="shared" si="0"/>
        <v>516981335.24000001</v>
      </c>
      <c r="E16" s="79">
        <f t="shared" si="2"/>
        <v>0.19513846631869136</v>
      </c>
      <c r="F16" s="48">
        <f t="shared" si="1"/>
        <v>337987222.61000007</v>
      </c>
      <c r="G16" s="48">
        <v>96927456.160000011</v>
      </c>
      <c r="H16" s="48">
        <v>241059766.45000008</v>
      </c>
      <c r="I16" s="48">
        <v>79668685.759999961</v>
      </c>
      <c r="J16" s="48">
        <v>99325426.870000005</v>
      </c>
    </row>
    <row r="17" spans="1:10" x14ac:dyDescent="0.2">
      <c r="A17" s="64">
        <v>10</v>
      </c>
      <c r="B17" s="76" t="s">
        <v>232</v>
      </c>
      <c r="C17" s="48">
        <v>6785610815.4100008</v>
      </c>
      <c r="D17" s="48">
        <f t="shared" si="0"/>
        <v>466756684.33999991</v>
      </c>
      <c r="E17" s="79">
        <f t="shared" si="2"/>
        <v>6.878624445716866E-2</v>
      </c>
      <c r="F17" s="48">
        <f t="shared" si="1"/>
        <v>39038947.57</v>
      </c>
      <c r="G17" s="40">
        <v>0</v>
      </c>
      <c r="H17" s="48">
        <v>39038947.57</v>
      </c>
      <c r="I17" s="48">
        <v>21573948.890000001</v>
      </c>
      <c r="J17" s="48">
        <v>406143787.87999994</v>
      </c>
    </row>
    <row r="18" spans="1:10" x14ac:dyDescent="0.2">
      <c r="A18" s="64">
        <v>11</v>
      </c>
      <c r="B18" s="76" t="s">
        <v>235</v>
      </c>
      <c r="C18" s="48">
        <v>779769592.48000002</v>
      </c>
      <c r="D18" s="48">
        <f t="shared" si="0"/>
        <v>378072091.82000005</v>
      </c>
      <c r="E18" s="79">
        <f t="shared" si="2"/>
        <v>0.48485103223577813</v>
      </c>
      <c r="F18" s="48">
        <f t="shared" si="1"/>
        <v>213910554.77000001</v>
      </c>
      <c r="G18" s="48">
        <v>52203232.819999993</v>
      </c>
      <c r="H18" s="48">
        <v>161707321.95000002</v>
      </c>
      <c r="I18" s="48">
        <v>85506181.76000002</v>
      </c>
      <c r="J18" s="48">
        <v>78655355.290000007</v>
      </c>
    </row>
    <row r="19" spans="1:10" x14ac:dyDescent="0.2">
      <c r="A19" s="64">
        <v>12</v>
      </c>
      <c r="B19" s="76" t="s">
        <v>251</v>
      </c>
      <c r="C19" s="48">
        <v>552931619.51999998</v>
      </c>
      <c r="D19" s="48">
        <f t="shared" si="0"/>
        <v>366915495.21000004</v>
      </c>
      <c r="E19" s="79">
        <f t="shared" si="2"/>
        <v>0.66358204569403978</v>
      </c>
      <c r="F19" s="48">
        <f t="shared" si="1"/>
        <v>127767976.14000002</v>
      </c>
      <c r="G19" s="48">
        <v>81512064.070000008</v>
      </c>
      <c r="H19" s="48">
        <v>46255912.070000008</v>
      </c>
      <c r="I19" s="48">
        <v>48461330.979999982</v>
      </c>
      <c r="J19" s="48">
        <v>190686188.09</v>
      </c>
    </row>
    <row r="20" spans="1:10" x14ac:dyDescent="0.2">
      <c r="A20" s="64">
        <v>13</v>
      </c>
      <c r="B20" s="55" t="s">
        <v>233</v>
      </c>
      <c r="C20" s="54">
        <v>789013637.54000008</v>
      </c>
      <c r="D20" s="48">
        <f t="shared" si="0"/>
        <v>333055246.08000004</v>
      </c>
      <c r="E20" s="79">
        <f t="shared" si="2"/>
        <v>0.42211595621896381</v>
      </c>
      <c r="F20" s="48">
        <f t="shared" si="1"/>
        <v>56745528.310000002</v>
      </c>
      <c r="G20" s="48">
        <v>40677271.050000004</v>
      </c>
      <c r="H20" s="48">
        <v>16068257.26</v>
      </c>
      <c r="I20" s="48">
        <v>59203556.920000002</v>
      </c>
      <c r="J20" s="48">
        <v>217106160.85000002</v>
      </c>
    </row>
    <row r="21" spans="1:10" x14ac:dyDescent="0.2">
      <c r="A21" s="64">
        <v>14</v>
      </c>
      <c r="B21" s="55" t="s">
        <v>247</v>
      </c>
      <c r="C21" s="54">
        <v>713794391.09000003</v>
      </c>
      <c r="D21" s="48">
        <f t="shared" si="0"/>
        <v>283330824.35000002</v>
      </c>
      <c r="E21" s="79">
        <f t="shared" si="2"/>
        <v>0.39693618762868055</v>
      </c>
      <c r="F21" s="48">
        <f t="shared" si="1"/>
        <v>169854071.06</v>
      </c>
      <c r="G21" s="48">
        <v>16000000</v>
      </c>
      <c r="H21" s="48">
        <v>153854071.06</v>
      </c>
      <c r="I21" s="40">
        <v>0</v>
      </c>
      <c r="J21" s="48">
        <v>113476753.28999999</v>
      </c>
    </row>
    <row r="22" spans="1:10" x14ac:dyDescent="0.2">
      <c r="A22" s="64">
        <v>15</v>
      </c>
      <c r="B22" s="76" t="s">
        <v>237</v>
      </c>
      <c r="C22" s="48">
        <v>361401317.41999996</v>
      </c>
      <c r="D22" s="48">
        <f t="shared" si="0"/>
        <v>179707624.53999999</v>
      </c>
      <c r="E22" s="79">
        <f t="shared" si="2"/>
        <v>0.49725226743198075</v>
      </c>
      <c r="F22" s="48">
        <f t="shared" si="1"/>
        <v>72685634.930000007</v>
      </c>
      <c r="G22" s="48">
        <v>30741823.149999999</v>
      </c>
      <c r="H22" s="48">
        <v>41943811.780000009</v>
      </c>
      <c r="I22" s="48">
        <v>12472020.159999998</v>
      </c>
      <c r="J22" s="48">
        <v>94549969.449999988</v>
      </c>
    </row>
    <row r="23" spans="1:10" x14ac:dyDescent="0.2">
      <c r="A23" s="64">
        <v>16</v>
      </c>
      <c r="B23" s="76" t="s">
        <v>238</v>
      </c>
      <c r="C23" s="48">
        <v>1264119468.55</v>
      </c>
      <c r="D23" s="48">
        <f t="shared" si="0"/>
        <v>178817580.63999999</v>
      </c>
      <c r="E23" s="79">
        <f t="shared" si="2"/>
        <v>0.14145623502271629</v>
      </c>
      <c r="F23" s="48">
        <f t="shared" si="1"/>
        <v>31647081.34</v>
      </c>
      <c r="G23" s="48">
        <v>7518210.6100000003</v>
      </c>
      <c r="H23" s="48">
        <v>24128870.73</v>
      </c>
      <c r="I23" s="48">
        <v>84423571.710000008</v>
      </c>
      <c r="J23" s="48">
        <v>62746927.589999989</v>
      </c>
    </row>
    <row r="24" spans="1:10" x14ac:dyDescent="0.2">
      <c r="A24" s="64">
        <v>17</v>
      </c>
      <c r="B24" s="76" t="s">
        <v>239</v>
      </c>
      <c r="C24" s="48">
        <v>425594616.85999995</v>
      </c>
      <c r="D24" s="48">
        <f t="shared" si="0"/>
        <v>154571411.27000001</v>
      </c>
      <c r="E24" s="79">
        <f t="shared" si="2"/>
        <v>0.36318930067869382</v>
      </c>
      <c r="F24" s="48">
        <f t="shared" si="1"/>
        <v>38338751.5</v>
      </c>
      <c r="G24" s="48">
        <v>14088426.549999999</v>
      </c>
      <c r="H24" s="48">
        <v>24250324.950000003</v>
      </c>
      <c r="I24" s="48">
        <v>2136440.9499999997</v>
      </c>
      <c r="J24" s="48">
        <v>114096218.82000001</v>
      </c>
    </row>
    <row r="25" spans="1:10" x14ac:dyDescent="0.2">
      <c r="A25" s="64">
        <v>18</v>
      </c>
      <c r="B25" s="76" t="s">
        <v>240</v>
      </c>
      <c r="C25" s="48">
        <v>443166173.78000003</v>
      </c>
      <c r="D25" s="48">
        <f t="shared" si="0"/>
        <v>141621528.25</v>
      </c>
      <c r="E25" s="79">
        <f t="shared" si="2"/>
        <v>0.31956754966660622</v>
      </c>
      <c r="F25" s="48">
        <f t="shared" si="1"/>
        <v>30710936.010000013</v>
      </c>
      <c r="G25" s="40">
        <v>0</v>
      </c>
      <c r="H25" s="48">
        <v>30710936.010000013</v>
      </c>
      <c r="I25" s="48">
        <v>13546629.709999999</v>
      </c>
      <c r="J25" s="48">
        <v>97363962.529999986</v>
      </c>
    </row>
    <row r="26" spans="1:10" x14ac:dyDescent="0.2">
      <c r="A26" s="64">
        <v>19</v>
      </c>
      <c r="B26" s="76" t="s">
        <v>236</v>
      </c>
      <c r="C26" s="48">
        <v>314745796.21999997</v>
      </c>
      <c r="D26" s="48">
        <f t="shared" si="0"/>
        <v>140973927.35000002</v>
      </c>
      <c r="E26" s="79">
        <f t="shared" si="2"/>
        <v>0.447897729034203</v>
      </c>
      <c r="F26" s="48">
        <f t="shared" si="1"/>
        <v>58170043.340000004</v>
      </c>
      <c r="G26" s="48">
        <v>26128566.099999998</v>
      </c>
      <c r="H26" s="48">
        <v>32041477.240000002</v>
      </c>
      <c r="I26" s="48">
        <v>11262344.949999999</v>
      </c>
      <c r="J26" s="48">
        <v>71541539.060000002</v>
      </c>
    </row>
    <row r="27" spans="1:10" x14ac:dyDescent="0.2">
      <c r="A27" s="64">
        <v>20</v>
      </c>
      <c r="B27" s="76" t="s">
        <v>242</v>
      </c>
      <c r="C27" s="48">
        <v>4663098248</v>
      </c>
      <c r="D27" s="48">
        <f t="shared" si="0"/>
        <v>134679089.71000001</v>
      </c>
      <c r="E27" s="79">
        <f t="shared" si="2"/>
        <v>2.8881889796716978E-2</v>
      </c>
      <c r="F27" s="48">
        <f t="shared" si="1"/>
        <v>26643880.230000004</v>
      </c>
      <c r="G27" s="48">
        <v>9057526.3599999994</v>
      </c>
      <c r="H27" s="48">
        <v>17586353.870000005</v>
      </c>
      <c r="I27" s="48">
        <v>7990626.7500000009</v>
      </c>
      <c r="J27" s="48">
        <v>100044582.73</v>
      </c>
    </row>
    <row r="28" spans="1:10" x14ac:dyDescent="0.2">
      <c r="A28" s="64">
        <v>21</v>
      </c>
      <c r="B28" s="76" t="s">
        <v>241</v>
      </c>
      <c r="C28" s="48">
        <v>235940807.53000003</v>
      </c>
      <c r="D28" s="48">
        <f t="shared" si="0"/>
        <v>117651965.11000001</v>
      </c>
      <c r="E28" s="79">
        <f t="shared" si="2"/>
        <v>0.49865034515082979</v>
      </c>
      <c r="F28" s="48">
        <f t="shared" si="1"/>
        <v>73519578.609999999</v>
      </c>
      <c r="G28" s="48">
        <v>28952265.940000001</v>
      </c>
      <c r="H28" s="48">
        <v>44567312.670000002</v>
      </c>
      <c r="I28" s="48">
        <v>861803.93</v>
      </c>
      <c r="J28" s="48">
        <v>43270582.57</v>
      </c>
    </row>
    <row r="29" spans="1:10" x14ac:dyDescent="0.2">
      <c r="A29" s="64">
        <v>22</v>
      </c>
      <c r="B29" s="54" t="s">
        <v>244</v>
      </c>
      <c r="C29" s="48">
        <v>323320033.05000001</v>
      </c>
      <c r="D29" s="48">
        <f t="shared" si="0"/>
        <v>97440572.099999994</v>
      </c>
      <c r="E29" s="79">
        <f t="shared" si="2"/>
        <v>0.30137499115290278</v>
      </c>
      <c r="F29" s="48">
        <f t="shared" si="1"/>
        <v>18838900.260000002</v>
      </c>
      <c r="G29" s="48">
        <v>2103343.21</v>
      </c>
      <c r="H29" s="48">
        <v>16735557.050000001</v>
      </c>
      <c r="I29" s="48">
        <v>5037368.33</v>
      </c>
      <c r="J29" s="48">
        <v>73564303.50999999</v>
      </c>
    </row>
    <row r="30" spans="1:10" x14ac:dyDescent="0.2">
      <c r="A30" s="64">
        <v>23</v>
      </c>
      <c r="B30" s="88" t="s">
        <v>248</v>
      </c>
      <c r="C30" s="48">
        <v>191348686.53</v>
      </c>
      <c r="D30" s="48">
        <f t="shared" si="0"/>
        <v>96274272.409999996</v>
      </c>
      <c r="E30" s="79">
        <f t="shared" si="2"/>
        <v>0.50313526659565511</v>
      </c>
      <c r="F30" s="48">
        <f t="shared" si="1"/>
        <v>43652741.950000003</v>
      </c>
      <c r="G30" s="48">
        <v>4981414.42</v>
      </c>
      <c r="H30" s="48">
        <v>38671327.530000001</v>
      </c>
      <c r="I30" s="48">
        <v>15688659</v>
      </c>
      <c r="J30" s="48">
        <v>36932871.460000001</v>
      </c>
    </row>
    <row r="31" spans="1:10" x14ac:dyDescent="0.2">
      <c r="A31" s="64">
        <v>24</v>
      </c>
      <c r="B31" s="76" t="s">
        <v>243</v>
      </c>
      <c r="C31" s="48">
        <v>176496799.87</v>
      </c>
      <c r="D31" s="48">
        <f t="shared" si="0"/>
        <v>83923795.750000015</v>
      </c>
      <c r="E31" s="79">
        <f t="shared" si="2"/>
        <v>0.47549754903100055</v>
      </c>
      <c r="F31" s="48">
        <f t="shared" si="1"/>
        <v>497364.97000000003</v>
      </c>
      <c r="G31" s="40">
        <v>0</v>
      </c>
      <c r="H31" s="48">
        <v>497364.97000000003</v>
      </c>
      <c r="I31" s="48">
        <v>465884.57</v>
      </c>
      <c r="J31" s="48">
        <v>82960546.210000008</v>
      </c>
    </row>
    <row r="32" spans="1:10" x14ac:dyDescent="0.2">
      <c r="A32" s="64">
        <v>25</v>
      </c>
      <c r="B32" s="76" t="s">
        <v>252</v>
      </c>
      <c r="C32" s="48">
        <v>215739338.12000003</v>
      </c>
      <c r="D32" s="48">
        <f t="shared" si="0"/>
        <v>73715720.650000006</v>
      </c>
      <c r="E32" s="79">
        <f t="shared" si="2"/>
        <v>0.34168882361638347</v>
      </c>
      <c r="F32" s="48">
        <f t="shared" si="1"/>
        <v>40286636.129999995</v>
      </c>
      <c r="G32" s="48">
        <v>24841247.889999993</v>
      </c>
      <c r="H32" s="48">
        <v>15445388.240000002</v>
      </c>
      <c r="I32" s="48">
        <v>15146498.289999997</v>
      </c>
      <c r="J32" s="48">
        <v>18282586.230000004</v>
      </c>
    </row>
    <row r="33" spans="1:11" x14ac:dyDescent="0.2">
      <c r="A33" s="64">
        <v>26</v>
      </c>
      <c r="B33" s="76" t="s">
        <v>246</v>
      </c>
      <c r="C33" s="48">
        <v>207888338.34</v>
      </c>
      <c r="D33" s="48">
        <f t="shared" si="0"/>
        <v>66602114.549999997</v>
      </c>
      <c r="E33" s="79">
        <f t="shared" si="2"/>
        <v>0.32037446199157493</v>
      </c>
      <c r="F33" s="48">
        <f t="shared" si="1"/>
        <v>3227602.5599999996</v>
      </c>
      <c r="G33" s="48">
        <v>1972318.13</v>
      </c>
      <c r="H33" s="48">
        <v>1255284.43</v>
      </c>
      <c r="I33" s="48">
        <v>14826873.390000002</v>
      </c>
      <c r="J33" s="48">
        <v>48547638.599999994</v>
      </c>
    </row>
    <row r="34" spans="1:11" x14ac:dyDescent="0.2">
      <c r="A34" s="64">
        <v>27</v>
      </c>
      <c r="B34" s="76" t="s">
        <v>245</v>
      </c>
      <c r="C34" s="48">
        <v>141616288.15000004</v>
      </c>
      <c r="D34" s="48">
        <f t="shared" si="0"/>
        <v>62416873.900000006</v>
      </c>
      <c r="E34" s="79">
        <f t="shared" si="2"/>
        <v>0.44074643330496011</v>
      </c>
      <c r="F34" s="48">
        <f t="shared" si="1"/>
        <v>7726602.4099999992</v>
      </c>
      <c r="G34" s="40">
        <v>0</v>
      </c>
      <c r="H34" s="48">
        <v>7726602.4099999992</v>
      </c>
      <c r="I34" s="48">
        <v>7632373.6899999995</v>
      </c>
      <c r="J34" s="48">
        <v>47057897.800000004</v>
      </c>
    </row>
    <row r="35" spans="1:11" x14ac:dyDescent="0.2">
      <c r="A35" s="64">
        <v>28</v>
      </c>
      <c r="B35" s="76" t="s">
        <v>250</v>
      </c>
      <c r="C35" s="48">
        <v>92325202.279999971</v>
      </c>
      <c r="D35" s="48">
        <f t="shared" si="0"/>
        <v>36968746.419999994</v>
      </c>
      <c r="E35" s="79">
        <f t="shared" si="2"/>
        <v>0.40041879689451143</v>
      </c>
      <c r="F35" s="48">
        <f t="shared" si="1"/>
        <v>8522603.6099999994</v>
      </c>
      <c r="G35" s="40">
        <v>0</v>
      </c>
      <c r="H35" s="48">
        <v>8522603.6099999994</v>
      </c>
      <c r="I35" s="48">
        <v>1695847.47</v>
      </c>
      <c r="J35" s="48">
        <v>26750295.339999996</v>
      </c>
    </row>
    <row r="36" spans="1:11" x14ac:dyDescent="0.2">
      <c r="A36" s="64">
        <v>29</v>
      </c>
      <c r="B36" s="88" t="s">
        <v>249</v>
      </c>
      <c r="C36" s="48">
        <v>117289994.17</v>
      </c>
      <c r="D36" s="48">
        <f t="shared" si="0"/>
        <v>23627878.789999999</v>
      </c>
      <c r="E36" s="79">
        <f t="shared" si="2"/>
        <v>0.20144837551746975</v>
      </c>
      <c r="F36" s="48">
        <f t="shared" si="1"/>
        <v>13612957.279999999</v>
      </c>
      <c r="G36" s="48">
        <v>6061284.959999999</v>
      </c>
      <c r="H36" s="48">
        <v>7551672.3200000003</v>
      </c>
      <c r="I36" s="48">
        <v>3531769.99</v>
      </c>
      <c r="J36" s="48">
        <v>6483151.5200000005</v>
      </c>
    </row>
    <row r="37" spans="1:11" x14ac:dyDescent="0.2">
      <c r="A37" s="64">
        <v>30</v>
      </c>
      <c r="B37" s="76" t="s">
        <v>254</v>
      </c>
      <c r="C37" s="48">
        <v>433514964.88999999</v>
      </c>
      <c r="D37" s="48">
        <f t="shared" si="0"/>
        <v>23247266.379999999</v>
      </c>
      <c r="E37" s="79">
        <f t="shared" si="2"/>
        <v>5.362506086934913E-2</v>
      </c>
      <c r="F37" s="48">
        <f t="shared" si="1"/>
        <v>5984083.71</v>
      </c>
      <c r="G37" s="40">
        <v>0</v>
      </c>
      <c r="H37" s="48">
        <v>5984083.71</v>
      </c>
      <c r="I37" s="48">
        <v>54049.18</v>
      </c>
      <c r="J37" s="48">
        <v>17209133.489999998</v>
      </c>
    </row>
    <row r="38" spans="1:11" x14ac:dyDescent="0.2">
      <c r="A38" s="64">
        <v>31</v>
      </c>
      <c r="B38" s="55" t="s">
        <v>253</v>
      </c>
      <c r="C38" s="48">
        <v>29670216.059999999</v>
      </c>
      <c r="D38" s="48">
        <f t="shared" si="0"/>
        <v>22712310.960000001</v>
      </c>
      <c r="E38" s="79">
        <f t="shared" si="2"/>
        <v>0.76549193015886663</v>
      </c>
      <c r="F38" s="48">
        <f t="shared" si="1"/>
        <v>22712310.960000001</v>
      </c>
      <c r="G38" s="48">
        <v>2862165.93</v>
      </c>
      <c r="H38" s="48">
        <v>19850145.030000001</v>
      </c>
      <c r="I38" s="40">
        <v>0</v>
      </c>
      <c r="J38" s="40">
        <v>0</v>
      </c>
    </row>
    <row r="39" spans="1:11" x14ac:dyDescent="0.2">
      <c r="A39" s="64">
        <v>32</v>
      </c>
      <c r="B39" s="88" t="s">
        <v>255</v>
      </c>
      <c r="C39" s="48">
        <v>80430914.739999995</v>
      </c>
      <c r="D39" s="48">
        <f t="shared" si="0"/>
        <v>18353044.270000003</v>
      </c>
      <c r="E39" s="79">
        <f t="shared" si="2"/>
        <v>0.22818395550178477</v>
      </c>
      <c r="F39" s="48">
        <f t="shared" si="1"/>
        <v>6131296.9000000004</v>
      </c>
      <c r="G39" s="48">
        <v>1321035.1099999999</v>
      </c>
      <c r="H39" s="48">
        <v>4810261.79</v>
      </c>
      <c r="I39" s="48">
        <v>1928841.9</v>
      </c>
      <c r="J39" s="48">
        <v>10292905.470000001</v>
      </c>
    </row>
    <row r="40" spans="1:11" x14ac:dyDescent="0.2">
      <c r="A40" s="64">
        <v>33</v>
      </c>
      <c r="B40" s="76" t="s">
        <v>258</v>
      </c>
      <c r="C40" s="48">
        <v>85984366.75999999</v>
      </c>
      <c r="D40" s="48">
        <f t="shared" si="0"/>
        <v>13306781.640000001</v>
      </c>
      <c r="E40" s="79">
        <f t="shared" si="2"/>
        <v>0.15475815129443191</v>
      </c>
      <c r="F40" s="48">
        <f t="shared" si="1"/>
        <v>2293129.54</v>
      </c>
      <c r="G40" s="40">
        <v>0</v>
      </c>
      <c r="H40" s="48">
        <v>2293129.54</v>
      </c>
      <c r="I40" s="48">
        <v>899057.53</v>
      </c>
      <c r="J40" s="48">
        <v>10114594.57</v>
      </c>
    </row>
    <row r="41" spans="1:11" x14ac:dyDescent="0.2">
      <c r="A41" s="64">
        <v>34</v>
      </c>
      <c r="B41" s="55" t="s">
        <v>257</v>
      </c>
      <c r="C41" s="48">
        <v>16454510.890000001</v>
      </c>
      <c r="D41" s="48">
        <f t="shared" si="0"/>
        <v>10616899.77</v>
      </c>
      <c r="E41" s="79">
        <f t="shared" si="2"/>
        <v>0.64522730824240249</v>
      </c>
      <c r="F41" s="40">
        <f t="shared" si="1"/>
        <v>0</v>
      </c>
      <c r="G41" s="40">
        <v>0</v>
      </c>
      <c r="H41" s="40">
        <v>0</v>
      </c>
      <c r="I41" s="48">
        <v>3971601.1</v>
      </c>
      <c r="J41" s="48">
        <v>6645298.6699999999</v>
      </c>
    </row>
    <row r="42" spans="1:11" x14ac:dyDescent="0.2">
      <c r="A42" s="64">
        <v>35</v>
      </c>
      <c r="B42" s="55" t="s">
        <v>256</v>
      </c>
      <c r="C42" s="54">
        <v>168057894.90000001</v>
      </c>
      <c r="D42" s="48">
        <f t="shared" si="0"/>
        <v>4601567.05</v>
      </c>
      <c r="E42" s="79">
        <f t="shared" si="2"/>
        <v>2.7380844278324944E-2</v>
      </c>
      <c r="F42" s="48">
        <f t="shared" si="1"/>
        <v>4601567.05</v>
      </c>
      <c r="G42" s="48">
        <v>3281719.76</v>
      </c>
      <c r="H42" s="48">
        <v>1319847.29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3261767.74</v>
      </c>
      <c r="D43" s="48">
        <f t="shared" si="0"/>
        <v>3250000.02</v>
      </c>
      <c r="E43" s="79">
        <f t="shared" si="2"/>
        <v>0.99639222625949442</v>
      </c>
      <c r="F43" s="48">
        <f t="shared" si="1"/>
        <v>3150000.02</v>
      </c>
      <c r="G43" s="40">
        <v>0</v>
      </c>
      <c r="H43" s="48">
        <v>3150000.02</v>
      </c>
      <c r="I43" s="40">
        <v>0</v>
      </c>
      <c r="J43" s="48">
        <v>100000</v>
      </c>
    </row>
    <row r="44" spans="1:11" x14ac:dyDescent="0.2">
      <c r="A44" s="64">
        <v>37</v>
      </c>
      <c r="B44" s="55" t="s">
        <v>259</v>
      </c>
      <c r="C44" s="54">
        <v>1488690.13</v>
      </c>
      <c r="D44" s="48">
        <f t="shared" si="0"/>
        <v>1425000</v>
      </c>
      <c r="E44" s="79">
        <f t="shared" si="2"/>
        <v>0.95721733575273993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23717731.100000001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601672257.83000004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59">
        <v>61859144769.82</v>
      </c>
      <c r="D51" s="59">
        <f t="shared" ref="D51" si="3">F51+I51+J51</f>
        <v>12709345186.960003</v>
      </c>
      <c r="E51" s="80">
        <f t="shared" si="2"/>
        <v>0.20545620593773017</v>
      </c>
      <c r="F51" s="59">
        <f t="shared" ref="F51" si="4">G51+H51</f>
        <v>3814958098.5800009</v>
      </c>
      <c r="G51" s="78">
        <v>1356028195.6500001</v>
      </c>
      <c r="H51" s="78">
        <v>2458929902.9300008</v>
      </c>
      <c r="I51" s="78">
        <v>2599176104.3800001</v>
      </c>
      <c r="J51" s="78">
        <v>6295210984.000001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19CC-7435-4701-83F4-879E9204F004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10639986694.629999</v>
      </c>
      <c r="D8" s="48">
        <f t="shared" ref="D8:D50" si="0">F8+I8+J8</f>
        <v>2002184440.0000002</v>
      </c>
      <c r="E8" s="79">
        <f>D8/C8</f>
        <v>0.18817546463761112</v>
      </c>
      <c r="F8" s="48">
        <f t="shared" ref="F8:F50" si="1">G8+H8</f>
        <v>494887756.21000004</v>
      </c>
      <c r="G8" s="48">
        <v>173037359.47</v>
      </c>
      <c r="H8" s="48">
        <v>321850396.74000007</v>
      </c>
      <c r="I8" s="48">
        <v>438843771.68000019</v>
      </c>
      <c r="J8" s="48">
        <v>1068452912.11</v>
      </c>
    </row>
    <row r="9" spans="1:10" x14ac:dyDescent="0.2">
      <c r="A9" s="64">
        <v>2</v>
      </c>
      <c r="B9" s="76" t="s">
        <v>224</v>
      </c>
      <c r="C9" s="48">
        <v>7811530791.8499994</v>
      </c>
      <c r="D9" s="48">
        <f t="shared" si="0"/>
        <v>1716186623.0500002</v>
      </c>
      <c r="E9" s="79">
        <f t="shared" ref="E9:E51" si="2">D9/C9</f>
        <v>0.21969914332803353</v>
      </c>
      <c r="F9" s="48">
        <f t="shared" si="1"/>
        <v>837634928.58000016</v>
      </c>
      <c r="G9" s="48">
        <v>389271154.47000003</v>
      </c>
      <c r="H9" s="48">
        <v>448363774.11000013</v>
      </c>
      <c r="I9" s="48">
        <v>422646399.59999985</v>
      </c>
      <c r="J9" s="48">
        <v>455905294.87</v>
      </c>
    </row>
    <row r="10" spans="1:10" x14ac:dyDescent="0.2">
      <c r="A10" s="64">
        <v>3</v>
      </c>
      <c r="B10" s="76" t="s">
        <v>225</v>
      </c>
      <c r="C10" s="48">
        <v>5926730532.8400002</v>
      </c>
      <c r="D10" s="48">
        <f t="shared" si="0"/>
        <v>1116483549.6600001</v>
      </c>
      <c r="E10" s="79">
        <f t="shared" si="2"/>
        <v>0.18838102111671307</v>
      </c>
      <c r="F10" s="48">
        <f t="shared" si="1"/>
        <v>109261077.59999999</v>
      </c>
      <c r="G10" s="48">
        <v>29349690.519999996</v>
      </c>
      <c r="H10" s="48">
        <v>79911387.079999998</v>
      </c>
      <c r="I10" s="48">
        <v>269360513.80000007</v>
      </c>
      <c r="J10" s="48">
        <v>737861958.25999999</v>
      </c>
    </row>
    <row r="11" spans="1:10" x14ac:dyDescent="0.2">
      <c r="A11" s="64">
        <v>4</v>
      </c>
      <c r="B11" s="76" t="s">
        <v>234</v>
      </c>
      <c r="C11" s="48">
        <v>1929279360.0599999</v>
      </c>
      <c r="D11" s="48">
        <f t="shared" si="0"/>
        <v>951436494.69999981</v>
      </c>
      <c r="E11" s="79">
        <f t="shared" si="2"/>
        <v>0.49315641601556887</v>
      </c>
      <c r="F11" s="48">
        <f t="shared" si="1"/>
        <v>351110008.4799999</v>
      </c>
      <c r="G11" s="48">
        <v>122376341.09999999</v>
      </c>
      <c r="H11" s="48">
        <v>228733667.37999991</v>
      </c>
      <c r="I11" s="48">
        <v>120586346.41999999</v>
      </c>
      <c r="J11" s="48">
        <v>479740139.79999995</v>
      </c>
    </row>
    <row r="12" spans="1:10" x14ac:dyDescent="0.2">
      <c r="A12" s="64">
        <v>5</v>
      </c>
      <c r="B12" s="76" t="s">
        <v>228</v>
      </c>
      <c r="C12" s="48">
        <v>4587335666.2000008</v>
      </c>
      <c r="D12" s="48">
        <f t="shared" si="0"/>
        <v>826046978.49000001</v>
      </c>
      <c r="E12" s="79">
        <f t="shared" si="2"/>
        <v>0.18007118698036553</v>
      </c>
      <c r="F12" s="48">
        <f t="shared" si="1"/>
        <v>150816210.78</v>
      </c>
      <c r="G12" s="48">
        <v>29360934.780000001</v>
      </c>
      <c r="H12" s="48">
        <v>121455276</v>
      </c>
      <c r="I12" s="48">
        <v>240363836.06999996</v>
      </c>
      <c r="J12" s="48">
        <v>434866931.63999999</v>
      </c>
    </row>
    <row r="13" spans="1:10" x14ac:dyDescent="0.2">
      <c r="A13" s="64">
        <v>6</v>
      </c>
      <c r="B13" s="55" t="s">
        <v>226</v>
      </c>
      <c r="C13" s="54">
        <v>3362987158.1400003</v>
      </c>
      <c r="D13" s="48">
        <f t="shared" si="0"/>
        <v>778372137.67999995</v>
      </c>
      <c r="E13" s="79">
        <f t="shared" si="2"/>
        <v>0.23145260480581251</v>
      </c>
      <c r="F13" s="48">
        <f t="shared" si="1"/>
        <v>295901317.41999996</v>
      </c>
      <c r="G13" s="48">
        <v>117601936.41999997</v>
      </c>
      <c r="H13" s="48">
        <v>178299381</v>
      </c>
      <c r="I13" s="48">
        <v>168543344.41</v>
      </c>
      <c r="J13" s="48">
        <v>313927475.85000002</v>
      </c>
    </row>
    <row r="14" spans="1:10" x14ac:dyDescent="0.2">
      <c r="A14" s="64">
        <v>7</v>
      </c>
      <c r="B14" s="76" t="s">
        <v>229</v>
      </c>
      <c r="C14" s="48">
        <v>1835713991.5799999</v>
      </c>
      <c r="D14" s="48">
        <f t="shared" si="0"/>
        <v>679800121.81999993</v>
      </c>
      <c r="E14" s="79">
        <f t="shared" si="2"/>
        <v>0.37031919184474682</v>
      </c>
      <c r="F14" s="48">
        <f t="shared" si="1"/>
        <v>268694127.5</v>
      </c>
      <c r="G14" s="48">
        <v>104157644.47999999</v>
      </c>
      <c r="H14" s="48">
        <v>164536483.02000001</v>
      </c>
      <c r="I14" s="48">
        <v>73023813.500000015</v>
      </c>
      <c r="J14" s="48">
        <v>338082180.81999999</v>
      </c>
    </row>
    <row r="15" spans="1:10" x14ac:dyDescent="0.2">
      <c r="A15" s="64">
        <v>8</v>
      </c>
      <c r="B15" s="76" t="s">
        <v>227</v>
      </c>
      <c r="C15" s="48">
        <v>2941422619.1400003</v>
      </c>
      <c r="D15" s="48">
        <f t="shared" si="0"/>
        <v>533332730.53000003</v>
      </c>
      <c r="E15" s="79">
        <f t="shared" si="2"/>
        <v>0.18131795378861043</v>
      </c>
      <c r="F15" s="48">
        <f t="shared" si="1"/>
        <v>64986826.32</v>
      </c>
      <c r="G15" s="48">
        <v>36125689.289999999</v>
      </c>
      <c r="H15" s="48">
        <v>28861137.030000001</v>
      </c>
      <c r="I15" s="48">
        <v>28267922.420000002</v>
      </c>
      <c r="J15" s="48">
        <v>440077981.79000002</v>
      </c>
    </row>
    <row r="16" spans="1:10" x14ac:dyDescent="0.2">
      <c r="A16" s="64">
        <v>9</v>
      </c>
      <c r="B16" s="76" t="s">
        <v>231</v>
      </c>
      <c r="C16" s="48">
        <v>2657628973.8600006</v>
      </c>
      <c r="D16" s="48">
        <f t="shared" si="0"/>
        <v>514661062.89999998</v>
      </c>
      <c r="E16" s="79">
        <f t="shared" si="2"/>
        <v>0.1936542188402223</v>
      </c>
      <c r="F16" s="48">
        <f t="shared" si="1"/>
        <v>339943054.88</v>
      </c>
      <c r="G16" s="48">
        <v>97816950.109999999</v>
      </c>
      <c r="H16" s="48">
        <v>242126104.77000001</v>
      </c>
      <c r="I16" s="48">
        <v>72836251.180000007</v>
      </c>
      <c r="J16" s="48">
        <v>101881756.83999999</v>
      </c>
    </row>
    <row r="17" spans="1:10" x14ac:dyDescent="0.2">
      <c r="A17" s="64">
        <v>10</v>
      </c>
      <c r="B17" s="76" t="s">
        <v>232</v>
      </c>
      <c r="C17" s="48">
        <v>7557748471.0199986</v>
      </c>
      <c r="D17" s="48">
        <f t="shared" si="0"/>
        <v>485346408.88999999</v>
      </c>
      <c r="E17" s="79">
        <f t="shared" si="2"/>
        <v>6.4218386037991196E-2</v>
      </c>
      <c r="F17" s="48">
        <f t="shared" si="1"/>
        <v>47174164.139999993</v>
      </c>
      <c r="G17" s="40">
        <v>0</v>
      </c>
      <c r="H17" s="48">
        <v>47174164.139999993</v>
      </c>
      <c r="I17" s="48">
        <v>20594981.52</v>
      </c>
      <c r="J17" s="48">
        <v>417577263.23000002</v>
      </c>
    </row>
    <row r="18" spans="1:10" x14ac:dyDescent="0.2">
      <c r="A18" s="64">
        <v>11</v>
      </c>
      <c r="B18" s="76" t="s">
        <v>235</v>
      </c>
      <c r="C18" s="48">
        <v>780657419.07999992</v>
      </c>
      <c r="D18" s="48">
        <f t="shared" si="0"/>
        <v>380314326.88999999</v>
      </c>
      <c r="E18" s="79">
        <f t="shared" si="2"/>
        <v>0.48717186001792967</v>
      </c>
      <c r="F18" s="48">
        <f t="shared" si="1"/>
        <v>208145545.71000001</v>
      </c>
      <c r="G18" s="48">
        <v>54381882.32</v>
      </c>
      <c r="H18" s="48">
        <v>153763663.39000002</v>
      </c>
      <c r="I18" s="48">
        <v>86144497.709999993</v>
      </c>
      <c r="J18" s="48">
        <v>86024283.469999999</v>
      </c>
    </row>
    <row r="19" spans="1:10" x14ac:dyDescent="0.2">
      <c r="A19" s="64">
        <v>12</v>
      </c>
      <c r="B19" s="76" t="s">
        <v>251</v>
      </c>
      <c r="C19" s="48">
        <v>570587735.35000002</v>
      </c>
      <c r="D19" s="48">
        <f t="shared" si="0"/>
        <v>379257667.42000002</v>
      </c>
      <c r="E19" s="79">
        <f t="shared" si="2"/>
        <v>0.6646789685855452</v>
      </c>
      <c r="F19" s="48">
        <f t="shared" si="1"/>
        <v>131750711.31999999</v>
      </c>
      <c r="G19" s="48">
        <v>90340611.519999996</v>
      </c>
      <c r="H19" s="48">
        <v>41410099.800000004</v>
      </c>
      <c r="I19" s="48">
        <v>55062764.260000005</v>
      </c>
      <c r="J19" s="48">
        <v>192444191.84000003</v>
      </c>
    </row>
    <row r="20" spans="1:10" x14ac:dyDescent="0.2">
      <c r="A20" s="64">
        <v>13</v>
      </c>
      <c r="B20" s="55" t="s">
        <v>233</v>
      </c>
      <c r="C20" s="54">
        <v>777556326.95999992</v>
      </c>
      <c r="D20" s="48">
        <f t="shared" si="0"/>
        <v>327487623.77999997</v>
      </c>
      <c r="E20" s="79">
        <f t="shared" si="2"/>
        <v>0.42117543440276967</v>
      </c>
      <c r="F20" s="48">
        <f t="shared" si="1"/>
        <v>57993293.650000006</v>
      </c>
      <c r="G20" s="48">
        <v>38842408.180000007</v>
      </c>
      <c r="H20" s="48">
        <v>19150885.469999999</v>
      </c>
      <c r="I20" s="48">
        <v>62029513.040000007</v>
      </c>
      <c r="J20" s="48">
        <v>207464817.08999997</v>
      </c>
    </row>
    <row r="21" spans="1:10" x14ac:dyDescent="0.2">
      <c r="A21" s="64">
        <v>14</v>
      </c>
      <c r="B21" s="55" t="s">
        <v>247</v>
      </c>
      <c r="C21" s="54">
        <v>632732157.58999991</v>
      </c>
      <c r="D21" s="48">
        <f t="shared" si="0"/>
        <v>228358754.14999998</v>
      </c>
      <c r="E21" s="79">
        <f t="shared" si="2"/>
        <v>0.36090903775112487</v>
      </c>
      <c r="F21" s="48">
        <f t="shared" si="1"/>
        <v>119047878.56</v>
      </c>
      <c r="G21" s="48">
        <v>25000000</v>
      </c>
      <c r="H21" s="48">
        <v>94047878.560000002</v>
      </c>
      <c r="I21" s="40">
        <v>0</v>
      </c>
      <c r="J21" s="48">
        <v>109310875.58999999</v>
      </c>
    </row>
    <row r="22" spans="1:10" x14ac:dyDescent="0.2">
      <c r="A22" s="64">
        <v>15</v>
      </c>
      <c r="B22" s="76" t="s">
        <v>237</v>
      </c>
      <c r="C22" s="48">
        <v>365416336.59000003</v>
      </c>
      <c r="D22" s="48">
        <f t="shared" si="0"/>
        <v>190469952.60000002</v>
      </c>
      <c r="E22" s="79">
        <f t="shared" si="2"/>
        <v>0.52124093404644023</v>
      </c>
      <c r="F22" s="48">
        <f t="shared" si="1"/>
        <v>82434447.290000007</v>
      </c>
      <c r="G22" s="48">
        <v>29183701.189999994</v>
      </c>
      <c r="H22" s="48">
        <v>53250746.100000009</v>
      </c>
      <c r="I22" s="48">
        <v>12894385.439999999</v>
      </c>
      <c r="J22" s="48">
        <v>95141119.870000005</v>
      </c>
    </row>
    <row r="23" spans="1:10" x14ac:dyDescent="0.2">
      <c r="A23" s="64">
        <v>16</v>
      </c>
      <c r="B23" s="76" t="s">
        <v>238</v>
      </c>
      <c r="C23" s="48">
        <v>1253037350.3000002</v>
      </c>
      <c r="D23" s="48">
        <f t="shared" si="0"/>
        <v>174208245.03</v>
      </c>
      <c r="E23" s="79">
        <f t="shared" si="2"/>
        <v>0.13902877275628803</v>
      </c>
      <c r="F23" s="48">
        <f t="shared" si="1"/>
        <v>30706666.789999999</v>
      </c>
      <c r="G23" s="48">
        <v>7116778.5500000007</v>
      </c>
      <c r="H23" s="48">
        <v>23589888.239999998</v>
      </c>
      <c r="I23" s="48">
        <v>71215038.230000004</v>
      </c>
      <c r="J23" s="48">
        <v>72286540.00999999</v>
      </c>
    </row>
    <row r="24" spans="1:10" x14ac:dyDescent="0.2">
      <c r="A24" s="64">
        <v>17</v>
      </c>
      <c r="B24" s="76" t="s">
        <v>239</v>
      </c>
      <c r="C24" s="48">
        <v>423615334.02000004</v>
      </c>
      <c r="D24" s="48">
        <f t="shared" si="0"/>
        <v>152109733.87</v>
      </c>
      <c r="E24" s="79">
        <f t="shared" si="2"/>
        <v>0.35907513646051936</v>
      </c>
      <c r="F24" s="48">
        <f t="shared" si="1"/>
        <v>35922922.99000001</v>
      </c>
      <c r="G24" s="48">
        <v>12670029.899999999</v>
      </c>
      <c r="H24" s="48">
        <v>23252893.090000007</v>
      </c>
      <c r="I24" s="48">
        <v>2531512.13</v>
      </c>
      <c r="J24" s="48">
        <v>113655298.75</v>
      </c>
    </row>
    <row r="25" spans="1:10" x14ac:dyDescent="0.2">
      <c r="A25" s="64">
        <v>18</v>
      </c>
      <c r="B25" s="76" t="s">
        <v>236</v>
      </c>
      <c r="C25" s="48">
        <v>309367222.04000002</v>
      </c>
      <c r="D25" s="48">
        <f t="shared" si="0"/>
        <v>151654364.34</v>
      </c>
      <c r="E25" s="79">
        <f t="shared" si="2"/>
        <v>0.49020824940656338</v>
      </c>
      <c r="F25" s="48">
        <f t="shared" si="1"/>
        <v>70461055.689999998</v>
      </c>
      <c r="G25" s="48">
        <v>27558535.530000001</v>
      </c>
      <c r="H25" s="48">
        <v>42902520.159999996</v>
      </c>
      <c r="I25" s="48">
        <v>12049665.66</v>
      </c>
      <c r="J25" s="48">
        <v>69143642.99000001</v>
      </c>
    </row>
    <row r="26" spans="1:10" x14ac:dyDescent="0.2">
      <c r="A26" s="64">
        <v>19</v>
      </c>
      <c r="B26" s="76" t="s">
        <v>240</v>
      </c>
      <c r="C26" s="48">
        <v>438684647.38</v>
      </c>
      <c r="D26" s="48">
        <f t="shared" si="0"/>
        <v>141279112.71000004</v>
      </c>
      <c r="E26" s="79">
        <f t="shared" si="2"/>
        <v>0.32205164587768309</v>
      </c>
      <c r="F26" s="48">
        <f t="shared" si="1"/>
        <v>30984477.650000006</v>
      </c>
      <c r="G26" s="40">
        <v>0</v>
      </c>
      <c r="H26" s="48">
        <v>30984477.650000006</v>
      </c>
      <c r="I26" s="48">
        <v>13583316.17</v>
      </c>
      <c r="J26" s="48">
        <v>96711318.890000015</v>
      </c>
    </row>
    <row r="27" spans="1:10" x14ac:dyDescent="0.2">
      <c r="A27" s="64">
        <v>20</v>
      </c>
      <c r="B27" s="88" t="s">
        <v>242</v>
      </c>
      <c r="C27" s="48">
        <v>4653452996.1100006</v>
      </c>
      <c r="D27" s="48">
        <f t="shared" si="0"/>
        <v>134436234.30000001</v>
      </c>
      <c r="E27" s="79">
        <f t="shared" si="2"/>
        <v>2.8889565321145481E-2</v>
      </c>
      <c r="F27" s="48">
        <f t="shared" si="1"/>
        <v>26700526.079999994</v>
      </c>
      <c r="G27" s="48">
        <v>8237907.3399999989</v>
      </c>
      <c r="H27" s="48">
        <v>18462618.739999995</v>
      </c>
      <c r="I27" s="48">
        <v>7955183.4700000007</v>
      </c>
      <c r="J27" s="48">
        <v>99780524.750000015</v>
      </c>
    </row>
    <row r="28" spans="1:10" x14ac:dyDescent="0.2">
      <c r="A28" s="64">
        <v>21</v>
      </c>
      <c r="B28" s="76" t="s">
        <v>241</v>
      </c>
      <c r="C28" s="48">
        <v>235952254.71000001</v>
      </c>
      <c r="D28" s="48">
        <f t="shared" si="0"/>
        <v>116278941.61000001</v>
      </c>
      <c r="E28" s="79">
        <f t="shared" si="2"/>
        <v>0.49280707977516069</v>
      </c>
      <c r="F28" s="48">
        <f t="shared" si="1"/>
        <v>76915132.760000005</v>
      </c>
      <c r="G28" s="48">
        <v>30669987.260000002</v>
      </c>
      <c r="H28" s="48">
        <v>46245145.500000007</v>
      </c>
      <c r="I28" s="48">
        <v>800429.12</v>
      </c>
      <c r="J28" s="48">
        <v>38563379.729999997</v>
      </c>
    </row>
    <row r="29" spans="1:10" x14ac:dyDescent="0.2">
      <c r="A29" s="64">
        <v>22</v>
      </c>
      <c r="B29" s="76" t="s">
        <v>248</v>
      </c>
      <c r="C29" s="48">
        <v>237010073.98000002</v>
      </c>
      <c r="D29" s="48">
        <f t="shared" si="0"/>
        <v>110187068.86000001</v>
      </c>
      <c r="E29" s="79">
        <f t="shared" si="2"/>
        <v>0.46490457983359013</v>
      </c>
      <c r="F29" s="48">
        <f t="shared" si="1"/>
        <v>51032612.540000007</v>
      </c>
      <c r="G29" s="48">
        <v>6039030.2799999993</v>
      </c>
      <c r="H29" s="48">
        <v>44993582.260000005</v>
      </c>
      <c r="I29" s="48">
        <v>20859622.48</v>
      </c>
      <c r="J29" s="48">
        <v>38294833.839999996</v>
      </c>
    </row>
    <row r="30" spans="1:10" x14ac:dyDescent="0.2">
      <c r="A30" s="64">
        <v>23</v>
      </c>
      <c r="B30" s="76" t="s">
        <v>245</v>
      </c>
      <c r="C30" s="48">
        <v>179908289.63</v>
      </c>
      <c r="D30" s="48">
        <f t="shared" si="0"/>
        <v>101118164.78999999</v>
      </c>
      <c r="E30" s="79">
        <f t="shared" si="2"/>
        <v>0.56205394980942769</v>
      </c>
      <c r="F30" s="48">
        <f t="shared" si="1"/>
        <v>23563546.07</v>
      </c>
      <c r="G30" s="40">
        <v>0</v>
      </c>
      <c r="H30" s="48">
        <v>23563546.07</v>
      </c>
      <c r="I30" s="48">
        <v>6846795.0700000003</v>
      </c>
      <c r="J30" s="48">
        <v>70707823.649999991</v>
      </c>
    </row>
    <row r="31" spans="1:10" x14ac:dyDescent="0.2">
      <c r="A31" s="64">
        <v>24</v>
      </c>
      <c r="B31" s="76" t="s">
        <v>244</v>
      </c>
      <c r="C31" s="48">
        <v>321948012.94</v>
      </c>
      <c r="D31" s="48">
        <f t="shared" si="0"/>
        <v>98663909.289999992</v>
      </c>
      <c r="E31" s="79">
        <f t="shared" si="2"/>
        <v>0.30645913415961212</v>
      </c>
      <c r="F31" s="48">
        <f t="shared" si="1"/>
        <v>15691498.960000001</v>
      </c>
      <c r="G31" s="48">
        <v>1828466.22</v>
      </c>
      <c r="H31" s="48">
        <v>13863032.74</v>
      </c>
      <c r="I31" s="48">
        <v>4881512.8900000006</v>
      </c>
      <c r="J31" s="48">
        <v>78090897.439999998</v>
      </c>
    </row>
    <row r="32" spans="1:10" x14ac:dyDescent="0.2">
      <c r="A32" s="64">
        <v>25</v>
      </c>
      <c r="B32" s="76" t="s">
        <v>243</v>
      </c>
      <c r="C32" s="48">
        <v>187024276.64000002</v>
      </c>
      <c r="D32" s="48">
        <f t="shared" si="0"/>
        <v>93656892.530000016</v>
      </c>
      <c r="E32" s="79">
        <f t="shared" si="2"/>
        <v>0.50077398620436131</v>
      </c>
      <c r="F32" s="48">
        <f t="shared" si="1"/>
        <v>464778.06</v>
      </c>
      <c r="G32" s="40">
        <v>0</v>
      </c>
      <c r="H32" s="48">
        <v>464778.06</v>
      </c>
      <c r="I32" s="48">
        <v>3704648.14</v>
      </c>
      <c r="J32" s="48">
        <v>89487466.330000013</v>
      </c>
    </row>
    <row r="33" spans="1:10" x14ac:dyDescent="0.2">
      <c r="A33" s="64">
        <v>26</v>
      </c>
      <c r="B33" s="55" t="s">
        <v>252</v>
      </c>
      <c r="C33" s="48">
        <v>239781243.55000001</v>
      </c>
      <c r="D33" s="48">
        <f t="shared" si="0"/>
        <v>82457548.870000005</v>
      </c>
      <c r="E33" s="79">
        <f t="shared" si="2"/>
        <v>0.34388656781157145</v>
      </c>
      <c r="F33" s="48">
        <f t="shared" si="1"/>
        <v>47571920.490000002</v>
      </c>
      <c r="G33" s="48">
        <v>25899955.010000002</v>
      </c>
      <c r="H33" s="48">
        <v>21671965.48</v>
      </c>
      <c r="I33" s="48">
        <v>17044910.75</v>
      </c>
      <c r="J33" s="48">
        <v>17840717.630000003</v>
      </c>
    </row>
    <row r="34" spans="1:10" x14ac:dyDescent="0.2">
      <c r="A34" s="64">
        <v>27</v>
      </c>
      <c r="B34" s="88" t="s">
        <v>246</v>
      </c>
      <c r="C34" s="48">
        <v>209455853.21999997</v>
      </c>
      <c r="D34" s="48">
        <f t="shared" si="0"/>
        <v>67954984.409999996</v>
      </c>
      <c r="E34" s="79">
        <f t="shared" si="2"/>
        <v>0.32443583392546266</v>
      </c>
      <c r="F34" s="48">
        <f t="shared" si="1"/>
        <v>3152274.16</v>
      </c>
      <c r="G34" s="48">
        <v>1907062.11</v>
      </c>
      <c r="H34" s="48">
        <v>1245212.05</v>
      </c>
      <c r="I34" s="48">
        <v>14979587.279999999</v>
      </c>
      <c r="J34" s="48">
        <v>49823122.969999999</v>
      </c>
    </row>
    <row r="35" spans="1:10" x14ac:dyDescent="0.2">
      <c r="A35" s="64">
        <v>28</v>
      </c>
      <c r="B35" s="55" t="s">
        <v>257</v>
      </c>
      <c r="C35" s="54">
        <v>38566811.789999999</v>
      </c>
      <c r="D35" s="48">
        <f t="shared" si="0"/>
        <v>33106872.18</v>
      </c>
      <c r="E35" s="79">
        <f t="shared" si="2"/>
        <v>0.85842906487241166</v>
      </c>
      <c r="F35" s="40">
        <f t="shared" si="1"/>
        <v>0</v>
      </c>
      <c r="G35" s="40">
        <v>0</v>
      </c>
      <c r="H35" s="40">
        <v>0</v>
      </c>
      <c r="I35" s="48">
        <v>3916230.48</v>
      </c>
      <c r="J35" s="48">
        <v>29190641.699999999</v>
      </c>
    </row>
    <row r="36" spans="1:10" x14ac:dyDescent="0.2">
      <c r="A36" s="64">
        <v>29</v>
      </c>
      <c r="B36" s="76" t="s">
        <v>250</v>
      </c>
      <c r="C36" s="48">
        <v>86931376.549999997</v>
      </c>
      <c r="D36" s="48">
        <f t="shared" si="0"/>
        <v>31115157.249999996</v>
      </c>
      <c r="E36" s="79">
        <f t="shared" si="2"/>
        <v>0.35792781024356157</v>
      </c>
      <c r="F36" s="48">
        <f t="shared" si="1"/>
        <v>8456897.6799999997</v>
      </c>
      <c r="G36" s="40">
        <v>0</v>
      </c>
      <c r="H36" s="48">
        <v>8456897.6799999997</v>
      </c>
      <c r="I36" s="48">
        <v>1546912.37</v>
      </c>
      <c r="J36" s="48">
        <v>21111347.199999996</v>
      </c>
    </row>
    <row r="37" spans="1:10" x14ac:dyDescent="0.2">
      <c r="A37" s="64">
        <v>30</v>
      </c>
      <c r="B37" s="76" t="s">
        <v>254</v>
      </c>
      <c r="C37" s="48">
        <v>436085091.22000003</v>
      </c>
      <c r="D37" s="48">
        <f t="shared" si="0"/>
        <v>23634483.370000005</v>
      </c>
      <c r="E37" s="79">
        <f t="shared" si="2"/>
        <v>5.4196953406225649E-2</v>
      </c>
      <c r="F37" s="48">
        <f t="shared" si="1"/>
        <v>6099663.0500000007</v>
      </c>
      <c r="G37" s="40">
        <v>0</v>
      </c>
      <c r="H37" s="48">
        <v>6099663.0500000007</v>
      </c>
      <c r="I37" s="48">
        <v>51392.67</v>
      </c>
      <c r="J37" s="48">
        <v>17483427.650000002</v>
      </c>
    </row>
    <row r="38" spans="1:10" x14ac:dyDescent="0.2">
      <c r="A38" s="64">
        <v>31</v>
      </c>
      <c r="B38" s="55" t="s">
        <v>253</v>
      </c>
      <c r="C38" s="48">
        <v>29507102.34</v>
      </c>
      <c r="D38" s="48">
        <f t="shared" si="0"/>
        <v>21865982.609999999</v>
      </c>
      <c r="E38" s="79">
        <f t="shared" si="2"/>
        <v>0.74104133838849862</v>
      </c>
      <c r="F38" s="48">
        <f t="shared" si="1"/>
        <v>21865982.609999999</v>
      </c>
      <c r="G38" s="48">
        <v>3141783.96</v>
      </c>
      <c r="H38" s="48">
        <v>18724198.649999999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123991486.77</v>
      </c>
      <c r="D39" s="48">
        <f t="shared" si="0"/>
        <v>21723633.649999999</v>
      </c>
      <c r="E39" s="79">
        <f t="shared" si="2"/>
        <v>0.17520262250179</v>
      </c>
      <c r="F39" s="48">
        <f t="shared" si="1"/>
        <v>11748739.58</v>
      </c>
      <c r="G39" s="48">
        <v>5693524.1799999997</v>
      </c>
      <c r="H39" s="48">
        <v>6055215.4000000004</v>
      </c>
      <c r="I39" s="48">
        <v>3523964.16</v>
      </c>
      <c r="J39" s="48">
        <v>6450929.9100000001</v>
      </c>
    </row>
    <row r="40" spans="1:10" x14ac:dyDescent="0.2">
      <c r="A40" s="64">
        <v>33</v>
      </c>
      <c r="B40" s="76" t="s">
        <v>255</v>
      </c>
      <c r="C40" s="48">
        <v>79808447.900000006</v>
      </c>
      <c r="D40" s="48">
        <f t="shared" si="0"/>
        <v>17075755.420000002</v>
      </c>
      <c r="E40" s="79">
        <f t="shared" si="2"/>
        <v>0.21395924703855818</v>
      </c>
      <c r="F40" s="48">
        <f t="shared" si="1"/>
        <v>5172050.29</v>
      </c>
      <c r="G40" s="48">
        <v>1322050.2899999998</v>
      </c>
      <c r="H40" s="48">
        <v>3850000</v>
      </c>
      <c r="I40" s="48">
        <v>2021131.9</v>
      </c>
      <c r="J40" s="48">
        <v>9882573.2300000004</v>
      </c>
    </row>
    <row r="41" spans="1:10" x14ac:dyDescent="0.2">
      <c r="A41" s="64">
        <v>34</v>
      </c>
      <c r="B41" s="54" t="s">
        <v>258</v>
      </c>
      <c r="C41" s="48">
        <v>79842900.719999999</v>
      </c>
      <c r="D41" s="48">
        <f t="shared" si="0"/>
        <v>12722981.649999999</v>
      </c>
      <c r="E41" s="79">
        <f t="shared" si="2"/>
        <v>0.15935019313261242</v>
      </c>
      <c r="F41" s="48">
        <f t="shared" si="1"/>
        <v>2292829.54</v>
      </c>
      <c r="G41" s="48">
        <v>0</v>
      </c>
      <c r="H41" s="48">
        <v>2292829.54</v>
      </c>
      <c r="I41" s="48">
        <v>743713.98</v>
      </c>
      <c r="J41" s="48">
        <v>9686438.129999999</v>
      </c>
    </row>
    <row r="42" spans="1:10" x14ac:dyDescent="0.2">
      <c r="A42" s="64">
        <v>35</v>
      </c>
      <c r="B42" s="55" t="s">
        <v>256</v>
      </c>
      <c r="C42" s="54">
        <v>157112832.19999999</v>
      </c>
      <c r="D42" s="48">
        <f t="shared" si="0"/>
        <v>4527657.1399999997</v>
      </c>
      <c r="E42" s="79">
        <f t="shared" si="2"/>
        <v>2.8817869785686418E-2</v>
      </c>
      <c r="F42" s="48">
        <f t="shared" si="1"/>
        <v>4527657.1399999997</v>
      </c>
      <c r="G42" s="48">
        <v>3222813.4299999997</v>
      </c>
      <c r="H42" s="48">
        <v>1304843.71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3261155.61</v>
      </c>
      <c r="D43" s="48">
        <f t="shared" si="0"/>
        <v>3250176.7299199998</v>
      </c>
      <c r="E43" s="79">
        <f t="shared" si="2"/>
        <v>0.99663343875823207</v>
      </c>
      <c r="F43" s="48">
        <f t="shared" si="1"/>
        <v>3150000.02</v>
      </c>
      <c r="G43" s="40">
        <v>0</v>
      </c>
      <c r="H43" s="48">
        <v>3150000.02</v>
      </c>
      <c r="I43" s="68">
        <v>0.15992000000000001</v>
      </c>
      <c r="J43" s="48">
        <v>100176.55</v>
      </c>
    </row>
    <row r="44" spans="1:10" x14ac:dyDescent="0.2">
      <c r="A44" s="64">
        <v>37</v>
      </c>
      <c r="B44" s="76" t="s">
        <v>259</v>
      </c>
      <c r="C44" s="48">
        <v>1487805.02</v>
      </c>
      <c r="D44" s="48">
        <f t="shared" si="0"/>
        <v>1425000</v>
      </c>
      <c r="E44" s="79">
        <f t="shared" si="2"/>
        <v>0.95778679386362064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23980249.440000001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603105281.52999997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62885163366.449989</v>
      </c>
      <c r="D51" s="59">
        <f t="shared" ref="D51" si="3">F51+I51+J51</f>
        <v>12704280394.300003</v>
      </c>
      <c r="E51" s="80">
        <f t="shared" si="2"/>
        <v>0.20202349352689911</v>
      </c>
      <c r="F51" s="59">
        <f t="shared" ref="F51" si="4">G51+H51</f>
        <v>4036351039.96</v>
      </c>
      <c r="G51" s="78">
        <v>1472154227.9100001</v>
      </c>
      <c r="H51" s="78">
        <v>2564196812.0500002</v>
      </c>
      <c r="I51" s="78">
        <v>2259454067.9200006</v>
      </c>
      <c r="J51" s="78">
        <v>6408475286.420001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FF7F8-6097-4A3A-BE78-568762B41F4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8.36328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10663430945.330002</v>
      </c>
      <c r="D8" s="48">
        <f t="shared" ref="D8:D50" si="0">F8+I8+J8</f>
        <v>2008548857.5000005</v>
      </c>
      <c r="E8" s="79">
        <f>D8/C8</f>
        <v>0.188358593758197</v>
      </c>
      <c r="F8" s="48">
        <f t="shared" ref="F8:F50" si="1">G8+H8</f>
        <v>496116121.24000013</v>
      </c>
      <c r="G8" s="48">
        <v>173381898.63999999</v>
      </c>
      <c r="H8" s="48">
        <v>322734222.60000014</v>
      </c>
      <c r="I8" s="48">
        <v>441342699.25000018</v>
      </c>
      <c r="J8" s="48">
        <v>1071090037.0100001</v>
      </c>
    </row>
    <row r="9" spans="1:10" x14ac:dyDescent="0.2">
      <c r="A9" s="64">
        <v>2</v>
      </c>
      <c r="B9" s="76" t="s">
        <v>224</v>
      </c>
      <c r="C9" s="48">
        <v>7720929855.9099989</v>
      </c>
      <c r="D9" s="48">
        <f t="shared" si="0"/>
        <v>1696837309.48</v>
      </c>
      <c r="E9" s="79">
        <f t="shared" ref="E9:E51" si="2">D9/C9</f>
        <v>0.21977110803320574</v>
      </c>
      <c r="F9" s="48">
        <f t="shared" si="1"/>
        <v>814527498.17999995</v>
      </c>
      <c r="G9" s="48">
        <v>339649062.03999996</v>
      </c>
      <c r="H9" s="48">
        <v>474878436.13999999</v>
      </c>
      <c r="I9" s="48">
        <v>431432134.09999996</v>
      </c>
      <c r="J9" s="48">
        <v>450877677.19999999</v>
      </c>
    </row>
    <row r="10" spans="1:10" x14ac:dyDescent="0.2">
      <c r="A10" s="64">
        <v>3</v>
      </c>
      <c r="B10" s="76" t="s">
        <v>225</v>
      </c>
      <c r="C10" s="48">
        <v>5945418116.5200005</v>
      </c>
      <c r="D10" s="48">
        <f t="shared" si="0"/>
        <v>1137148029.73</v>
      </c>
      <c r="E10" s="79">
        <f t="shared" si="2"/>
        <v>0.1912646019916259</v>
      </c>
      <c r="F10" s="48">
        <f t="shared" si="1"/>
        <v>106004902.03999999</v>
      </c>
      <c r="G10" s="48">
        <v>29012817.780000001</v>
      </c>
      <c r="H10" s="48">
        <v>76992084.25999999</v>
      </c>
      <c r="I10" s="48">
        <v>267207020.15000001</v>
      </c>
      <c r="J10" s="48">
        <v>763936107.53999996</v>
      </c>
    </row>
    <row r="11" spans="1:10" x14ac:dyDescent="0.2">
      <c r="A11" s="64">
        <v>4</v>
      </c>
      <c r="B11" s="88" t="s">
        <v>234</v>
      </c>
      <c r="C11" s="48">
        <v>1954050179.9899995</v>
      </c>
      <c r="D11" s="48">
        <f t="shared" si="0"/>
        <v>960074650.90999985</v>
      </c>
      <c r="E11" s="79">
        <f t="shared" si="2"/>
        <v>0.49132548423854361</v>
      </c>
      <c r="F11" s="48">
        <f t="shared" si="1"/>
        <v>357141920.69999993</v>
      </c>
      <c r="G11" s="48">
        <v>125161671.06999999</v>
      </c>
      <c r="H11" s="48">
        <v>231980249.62999997</v>
      </c>
      <c r="I11" s="48">
        <v>121742740.78000002</v>
      </c>
      <c r="J11" s="48">
        <v>481189989.42999995</v>
      </c>
    </row>
    <row r="12" spans="1:10" x14ac:dyDescent="0.2">
      <c r="A12" s="64">
        <v>5</v>
      </c>
      <c r="B12" s="76" t="s">
        <v>228</v>
      </c>
      <c r="C12" s="48">
        <v>4632266305.2299995</v>
      </c>
      <c r="D12" s="48">
        <f t="shared" si="0"/>
        <v>838840442.67000008</v>
      </c>
      <c r="E12" s="79">
        <f t="shared" si="2"/>
        <v>0.18108640293907935</v>
      </c>
      <c r="F12" s="48">
        <f t="shared" si="1"/>
        <v>157158375.29999998</v>
      </c>
      <c r="G12" s="48">
        <v>33254055.949999999</v>
      </c>
      <c r="H12" s="48">
        <v>123904319.34999999</v>
      </c>
      <c r="I12" s="48">
        <v>243838137.53</v>
      </c>
      <c r="J12" s="48">
        <v>437843929.84000003</v>
      </c>
    </row>
    <row r="13" spans="1:10" x14ac:dyDescent="0.2">
      <c r="A13" s="64">
        <v>6</v>
      </c>
      <c r="B13" s="55" t="s">
        <v>226</v>
      </c>
      <c r="C13" s="48">
        <v>3375112293.1700001</v>
      </c>
      <c r="D13" s="48">
        <f t="shared" si="0"/>
        <v>787829517.67999983</v>
      </c>
      <c r="E13" s="79">
        <f t="shared" si="2"/>
        <v>0.23342320173295575</v>
      </c>
      <c r="F13" s="48">
        <f t="shared" si="1"/>
        <v>302226513.17999995</v>
      </c>
      <c r="G13" s="48">
        <v>126471605.28999998</v>
      </c>
      <c r="H13" s="48">
        <v>175754907.88999999</v>
      </c>
      <c r="I13" s="48">
        <v>170729856.90000001</v>
      </c>
      <c r="J13" s="48">
        <v>314873147.59999996</v>
      </c>
    </row>
    <row r="14" spans="1:10" x14ac:dyDescent="0.2">
      <c r="A14" s="64">
        <v>7</v>
      </c>
      <c r="B14" s="76" t="s">
        <v>229</v>
      </c>
      <c r="C14" s="48">
        <v>1866788010.6400001</v>
      </c>
      <c r="D14" s="48">
        <f t="shared" si="0"/>
        <v>705427446.05999994</v>
      </c>
      <c r="E14" s="79">
        <f t="shared" si="2"/>
        <v>0.37788299584062296</v>
      </c>
      <c r="F14" s="48">
        <f t="shared" si="1"/>
        <v>281267846</v>
      </c>
      <c r="G14" s="48">
        <v>106556779.89000002</v>
      </c>
      <c r="H14" s="48">
        <v>174711066.11000001</v>
      </c>
      <c r="I14" s="48">
        <v>85163285.479999989</v>
      </c>
      <c r="J14" s="48">
        <v>338996314.57999998</v>
      </c>
    </row>
    <row r="15" spans="1:10" x14ac:dyDescent="0.2">
      <c r="A15" s="64">
        <v>8</v>
      </c>
      <c r="B15" s="76" t="s">
        <v>227</v>
      </c>
      <c r="C15" s="48">
        <v>2884368518.8699999</v>
      </c>
      <c r="D15" s="48">
        <f t="shared" si="0"/>
        <v>538715567.0999999</v>
      </c>
      <c r="E15" s="79">
        <f t="shared" si="2"/>
        <v>0.18677071378904483</v>
      </c>
      <c r="F15" s="48">
        <f t="shared" si="1"/>
        <v>74559855.840000004</v>
      </c>
      <c r="G15" s="48">
        <v>35482474.840000004</v>
      </c>
      <c r="H15" s="48">
        <v>39077381.000000007</v>
      </c>
      <c r="I15" s="48">
        <v>28695374.900000006</v>
      </c>
      <c r="J15" s="48">
        <v>435460336.35999995</v>
      </c>
    </row>
    <row r="16" spans="1:10" x14ac:dyDescent="0.2">
      <c r="A16" s="64">
        <v>9</v>
      </c>
      <c r="B16" s="76" t="s">
        <v>231</v>
      </c>
      <c r="C16" s="48">
        <v>2667939024.3099999</v>
      </c>
      <c r="D16" s="48">
        <f t="shared" si="0"/>
        <v>513840423.97999996</v>
      </c>
      <c r="E16" s="79">
        <f t="shared" si="2"/>
        <v>0.19259826379011522</v>
      </c>
      <c r="F16" s="48">
        <f t="shared" si="1"/>
        <v>331623184.63999999</v>
      </c>
      <c r="G16" s="48">
        <v>98906706.120000005</v>
      </c>
      <c r="H16" s="48">
        <v>232716478.52000001</v>
      </c>
      <c r="I16" s="48">
        <v>77032935.029999986</v>
      </c>
      <c r="J16" s="48">
        <v>105184304.31</v>
      </c>
    </row>
    <row r="17" spans="1:10" x14ac:dyDescent="0.2">
      <c r="A17" s="64">
        <v>10</v>
      </c>
      <c r="B17" s="76" t="s">
        <v>232</v>
      </c>
      <c r="C17" s="48">
        <v>7482422260.6000004</v>
      </c>
      <c r="D17" s="48">
        <f t="shared" si="0"/>
        <v>486495462.07000005</v>
      </c>
      <c r="E17" s="79">
        <f t="shared" si="2"/>
        <v>6.5018445247567322E-2</v>
      </c>
      <c r="F17" s="48">
        <f t="shared" si="1"/>
        <v>47297919.860000007</v>
      </c>
      <c r="G17" s="40">
        <v>0</v>
      </c>
      <c r="H17" s="48">
        <v>47297919.860000007</v>
      </c>
      <c r="I17" s="48">
        <v>21672140.919999994</v>
      </c>
      <c r="J17" s="48">
        <v>417525401.29000008</v>
      </c>
    </row>
    <row r="18" spans="1:10" x14ac:dyDescent="0.2">
      <c r="A18" s="64">
        <v>11</v>
      </c>
      <c r="B18" s="88" t="s">
        <v>251</v>
      </c>
      <c r="C18" s="48">
        <v>616075914.73000002</v>
      </c>
      <c r="D18" s="48">
        <f t="shared" si="0"/>
        <v>419362971.63999999</v>
      </c>
      <c r="E18" s="79">
        <f t="shared" si="2"/>
        <v>0.68070015660941563</v>
      </c>
      <c r="F18" s="48">
        <f t="shared" si="1"/>
        <v>136985786.72999999</v>
      </c>
      <c r="G18" s="48">
        <v>98645440.73999998</v>
      </c>
      <c r="H18" s="48">
        <v>38340345.990000002</v>
      </c>
      <c r="I18" s="48">
        <v>59152781.710000001</v>
      </c>
      <c r="J18" s="48">
        <v>223224403.20000002</v>
      </c>
    </row>
    <row r="19" spans="1:10" x14ac:dyDescent="0.2">
      <c r="A19" s="64">
        <v>12</v>
      </c>
      <c r="B19" s="76" t="s">
        <v>235</v>
      </c>
      <c r="C19" s="48">
        <v>792453194.93999982</v>
      </c>
      <c r="D19" s="48">
        <f t="shared" si="0"/>
        <v>389705321.52999997</v>
      </c>
      <c r="E19" s="79">
        <f t="shared" si="2"/>
        <v>0.49177077462537871</v>
      </c>
      <c r="F19" s="48">
        <f t="shared" si="1"/>
        <v>210397490.79999998</v>
      </c>
      <c r="G19" s="48">
        <v>60665299.25</v>
      </c>
      <c r="H19" s="48">
        <v>149732191.54999998</v>
      </c>
      <c r="I19" s="48">
        <v>92820939.559999987</v>
      </c>
      <c r="J19" s="48">
        <v>86486891.169999987</v>
      </c>
    </row>
    <row r="20" spans="1:10" x14ac:dyDescent="0.2">
      <c r="A20" s="64">
        <v>13</v>
      </c>
      <c r="B20" s="55" t="s">
        <v>233</v>
      </c>
      <c r="C20" s="54">
        <v>781069240.05000007</v>
      </c>
      <c r="D20" s="48">
        <f t="shared" si="0"/>
        <v>331778505.87</v>
      </c>
      <c r="E20" s="79">
        <f t="shared" si="2"/>
        <v>0.42477476881404425</v>
      </c>
      <c r="F20" s="48">
        <f t="shared" si="1"/>
        <v>57204889.040000007</v>
      </c>
      <c r="G20" s="48">
        <v>38134591.160000004</v>
      </c>
      <c r="H20" s="48">
        <v>19070297.880000003</v>
      </c>
      <c r="I20" s="48">
        <v>62093615.229999997</v>
      </c>
      <c r="J20" s="48">
        <v>212480001.59999999</v>
      </c>
    </row>
    <row r="21" spans="1:10" x14ac:dyDescent="0.2">
      <c r="A21" s="64">
        <v>14</v>
      </c>
      <c r="B21" s="55" t="s">
        <v>247</v>
      </c>
      <c r="C21" s="54">
        <v>593642686.12</v>
      </c>
      <c r="D21" s="48">
        <f t="shared" si="0"/>
        <v>225536563.57999998</v>
      </c>
      <c r="E21" s="79">
        <f t="shared" si="2"/>
        <v>0.37991972082413494</v>
      </c>
      <c r="F21" s="48">
        <f t="shared" si="1"/>
        <v>106876615.54000001</v>
      </c>
      <c r="G21" s="48">
        <v>25000000</v>
      </c>
      <c r="H21" s="48">
        <v>81876615.540000007</v>
      </c>
      <c r="I21" s="48">
        <v>1532842.69</v>
      </c>
      <c r="J21" s="48">
        <v>117127105.34999999</v>
      </c>
    </row>
    <row r="22" spans="1:10" x14ac:dyDescent="0.2">
      <c r="A22" s="64">
        <v>15</v>
      </c>
      <c r="B22" s="76" t="s">
        <v>237</v>
      </c>
      <c r="C22" s="48">
        <v>368265609.77999997</v>
      </c>
      <c r="D22" s="48">
        <f t="shared" si="0"/>
        <v>193583176.91</v>
      </c>
      <c r="E22" s="79">
        <f t="shared" si="2"/>
        <v>0.52566183691614765</v>
      </c>
      <c r="F22" s="48">
        <f t="shared" si="1"/>
        <v>84287089.280000001</v>
      </c>
      <c r="G22" s="48">
        <v>31408299.870000001</v>
      </c>
      <c r="H22" s="48">
        <v>52878789.410000004</v>
      </c>
      <c r="I22" s="48">
        <v>13190750.670000002</v>
      </c>
      <c r="J22" s="48">
        <v>96105336.959999993</v>
      </c>
    </row>
    <row r="23" spans="1:10" x14ac:dyDescent="0.2">
      <c r="A23" s="64">
        <v>16</v>
      </c>
      <c r="B23" s="76" t="s">
        <v>238</v>
      </c>
      <c r="C23" s="48">
        <v>1255849165.6099999</v>
      </c>
      <c r="D23" s="48">
        <f t="shared" si="0"/>
        <v>176299958.63</v>
      </c>
      <c r="E23" s="79">
        <f t="shared" si="2"/>
        <v>0.14038306785382648</v>
      </c>
      <c r="F23" s="48">
        <f t="shared" si="1"/>
        <v>29766377.350000001</v>
      </c>
      <c r="G23" s="48">
        <v>7588151.8900000006</v>
      </c>
      <c r="H23" s="48">
        <v>22178225.460000001</v>
      </c>
      <c r="I23" s="48">
        <v>81523328.920000002</v>
      </c>
      <c r="J23" s="48">
        <v>65010252.359999999</v>
      </c>
    </row>
    <row r="24" spans="1:10" x14ac:dyDescent="0.2">
      <c r="A24" s="64">
        <v>17</v>
      </c>
      <c r="B24" s="76" t="s">
        <v>239</v>
      </c>
      <c r="C24" s="48">
        <v>421382173.43000001</v>
      </c>
      <c r="D24" s="48">
        <f t="shared" si="0"/>
        <v>152755223.30000001</v>
      </c>
      <c r="E24" s="79">
        <f t="shared" si="2"/>
        <v>0.36250993262622133</v>
      </c>
      <c r="F24" s="48">
        <f t="shared" si="1"/>
        <v>33160467.329999998</v>
      </c>
      <c r="G24" s="48">
        <v>12425920.700000001</v>
      </c>
      <c r="H24" s="48">
        <v>20734546.629999999</v>
      </c>
      <c r="I24" s="48">
        <v>2579505.4999999995</v>
      </c>
      <c r="J24" s="48">
        <v>117015250.47</v>
      </c>
    </row>
    <row r="25" spans="1:10" x14ac:dyDescent="0.2">
      <c r="A25" s="64">
        <v>18</v>
      </c>
      <c r="B25" s="55" t="s">
        <v>236</v>
      </c>
      <c r="C25" s="54">
        <v>293264622.93000001</v>
      </c>
      <c r="D25" s="48">
        <f t="shared" si="0"/>
        <v>148415627.63</v>
      </c>
      <c r="E25" s="79">
        <f t="shared" si="2"/>
        <v>0.50608091131887278</v>
      </c>
      <c r="F25" s="48">
        <f t="shared" si="1"/>
        <v>67678909.00999999</v>
      </c>
      <c r="G25" s="48">
        <v>26441531.769999996</v>
      </c>
      <c r="H25" s="48">
        <v>41237377.240000002</v>
      </c>
      <c r="I25" s="48">
        <v>12134281.26</v>
      </c>
      <c r="J25" s="48">
        <v>68602437.359999985</v>
      </c>
    </row>
    <row r="26" spans="1:10" x14ac:dyDescent="0.2">
      <c r="A26" s="64">
        <v>19</v>
      </c>
      <c r="B26" s="88" t="s">
        <v>240</v>
      </c>
      <c r="C26" s="48">
        <v>445810529.82000005</v>
      </c>
      <c r="D26" s="48">
        <f t="shared" si="0"/>
        <v>141200546.16000003</v>
      </c>
      <c r="E26" s="79">
        <f t="shared" si="2"/>
        <v>0.31672770541559664</v>
      </c>
      <c r="F26" s="48">
        <f t="shared" si="1"/>
        <v>30910905.940000001</v>
      </c>
      <c r="G26" s="48">
        <v>0</v>
      </c>
      <c r="H26" s="48">
        <v>30910905.940000001</v>
      </c>
      <c r="I26" s="48">
        <v>13838353.26</v>
      </c>
      <c r="J26" s="48">
        <v>96451286.960000008</v>
      </c>
    </row>
    <row r="27" spans="1:10" x14ac:dyDescent="0.2">
      <c r="A27" s="64">
        <v>20</v>
      </c>
      <c r="B27" s="76" t="s">
        <v>242</v>
      </c>
      <c r="C27" s="48">
        <v>4656196075.0999994</v>
      </c>
      <c r="D27" s="48">
        <f t="shared" si="0"/>
        <v>129077648.99000001</v>
      </c>
      <c r="E27" s="79">
        <f t="shared" si="2"/>
        <v>2.7721695329857399E-2</v>
      </c>
      <c r="F27" s="48">
        <f t="shared" si="1"/>
        <v>27022347.449999996</v>
      </c>
      <c r="G27" s="48">
        <v>7319039.7199999997</v>
      </c>
      <c r="H27" s="48">
        <v>19703307.729999997</v>
      </c>
      <c r="I27" s="48">
        <v>8426763.5700000022</v>
      </c>
      <c r="J27" s="48">
        <v>93628537.970000014</v>
      </c>
    </row>
    <row r="28" spans="1:10" x14ac:dyDescent="0.2">
      <c r="A28" s="64">
        <v>21</v>
      </c>
      <c r="B28" s="76" t="s">
        <v>248</v>
      </c>
      <c r="C28" s="48">
        <v>253722232.18000001</v>
      </c>
      <c r="D28" s="48">
        <f t="shared" si="0"/>
        <v>117270258.97</v>
      </c>
      <c r="E28" s="79">
        <f t="shared" si="2"/>
        <v>0.4621993822236441</v>
      </c>
      <c r="F28" s="48">
        <f t="shared" si="1"/>
        <v>63018277.709999993</v>
      </c>
      <c r="G28" s="48">
        <v>6036446.7300000004</v>
      </c>
      <c r="H28" s="48">
        <v>56981830.979999997</v>
      </c>
      <c r="I28" s="48">
        <v>11537307.630000001</v>
      </c>
      <c r="J28" s="48">
        <v>42714673.630000003</v>
      </c>
    </row>
    <row r="29" spans="1:10" x14ac:dyDescent="0.2">
      <c r="A29" s="64">
        <v>22</v>
      </c>
      <c r="B29" s="76" t="s">
        <v>244</v>
      </c>
      <c r="C29" s="48">
        <v>334307755.02999997</v>
      </c>
      <c r="D29" s="48">
        <f t="shared" si="0"/>
        <v>106991243.64000002</v>
      </c>
      <c r="E29" s="79">
        <f t="shared" si="2"/>
        <v>0.3200381744970256</v>
      </c>
      <c r="F29" s="48">
        <f t="shared" si="1"/>
        <v>16863924.560000002</v>
      </c>
      <c r="G29" s="48">
        <v>1859930.67</v>
      </c>
      <c r="H29" s="48">
        <v>15003993.890000001</v>
      </c>
      <c r="I29" s="48">
        <v>5026546.6500000004</v>
      </c>
      <c r="J29" s="48">
        <v>85100772.430000007</v>
      </c>
    </row>
    <row r="30" spans="1:10" x14ac:dyDescent="0.2">
      <c r="A30" s="64">
        <v>23</v>
      </c>
      <c r="B30" s="76" t="s">
        <v>241</v>
      </c>
      <c r="C30" s="48">
        <v>211024898.30999997</v>
      </c>
      <c r="D30" s="48">
        <f t="shared" si="0"/>
        <v>104063670.97999999</v>
      </c>
      <c r="E30" s="79">
        <f t="shared" si="2"/>
        <v>0.49313456285678808</v>
      </c>
      <c r="F30" s="48">
        <f t="shared" si="1"/>
        <v>70210837.159999996</v>
      </c>
      <c r="G30" s="48">
        <v>23536444.880000003</v>
      </c>
      <c r="H30" s="48">
        <v>46674392.280000001</v>
      </c>
      <c r="I30" s="48">
        <v>610468.27</v>
      </c>
      <c r="J30" s="48">
        <v>33242365.550000001</v>
      </c>
    </row>
    <row r="31" spans="1:10" x14ac:dyDescent="0.2">
      <c r="A31" s="64">
        <v>24</v>
      </c>
      <c r="B31" s="76" t="s">
        <v>245</v>
      </c>
      <c r="C31" s="48">
        <v>178400032.49000001</v>
      </c>
      <c r="D31" s="48">
        <f t="shared" si="0"/>
        <v>101974020.95999999</v>
      </c>
      <c r="E31" s="79">
        <f t="shared" si="2"/>
        <v>0.57160315240254245</v>
      </c>
      <c r="F31" s="48">
        <f t="shared" si="1"/>
        <v>23100531.349999994</v>
      </c>
      <c r="G31" s="40">
        <v>0</v>
      </c>
      <c r="H31" s="48">
        <v>23100531.349999994</v>
      </c>
      <c r="I31" s="48">
        <v>6981753.9200000009</v>
      </c>
      <c r="J31" s="48">
        <v>71891735.689999998</v>
      </c>
    </row>
    <row r="32" spans="1:10" x14ac:dyDescent="0.2">
      <c r="A32" s="64">
        <v>25</v>
      </c>
      <c r="B32" s="76" t="s">
        <v>243</v>
      </c>
      <c r="C32" s="48">
        <v>177505720.16</v>
      </c>
      <c r="D32" s="48">
        <f t="shared" si="0"/>
        <v>86684778</v>
      </c>
      <c r="E32" s="79">
        <f t="shared" si="2"/>
        <v>0.48834920881346316</v>
      </c>
      <c r="F32" s="48">
        <f t="shared" si="1"/>
        <v>453052.32</v>
      </c>
      <c r="G32" s="40">
        <v>0</v>
      </c>
      <c r="H32" s="48">
        <v>453052.32</v>
      </c>
      <c r="I32" s="48">
        <v>462637.30000000005</v>
      </c>
      <c r="J32" s="48">
        <v>85769088.379999995</v>
      </c>
    </row>
    <row r="33" spans="1:10" x14ac:dyDescent="0.2">
      <c r="A33" s="64">
        <v>26</v>
      </c>
      <c r="B33" s="55" t="s">
        <v>252</v>
      </c>
      <c r="C33" s="48">
        <v>239576374.14999995</v>
      </c>
      <c r="D33" s="48">
        <f t="shared" si="0"/>
        <v>81305954.459999979</v>
      </c>
      <c r="E33" s="79">
        <f t="shared" si="2"/>
        <v>0.33937384163387463</v>
      </c>
      <c r="F33" s="48">
        <f t="shared" si="1"/>
        <v>46781636.949999988</v>
      </c>
      <c r="G33" s="48">
        <v>26889850.929999996</v>
      </c>
      <c r="H33" s="48">
        <v>19891786.019999996</v>
      </c>
      <c r="I33" s="48">
        <v>17063408.52</v>
      </c>
      <c r="J33" s="48">
        <v>17460908.989999998</v>
      </c>
    </row>
    <row r="34" spans="1:10" x14ac:dyDescent="0.2">
      <c r="A34" s="64">
        <v>27</v>
      </c>
      <c r="B34" s="76" t="s">
        <v>246</v>
      </c>
      <c r="C34" s="48">
        <v>209744193.10000002</v>
      </c>
      <c r="D34" s="48">
        <f t="shared" si="0"/>
        <v>68297522.900000006</v>
      </c>
      <c r="E34" s="79">
        <f t="shared" si="2"/>
        <v>0.32562294998764379</v>
      </c>
      <c r="F34" s="48">
        <f t="shared" si="1"/>
        <v>3218611.01</v>
      </c>
      <c r="G34" s="48">
        <v>1994086.96</v>
      </c>
      <c r="H34" s="48">
        <v>1224524.05</v>
      </c>
      <c r="I34" s="48">
        <v>15035199.17</v>
      </c>
      <c r="J34" s="48">
        <v>50043712.719999999</v>
      </c>
    </row>
    <row r="35" spans="1:10" x14ac:dyDescent="0.2">
      <c r="A35" s="64">
        <v>28</v>
      </c>
      <c r="B35" s="76" t="s">
        <v>257</v>
      </c>
      <c r="C35" s="48">
        <v>55753022.919999994</v>
      </c>
      <c r="D35" s="48">
        <f t="shared" si="0"/>
        <v>50896646.009999998</v>
      </c>
      <c r="E35" s="79">
        <f t="shared" si="2"/>
        <v>0.91289482335391192</v>
      </c>
      <c r="F35" s="40">
        <f t="shared" si="1"/>
        <v>0</v>
      </c>
      <c r="G35" s="40">
        <v>0</v>
      </c>
      <c r="H35" s="40">
        <v>0</v>
      </c>
      <c r="I35" s="48">
        <v>3831187.9000000004</v>
      </c>
      <c r="J35" s="48">
        <v>47065458.109999999</v>
      </c>
    </row>
    <row r="36" spans="1:10" x14ac:dyDescent="0.2">
      <c r="A36" s="64">
        <v>29</v>
      </c>
      <c r="B36" s="76" t="s">
        <v>250</v>
      </c>
      <c r="C36" s="48">
        <v>78274636.460000008</v>
      </c>
      <c r="D36" s="48">
        <f t="shared" si="0"/>
        <v>32350408.526610002</v>
      </c>
      <c r="E36" s="79">
        <f t="shared" si="2"/>
        <v>0.41329362855797797</v>
      </c>
      <c r="F36" s="48">
        <f t="shared" si="1"/>
        <v>8400010.3766099997</v>
      </c>
      <c r="G36" s="68">
        <v>0.20660999999999999</v>
      </c>
      <c r="H36" s="48">
        <v>8400010.1699999999</v>
      </c>
      <c r="I36" s="48">
        <v>1618385.19</v>
      </c>
      <c r="J36" s="48">
        <v>22332012.960000001</v>
      </c>
    </row>
    <row r="37" spans="1:10" x14ac:dyDescent="0.2">
      <c r="A37" s="64">
        <v>30</v>
      </c>
      <c r="B37" s="76" t="s">
        <v>254</v>
      </c>
      <c r="C37" s="48">
        <v>437307502.53999996</v>
      </c>
      <c r="D37" s="48">
        <f t="shared" si="0"/>
        <v>22937646.049999997</v>
      </c>
      <c r="E37" s="79">
        <f t="shared" si="2"/>
        <v>5.2451983825504846E-2</v>
      </c>
      <c r="F37" s="48">
        <f t="shared" si="1"/>
        <v>6168166.7799999993</v>
      </c>
      <c r="G37" s="40">
        <v>0</v>
      </c>
      <c r="H37" s="48">
        <v>6168166.7799999993</v>
      </c>
      <c r="I37" s="48">
        <v>51101.48</v>
      </c>
      <c r="J37" s="48">
        <v>16718377.789999999</v>
      </c>
    </row>
    <row r="38" spans="1:10" x14ac:dyDescent="0.2">
      <c r="A38" s="64">
        <v>31</v>
      </c>
      <c r="B38" s="54" t="s">
        <v>253</v>
      </c>
      <c r="C38" s="48">
        <v>28118764.27</v>
      </c>
      <c r="D38" s="48">
        <f t="shared" si="0"/>
        <v>21879849.41</v>
      </c>
      <c r="E38" s="79">
        <f t="shared" si="2"/>
        <v>0.77812272260284499</v>
      </c>
      <c r="F38" s="48">
        <f t="shared" si="1"/>
        <v>21879849.41</v>
      </c>
      <c r="G38" s="48">
        <v>3141783.96</v>
      </c>
      <c r="H38" s="48">
        <v>18738065.449999999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122757000.69000001</v>
      </c>
      <c r="D39" s="48">
        <f t="shared" si="0"/>
        <v>20718426.279999997</v>
      </c>
      <c r="E39" s="79">
        <f t="shared" si="2"/>
        <v>0.16877592449754072</v>
      </c>
      <c r="F39" s="48">
        <f t="shared" si="1"/>
        <v>10854963.629999999</v>
      </c>
      <c r="G39" s="48">
        <v>4821028.3499999996</v>
      </c>
      <c r="H39" s="48">
        <v>6033935.2799999993</v>
      </c>
      <c r="I39" s="48">
        <v>3437441.54</v>
      </c>
      <c r="J39" s="48">
        <v>6426021.1100000003</v>
      </c>
    </row>
    <row r="40" spans="1:10" x14ac:dyDescent="0.2">
      <c r="A40" s="64">
        <v>33</v>
      </c>
      <c r="B40" s="76" t="s">
        <v>255</v>
      </c>
      <c r="C40" s="48">
        <v>79662356.069999993</v>
      </c>
      <c r="D40" s="48">
        <f t="shared" si="0"/>
        <v>17029061.420000002</v>
      </c>
      <c r="E40" s="79">
        <f t="shared" si="2"/>
        <v>0.21376547544032493</v>
      </c>
      <c r="F40" s="48">
        <f t="shared" si="1"/>
        <v>5152623.49</v>
      </c>
      <c r="G40" s="48">
        <v>1302623.4899999998</v>
      </c>
      <c r="H40" s="48">
        <v>3850000</v>
      </c>
      <c r="I40" s="48">
        <v>2049587.9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80190082.890000001</v>
      </c>
      <c r="D41" s="48">
        <f t="shared" si="0"/>
        <v>12858902.169999998</v>
      </c>
      <c r="E41" s="79">
        <f t="shared" si="2"/>
        <v>0.16035526721725774</v>
      </c>
      <c r="F41" s="48">
        <f t="shared" si="1"/>
        <v>2792829.54</v>
      </c>
      <c r="G41" s="40">
        <v>0</v>
      </c>
      <c r="H41" s="48">
        <v>2792829.54</v>
      </c>
      <c r="I41" s="48">
        <v>1058474.5</v>
      </c>
      <c r="J41" s="48">
        <v>9007598.129999999</v>
      </c>
    </row>
    <row r="42" spans="1:10" x14ac:dyDescent="0.2">
      <c r="A42" s="64">
        <v>35</v>
      </c>
      <c r="B42" s="55" t="s">
        <v>256</v>
      </c>
      <c r="C42" s="54">
        <v>156571042.66</v>
      </c>
      <c r="D42" s="48">
        <f t="shared" si="0"/>
        <v>4445958.95</v>
      </c>
      <c r="E42" s="79">
        <f t="shared" si="2"/>
        <v>2.8395793209696957E-2</v>
      </c>
      <c r="F42" s="48">
        <f t="shared" si="1"/>
        <v>4445958.95</v>
      </c>
      <c r="G42" s="48">
        <v>3156315.92</v>
      </c>
      <c r="H42" s="48">
        <v>1289643.03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1621337.8800000001</v>
      </c>
      <c r="D43" s="48">
        <f t="shared" si="0"/>
        <v>1601074.9000000001</v>
      </c>
      <c r="E43" s="79">
        <f t="shared" si="2"/>
        <v>0.98750230889566337</v>
      </c>
      <c r="F43" s="48">
        <f t="shared" si="1"/>
        <v>1500000</v>
      </c>
      <c r="G43" s="40">
        <v>0</v>
      </c>
      <c r="H43" s="48">
        <v>1500000</v>
      </c>
      <c r="I43" s="48">
        <v>837.3</v>
      </c>
      <c r="J43" s="48">
        <v>100237.6</v>
      </c>
    </row>
    <row r="44" spans="1:10" x14ac:dyDescent="0.2">
      <c r="A44" s="64">
        <v>37</v>
      </c>
      <c r="B44" s="55" t="s">
        <v>259</v>
      </c>
      <c r="C44" s="54">
        <v>1561796.28</v>
      </c>
      <c r="D44" s="48">
        <f t="shared" si="0"/>
        <v>1500000</v>
      </c>
      <c r="E44" s="79">
        <f t="shared" si="2"/>
        <v>0.96043256038489222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1375000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68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23934813.780000001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603801664.89999998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88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55"/>
      <c r="B51" s="56" t="s">
        <v>271</v>
      </c>
      <c r="C51" s="78">
        <v>62845500985.789986</v>
      </c>
      <c r="D51" s="59">
        <f t="shared" ref="D51" si="3">F51+I51+J51</f>
        <v>12834367342.82</v>
      </c>
      <c r="E51" s="80">
        <f t="shared" si="2"/>
        <v>0.20422094090270651</v>
      </c>
      <c r="F51" s="59">
        <f t="shared" ref="F51" si="4">G51+H51</f>
        <v>4037269954.4599996</v>
      </c>
      <c r="G51" s="78">
        <v>1448244065.2200003</v>
      </c>
      <c r="H51" s="78">
        <v>2589025889.2399993</v>
      </c>
      <c r="I51" s="78">
        <v>2304913824.6800003</v>
      </c>
      <c r="J51" s="78">
        <v>6492183563.6800013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FEF7-6CBA-4FFA-BED6-567A697D8E40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10705870485.950001</v>
      </c>
      <c r="D8" s="48">
        <f t="shared" ref="D8:D50" si="0">F8+I8+J8</f>
        <v>2057193027.6999998</v>
      </c>
      <c r="E8" s="79">
        <f>D8/C8</f>
        <v>0.19215560569313686</v>
      </c>
      <c r="F8" s="48">
        <f t="shared" ref="F8:F50" si="1">G8+H8</f>
        <v>537340114.06999993</v>
      </c>
      <c r="G8" s="48">
        <v>193723947.32999998</v>
      </c>
      <c r="H8" s="48">
        <v>343616166.73999995</v>
      </c>
      <c r="I8" s="48">
        <v>439636219.25</v>
      </c>
      <c r="J8" s="48">
        <v>1080216694.3799999</v>
      </c>
    </row>
    <row r="9" spans="1:10" x14ac:dyDescent="0.2">
      <c r="A9" s="64">
        <v>2</v>
      </c>
      <c r="B9" s="88" t="s">
        <v>224</v>
      </c>
      <c r="C9" s="48">
        <v>7750895278.0199986</v>
      </c>
      <c r="D9" s="48">
        <f t="shared" si="0"/>
        <v>1735351984.3799999</v>
      </c>
      <c r="E9" s="79">
        <f t="shared" ref="E9:E51" si="2">D9/C9</f>
        <v>0.22389052130546955</v>
      </c>
      <c r="F9" s="48">
        <f t="shared" si="1"/>
        <v>843309348.08999991</v>
      </c>
      <c r="G9" s="48">
        <v>351208515.84999996</v>
      </c>
      <c r="H9" s="48">
        <v>492100832.23999995</v>
      </c>
      <c r="I9" s="48">
        <v>440423656.53000003</v>
      </c>
      <c r="J9" s="48">
        <v>451618979.76000005</v>
      </c>
    </row>
    <row r="10" spans="1:10" x14ac:dyDescent="0.2">
      <c r="A10" s="64">
        <v>3</v>
      </c>
      <c r="B10" s="76" t="s">
        <v>225</v>
      </c>
      <c r="C10" s="48">
        <v>5951488629.5100002</v>
      </c>
      <c r="D10" s="48">
        <f t="shared" si="0"/>
        <v>1115681156.5700002</v>
      </c>
      <c r="E10" s="79">
        <f t="shared" si="2"/>
        <v>0.18746253685808634</v>
      </c>
      <c r="F10" s="48">
        <f t="shared" si="1"/>
        <v>105872343.60999998</v>
      </c>
      <c r="G10" s="48">
        <v>27890663.660000004</v>
      </c>
      <c r="H10" s="48">
        <v>77981679.949999988</v>
      </c>
      <c r="I10" s="48">
        <v>255910932.63999999</v>
      </c>
      <c r="J10" s="48">
        <v>753897880.32000005</v>
      </c>
    </row>
    <row r="11" spans="1:10" x14ac:dyDescent="0.2">
      <c r="A11" s="64">
        <v>4</v>
      </c>
      <c r="B11" s="76" t="s">
        <v>234</v>
      </c>
      <c r="C11" s="48">
        <v>1950752050.1799998</v>
      </c>
      <c r="D11" s="48">
        <f t="shared" si="0"/>
        <v>970242797.72000003</v>
      </c>
      <c r="E11" s="79">
        <f t="shared" si="2"/>
        <v>0.49736859055484461</v>
      </c>
      <c r="F11" s="48">
        <f t="shared" si="1"/>
        <v>368676554.33000004</v>
      </c>
      <c r="G11" s="48">
        <v>131926330.63000001</v>
      </c>
      <c r="H11" s="48">
        <v>236750223.70000005</v>
      </c>
      <c r="I11" s="48">
        <v>119525317.56</v>
      </c>
      <c r="J11" s="48">
        <v>482040925.83000004</v>
      </c>
    </row>
    <row r="12" spans="1:10" x14ac:dyDescent="0.2">
      <c r="A12" s="64">
        <v>5</v>
      </c>
      <c r="B12" s="76" t="s">
        <v>228</v>
      </c>
      <c r="C12" s="48">
        <v>4606090047.8400002</v>
      </c>
      <c r="D12" s="48">
        <f t="shared" si="0"/>
        <v>919959349.71000004</v>
      </c>
      <c r="E12" s="79">
        <f t="shared" si="2"/>
        <v>0.19972674006697064</v>
      </c>
      <c r="F12" s="48">
        <f t="shared" si="1"/>
        <v>156839185.65000001</v>
      </c>
      <c r="G12" s="48">
        <v>35181418.870000005</v>
      </c>
      <c r="H12" s="48">
        <v>121657766.78</v>
      </c>
      <c r="I12" s="48">
        <v>215886762.48000005</v>
      </c>
      <c r="J12" s="48">
        <v>547233401.58000004</v>
      </c>
    </row>
    <row r="13" spans="1:10" x14ac:dyDescent="0.2">
      <c r="A13" s="64">
        <v>6</v>
      </c>
      <c r="B13" s="55" t="s">
        <v>226</v>
      </c>
      <c r="C13" s="54">
        <v>3409183738.5500002</v>
      </c>
      <c r="D13" s="48">
        <f t="shared" si="0"/>
        <v>804076793.01999998</v>
      </c>
      <c r="E13" s="79">
        <f t="shared" si="2"/>
        <v>0.23585610359680739</v>
      </c>
      <c r="F13" s="48">
        <f t="shared" si="1"/>
        <v>308105956.74000001</v>
      </c>
      <c r="G13" s="48">
        <v>127460608.28999998</v>
      </c>
      <c r="H13" s="48">
        <v>180645348.45000002</v>
      </c>
      <c r="I13" s="48">
        <v>174843846.42999998</v>
      </c>
      <c r="J13" s="48">
        <v>321126989.85000002</v>
      </c>
    </row>
    <row r="14" spans="1:10" x14ac:dyDescent="0.2">
      <c r="A14" s="64">
        <v>7</v>
      </c>
      <c r="B14" s="76" t="s">
        <v>229</v>
      </c>
      <c r="C14" s="48">
        <v>1862920660.4400001</v>
      </c>
      <c r="D14" s="48">
        <f t="shared" si="0"/>
        <v>720812315.90999997</v>
      </c>
      <c r="E14" s="79">
        <f t="shared" si="2"/>
        <v>0.38692593367865302</v>
      </c>
      <c r="F14" s="48">
        <f t="shared" si="1"/>
        <v>293756186.93999994</v>
      </c>
      <c r="G14" s="48">
        <v>114155970.02999997</v>
      </c>
      <c r="H14" s="48">
        <v>179600216.91</v>
      </c>
      <c r="I14" s="48">
        <v>89195476.62000002</v>
      </c>
      <c r="J14" s="48">
        <v>337860652.35000002</v>
      </c>
    </row>
    <row r="15" spans="1:10" x14ac:dyDescent="0.2">
      <c r="A15" s="64">
        <v>8</v>
      </c>
      <c r="B15" s="76" t="s">
        <v>231</v>
      </c>
      <c r="C15" s="48">
        <v>2696201337.3099999</v>
      </c>
      <c r="D15" s="48">
        <f t="shared" si="0"/>
        <v>541842358.41999996</v>
      </c>
      <c r="E15" s="79">
        <f t="shared" si="2"/>
        <v>0.20096509519596784</v>
      </c>
      <c r="F15" s="48">
        <f t="shared" si="1"/>
        <v>351741430.72000003</v>
      </c>
      <c r="G15" s="48">
        <v>101850335.56999999</v>
      </c>
      <c r="H15" s="48">
        <v>249891095.15000004</v>
      </c>
      <c r="I15" s="48">
        <v>77299962.519999966</v>
      </c>
      <c r="J15" s="48">
        <v>112800965.17999999</v>
      </c>
    </row>
    <row r="16" spans="1:10" x14ac:dyDescent="0.2">
      <c r="A16" s="64">
        <v>9</v>
      </c>
      <c r="B16" s="76" t="s">
        <v>227</v>
      </c>
      <c r="C16" s="48">
        <v>2863905097.7999997</v>
      </c>
      <c r="D16" s="48">
        <f t="shared" si="0"/>
        <v>527435448.39999998</v>
      </c>
      <c r="E16" s="79">
        <f t="shared" si="2"/>
        <v>0.18416652451408616</v>
      </c>
      <c r="F16" s="48">
        <f t="shared" si="1"/>
        <v>59989958.130000003</v>
      </c>
      <c r="G16" s="48">
        <v>24281515.060000002</v>
      </c>
      <c r="H16" s="48">
        <v>35708443.07</v>
      </c>
      <c r="I16" s="48">
        <v>33043610.770000003</v>
      </c>
      <c r="J16" s="48">
        <v>434401879.5</v>
      </c>
    </row>
    <row r="17" spans="1:10" x14ac:dyDescent="0.2">
      <c r="A17" s="64">
        <v>10</v>
      </c>
      <c r="B17" s="76" t="s">
        <v>232</v>
      </c>
      <c r="C17" s="48">
        <v>7507226487.3100004</v>
      </c>
      <c r="D17" s="48">
        <f t="shared" si="0"/>
        <v>489021023.18000013</v>
      </c>
      <c r="E17" s="79">
        <f t="shared" si="2"/>
        <v>6.5140038602355635E-2</v>
      </c>
      <c r="F17" s="48">
        <f t="shared" si="1"/>
        <v>47076499.800000004</v>
      </c>
      <c r="G17" s="40">
        <v>0</v>
      </c>
      <c r="H17" s="48">
        <v>47076499.800000004</v>
      </c>
      <c r="I17" s="48">
        <v>21716178.360000003</v>
      </c>
      <c r="J17" s="48">
        <v>420228345.0200001</v>
      </c>
    </row>
    <row r="18" spans="1:10" x14ac:dyDescent="0.2">
      <c r="A18" s="64">
        <v>11</v>
      </c>
      <c r="B18" s="76" t="s">
        <v>251</v>
      </c>
      <c r="C18" s="48">
        <v>654243050</v>
      </c>
      <c r="D18" s="48">
        <f t="shared" si="0"/>
        <v>441860840.16999996</v>
      </c>
      <c r="E18" s="79">
        <f t="shared" si="2"/>
        <v>0.67537720143912872</v>
      </c>
      <c r="F18" s="48">
        <f t="shared" si="1"/>
        <v>146856403.38</v>
      </c>
      <c r="G18" s="48">
        <v>112340856.22</v>
      </c>
      <c r="H18" s="48">
        <v>34515547.159999996</v>
      </c>
      <c r="I18" s="48">
        <v>68820330.999999985</v>
      </c>
      <c r="J18" s="48">
        <v>226184105.78999999</v>
      </c>
    </row>
    <row r="19" spans="1:10" x14ac:dyDescent="0.2">
      <c r="A19" s="64">
        <v>12</v>
      </c>
      <c r="B19" s="88" t="s">
        <v>235</v>
      </c>
      <c r="C19" s="48">
        <v>808320532.48000014</v>
      </c>
      <c r="D19" s="48">
        <f t="shared" si="0"/>
        <v>401290228.30000001</v>
      </c>
      <c r="E19" s="79">
        <f t="shared" si="2"/>
        <v>0.49644938137202266</v>
      </c>
      <c r="F19" s="48">
        <f t="shared" si="1"/>
        <v>217983209.39999998</v>
      </c>
      <c r="G19" s="48">
        <v>62906004.149999999</v>
      </c>
      <c r="H19" s="48">
        <v>155077205.24999997</v>
      </c>
      <c r="I19" s="48">
        <v>94775585.980000004</v>
      </c>
      <c r="J19" s="48">
        <v>88531432.920000017</v>
      </c>
    </row>
    <row r="20" spans="1:10" x14ac:dyDescent="0.2">
      <c r="A20" s="64">
        <v>13</v>
      </c>
      <c r="B20" s="55" t="s">
        <v>233</v>
      </c>
      <c r="C20" s="54">
        <v>775868770.89999998</v>
      </c>
      <c r="D20" s="48">
        <f t="shared" si="0"/>
        <v>328753276.63999999</v>
      </c>
      <c r="E20" s="79">
        <f t="shared" si="2"/>
        <v>0.42372278530897628</v>
      </c>
      <c r="F20" s="48">
        <f t="shared" si="1"/>
        <v>53891959.370000005</v>
      </c>
      <c r="G20" s="48">
        <v>36611281.509999998</v>
      </c>
      <c r="H20" s="48">
        <v>17280677.860000003</v>
      </c>
      <c r="I20" s="48">
        <v>62654817.949999996</v>
      </c>
      <c r="J20" s="48">
        <v>212206499.31999999</v>
      </c>
    </row>
    <row r="21" spans="1:10" x14ac:dyDescent="0.2">
      <c r="A21" s="64">
        <v>14</v>
      </c>
      <c r="B21" s="55" t="s">
        <v>247</v>
      </c>
      <c r="C21" s="48">
        <v>616173368.8499999</v>
      </c>
      <c r="D21" s="48">
        <f t="shared" si="0"/>
        <v>227771297.97999999</v>
      </c>
      <c r="E21" s="79">
        <f t="shared" si="2"/>
        <v>0.36965456395024465</v>
      </c>
      <c r="F21" s="48">
        <f t="shared" si="1"/>
        <v>97664276.209999993</v>
      </c>
      <c r="G21" s="48">
        <v>25000000</v>
      </c>
      <c r="H21" s="48">
        <v>72664276.209999993</v>
      </c>
      <c r="I21" s="48">
        <v>4480245.8900000006</v>
      </c>
      <c r="J21" s="48">
        <v>125626775.88</v>
      </c>
    </row>
    <row r="22" spans="1:10" x14ac:dyDescent="0.2">
      <c r="A22" s="64">
        <v>15</v>
      </c>
      <c r="B22" s="76" t="s">
        <v>237</v>
      </c>
      <c r="C22" s="48">
        <v>377366460.66000003</v>
      </c>
      <c r="D22" s="48">
        <f t="shared" si="0"/>
        <v>197903373.88999999</v>
      </c>
      <c r="E22" s="79">
        <f t="shared" si="2"/>
        <v>0.5244328643936037</v>
      </c>
      <c r="F22" s="48">
        <f t="shared" si="1"/>
        <v>87110211.799999997</v>
      </c>
      <c r="G22" s="48">
        <v>31154995.830000002</v>
      </c>
      <c r="H22" s="48">
        <v>55955215.969999999</v>
      </c>
      <c r="I22" s="48">
        <v>15692736.840000002</v>
      </c>
      <c r="J22" s="48">
        <v>95100425.25</v>
      </c>
    </row>
    <row r="23" spans="1:10" x14ac:dyDescent="0.2">
      <c r="A23" s="64">
        <v>16</v>
      </c>
      <c r="B23" s="76" t="s">
        <v>238</v>
      </c>
      <c r="C23" s="48">
        <v>1284605861.27</v>
      </c>
      <c r="D23" s="48">
        <f t="shared" si="0"/>
        <v>181341961.04000002</v>
      </c>
      <c r="E23" s="79">
        <f t="shared" si="2"/>
        <v>0.14116544732305666</v>
      </c>
      <c r="F23" s="48">
        <f t="shared" si="1"/>
        <v>31386003.169999998</v>
      </c>
      <c r="G23" s="48">
        <v>8919293.8099999987</v>
      </c>
      <c r="H23" s="48">
        <v>22466709.359999999</v>
      </c>
      <c r="I23" s="48">
        <v>84680728.189999998</v>
      </c>
      <c r="J23" s="48">
        <v>65275229.680000007</v>
      </c>
    </row>
    <row r="24" spans="1:10" x14ac:dyDescent="0.2">
      <c r="A24" s="64">
        <v>17</v>
      </c>
      <c r="B24" s="76" t="s">
        <v>236</v>
      </c>
      <c r="C24" s="48">
        <v>295992208.48000002</v>
      </c>
      <c r="D24" s="48">
        <f t="shared" si="0"/>
        <v>151040467.33999997</v>
      </c>
      <c r="E24" s="79">
        <f t="shared" si="2"/>
        <v>0.51028528120937233</v>
      </c>
      <c r="F24" s="48">
        <f t="shared" si="1"/>
        <v>69803242.849999994</v>
      </c>
      <c r="G24" s="48">
        <v>28218910</v>
      </c>
      <c r="H24" s="48">
        <v>41584332.850000001</v>
      </c>
      <c r="I24" s="48">
        <v>12384572.009999998</v>
      </c>
      <c r="J24" s="48">
        <v>68852652.480000004</v>
      </c>
    </row>
    <row r="25" spans="1:10" x14ac:dyDescent="0.2">
      <c r="A25" s="64">
        <v>18</v>
      </c>
      <c r="B25" s="76" t="s">
        <v>239</v>
      </c>
      <c r="C25" s="48">
        <v>411866501.28000003</v>
      </c>
      <c r="D25" s="48">
        <f t="shared" si="0"/>
        <v>148670016.24000001</v>
      </c>
      <c r="E25" s="79">
        <f t="shared" si="2"/>
        <v>0.3609665165240748</v>
      </c>
      <c r="F25" s="48">
        <f t="shared" si="1"/>
        <v>31370218.729999997</v>
      </c>
      <c r="G25" s="48">
        <v>12955259.16</v>
      </c>
      <c r="H25" s="48">
        <v>18414959.569999997</v>
      </c>
      <c r="I25" s="48">
        <v>2592340.7900000005</v>
      </c>
      <c r="J25" s="48">
        <v>114707456.72</v>
      </c>
    </row>
    <row r="26" spans="1:10" x14ac:dyDescent="0.2">
      <c r="A26" s="64">
        <v>19</v>
      </c>
      <c r="B26" s="76" t="s">
        <v>240</v>
      </c>
      <c r="C26" s="48">
        <v>451449008.07999998</v>
      </c>
      <c r="D26" s="48">
        <f t="shared" si="0"/>
        <v>142592388.92999998</v>
      </c>
      <c r="E26" s="79">
        <f t="shared" si="2"/>
        <v>0.31585491689624356</v>
      </c>
      <c r="F26" s="48">
        <f t="shared" si="1"/>
        <v>30653807.549999993</v>
      </c>
      <c r="G26" s="40">
        <v>0</v>
      </c>
      <c r="H26" s="48">
        <v>30653807.549999993</v>
      </c>
      <c r="I26" s="48">
        <v>14484416.640000002</v>
      </c>
      <c r="J26" s="48">
        <v>97454164.73999998</v>
      </c>
    </row>
    <row r="27" spans="1:10" x14ac:dyDescent="0.2">
      <c r="A27" s="64">
        <v>20</v>
      </c>
      <c r="B27" s="76" t="s">
        <v>242</v>
      </c>
      <c r="C27" s="48">
        <v>4668293109.8800001</v>
      </c>
      <c r="D27" s="48">
        <f t="shared" si="0"/>
        <v>131364500.55999999</v>
      </c>
      <c r="E27" s="79">
        <f t="shared" si="2"/>
        <v>2.8139728476341698E-2</v>
      </c>
      <c r="F27" s="48">
        <f t="shared" si="1"/>
        <v>29301824.609999996</v>
      </c>
      <c r="G27" s="48">
        <v>9694184.2899999991</v>
      </c>
      <c r="H27" s="48">
        <v>19607640.319999997</v>
      </c>
      <c r="I27" s="48">
        <v>8154540.6899999995</v>
      </c>
      <c r="J27" s="48">
        <v>93908135.25999999</v>
      </c>
    </row>
    <row r="28" spans="1:10" x14ac:dyDescent="0.2">
      <c r="A28" s="64">
        <v>21</v>
      </c>
      <c r="B28" s="76" t="s">
        <v>244</v>
      </c>
      <c r="C28" s="48">
        <v>342126027.05000001</v>
      </c>
      <c r="D28" s="48">
        <f t="shared" si="0"/>
        <v>105960421.04000001</v>
      </c>
      <c r="E28" s="79">
        <f t="shared" si="2"/>
        <v>0.30971166372125913</v>
      </c>
      <c r="F28" s="48">
        <f t="shared" si="1"/>
        <v>16945843.310000002</v>
      </c>
      <c r="G28" s="48">
        <v>1857228.49</v>
      </c>
      <c r="H28" s="48">
        <v>15088614.820000002</v>
      </c>
      <c r="I28" s="48">
        <v>4969807.5</v>
      </c>
      <c r="J28" s="48">
        <v>84044770.230000004</v>
      </c>
    </row>
    <row r="29" spans="1:10" x14ac:dyDescent="0.2">
      <c r="A29" s="64">
        <v>22</v>
      </c>
      <c r="B29" s="76" t="s">
        <v>241</v>
      </c>
      <c r="C29" s="48">
        <v>200048900.41</v>
      </c>
      <c r="D29" s="48">
        <f t="shared" si="0"/>
        <v>102826586.61</v>
      </c>
      <c r="E29" s="79">
        <f t="shared" si="2"/>
        <v>0.51400725722189433</v>
      </c>
      <c r="F29" s="48">
        <f t="shared" si="1"/>
        <v>70061127.710000008</v>
      </c>
      <c r="G29" s="48">
        <v>25959295.310000002</v>
      </c>
      <c r="H29" s="48">
        <v>44101832.399999999</v>
      </c>
      <c r="I29" s="48">
        <v>483617.38</v>
      </c>
      <c r="J29" s="48">
        <v>32281841.52</v>
      </c>
    </row>
    <row r="30" spans="1:10" x14ac:dyDescent="0.2">
      <c r="A30" s="64">
        <v>23</v>
      </c>
      <c r="B30" s="76" t="s">
        <v>248</v>
      </c>
      <c r="C30" s="48">
        <v>232688769.75999999</v>
      </c>
      <c r="D30" s="48">
        <f t="shared" si="0"/>
        <v>97609422.340000004</v>
      </c>
      <c r="E30" s="79">
        <f t="shared" si="2"/>
        <v>0.41948488721942351</v>
      </c>
      <c r="F30" s="48">
        <f t="shared" si="1"/>
        <v>44968302.68</v>
      </c>
      <c r="G30" s="48">
        <v>6039400</v>
      </c>
      <c r="H30" s="48">
        <v>38928902.68</v>
      </c>
      <c r="I30" s="48">
        <v>10775183.4</v>
      </c>
      <c r="J30" s="48">
        <v>41865936.260000005</v>
      </c>
    </row>
    <row r="31" spans="1:10" x14ac:dyDescent="0.2">
      <c r="A31" s="64">
        <v>24</v>
      </c>
      <c r="B31" s="54" t="s">
        <v>252</v>
      </c>
      <c r="C31" s="48">
        <v>249654581.84999999</v>
      </c>
      <c r="D31" s="48">
        <f t="shared" si="0"/>
        <v>86992655.549999997</v>
      </c>
      <c r="E31" s="79">
        <f t="shared" si="2"/>
        <v>0.34845206887597924</v>
      </c>
      <c r="F31" s="48">
        <f t="shared" si="1"/>
        <v>47838057.650000006</v>
      </c>
      <c r="G31" s="48">
        <v>24585828.59</v>
      </c>
      <c r="H31" s="48">
        <v>23252229.060000002</v>
      </c>
      <c r="I31" s="48">
        <v>20751607.789999999</v>
      </c>
      <c r="J31" s="48">
        <v>18402990.109999999</v>
      </c>
    </row>
    <row r="32" spans="1:10" x14ac:dyDescent="0.2">
      <c r="A32" s="64">
        <v>25</v>
      </c>
      <c r="B32" s="76" t="s">
        <v>243</v>
      </c>
      <c r="C32" s="48">
        <v>175711491.37</v>
      </c>
      <c r="D32" s="48">
        <f t="shared" si="0"/>
        <v>86528861.789999992</v>
      </c>
      <c r="E32" s="79">
        <f t="shared" si="2"/>
        <v>0.49244850815018149</v>
      </c>
      <c r="F32" s="48">
        <f t="shared" si="1"/>
        <v>451318.43</v>
      </c>
      <c r="G32" s="40">
        <v>0</v>
      </c>
      <c r="H32" s="48">
        <v>451318.43</v>
      </c>
      <c r="I32" s="48">
        <v>476892.13</v>
      </c>
      <c r="J32" s="48">
        <v>85600651.229999989</v>
      </c>
    </row>
    <row r="33" spans="1:10" x14ac:dyDescent="0.2">
      <c r="A33" s="64">
        <v>26</v>
      </c>
      <c r="B33" s="55" t="s">
        <v>257</v>
      </c>
      <c r="C33" s="54">
        <v>87842231.100000009</v>
      </c>
      <c r="D33" s="48">
        <f t="shared" si="0"/>
        <v>82584143.870000005</v>
      </c>
      <c r="E33" s="79">
        <f t="shared" si="2"/>
        <v>0.94014169307682804</v>
      </c>
      <c r="F33" s="40">
        <f t="shared" si="1"/>
        <v>0</v>
      </c>
      <c r="G33" s="40">
        <v>0</v>
      </c>
      <c r="H33" s="40">
        <v>0</v>
      </c>
      <c r="I33" s="48">
        <v>3773271.3899999997</v>
      </c>
      <c r="J33" s="48">
        <v>78810872.480000004</v>
      </c>
    </row>
    <row r="34" spans="1:10" x14ac:dyDescent="0.2">
      <c r="A34" s="64">
        <v>27</v>
      </c>
      <c r="B34" s="76" t="s">
        <v>245</v>
      </c>
      <c r="C34" s="48">
        <v>155401918.33000001</v>
      </c>
      <c r="D34" s="48">
        <f t="shared" si="0"/>
        <v>80888612.24000001</v>
      </c>
      <c r="E34" s="79">
        <f t="shared" si="2"/>
        <v>0.52051231483662219</v>
      </c>
      <c r="F34" s="48">
        <f t="shared" si="1"/>
        <v>22324852.450000003</v>
      </c>
      <c r="G34" s="40">
        <v>0</v>
      </c>
      <c r="H34" s="48">
        <v>22324852.450000003</v>
      </c>
      <c r="I34" s="48">
        <v>7598881.1699999999</v>
      </c>
      <c r="J34" s="48">
        <v>50964878.619999997</v>
      </c>
    </row>
    <row r="35" spans="1:10" x14ac:dyDescent="0.2">
      <c r="A35" s="64">
        <v>28</v>
      </c>
      <c r="B35" s="76" t="s">
        <v>246</v>
      </c>
      <c r="C35" s="48">
        <v>210859027.72999999</v>
      </c>
      <c r="D35" s="48">
        <f t="shared" si="0"/>
        <v>68918649.239999995</v>
      </c>
      <c r="E35" s="79">
        <f t="shared" si="2"/>
        <v>0.32684704080229704</v>
      </c>
      <c r="F35" s="48">
        <f t="shared" si="1"/>
        <v>3227240.62</v>
      </c>
      <c r="G35" s="48">
        <v>2010643</v>
      </c>
      <c r="H35" s="48">
        <v>1216597.6200000001</v>
      </c>
      <c r="I35" s="48">
        <v>15232160.649999999</v>
      </c>
      <c r="J35" s="48">
        <v>50459247.969999999</v>
      </c>
    </row>
    <row r="36" spans="1:10" x14ac:dyDescent="0.2">
      <c r="A36" s="64">
        <v>29</v>
      </c>
      <c r="B36" s="55" t="s">
        <v>250</v>
      </c>
      <c r="C36" s="54">
        <v>79025959.760000005</v>
      </c>
      <c r="D36" s="48">
        <f t="shared" si="0"/>
        <v>33114098.75</v>
      </c>
      <c r="E36" s="79">
        <f t="shared" si="2"/>
        <v>0.4190281124147906</v>
      </c>
      <c r="F36" s="48">
        <f t="shared" si="1"/>
        <v>8537511.1899999995</v>
      </c>
      <c r="G36" s="48">
        <v>203994.59</v>
      </c>
      <c r="H36" s="48">
        <v>8333516.5999999996</v>
      </c>
      <c r="I36" s="48">
        <v>1663376.03</v>
      </c>
      <c r="J36" s="48">
        <v>22913211.530000001</v>
      </c>
    </row>
    <row r="37" spans="1:10" x14ac:dyDescent="0.2">
      <c r="A37" s="64">
        <v>30</v>
      </c>
      <c r="B37" s="76" t="s">
        <v>254</v>
      </c>
      <c r="C37" s="48">
        <v>440714536.23000002</v>
      </c>
      <c r="D37" s="48">
        <f t="shared" si="0"/>
        <v>30255367.069999997</v>
      </c>
      <c r="E37" s="79">
        <f t="shared" si="2"/>
        <v>6.8650712837414404E-2</v>
      </c>
      <c r="F37" s="48">
        <f t="shared" si="1"/>
        <v>6183746.9899999993</v>
      </c>
      <c r="G37" s="48">
        <v>0</v>
      </c>
      <c r="H37" s="48">
        <v>6183746.9899999993</v>
      </c>
      <c r="I37" s="48">
        <v>49460.159999999996</v>
      </c>
      <c r="J37" s="48">
        <v>24022159.919999998</v>
      </c>
    </row>
    <row r="38" spans="1:10" x14ac:dyDescent="0.2">
      <c r="A38" s="64">
        <v>31</v>
      </c>
      <c r="B38" s="76" t="s">
        <v>253</v>
      </c>
      <c r="C38" s="48">
        <v>28152870.410000004</v>
      </c>
      <c r="D38" s="48">
        <f t="shared" si="0"/>
        <v>21894077.040000003</v>
      </c>
      <c r="E38" s="79">
        <f t="shared" si="2"/>
        <v>0.77768542678415997</v>
      </c>
      <c r="F38" s="48">
        <f t="shared" si="1"/>
        <v>21894077.040000003</v>
      </c>
      <c r="G38" s="48">
        <v>3141783.96</v>
      </c>
      <c r="H38" s="48">
        <v>18752293.080000002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122413569.68000001</v>
      </c>
      <c r="D39" s="48">
        <f t="shared" si="0"/>
        <v>20448596.969999999</v>
      </c>
      <c r="E39" s="79">
        <f t="shared" si="2"/>
        <v>0.16704518153873346</v>
      </c>
      <c r="F39" s="48">
        <f t="shared" si="1"/>
        <v>10775291.289999999</v>
      </c>
      <c r="G39" s="48">
        <v>4760153.379999999</v>
      </c>
      <c r="H39" s="48">
        <v>6015137.9100000001</v>
      </c>
      <c r="I39" s="48">
        <v>3429483.91</v>
      </c>
      <c r="J39" s="48">
        <v>6243821.7699999996</v>
      </c>
    </row>
    <row r="40" spans="1:10" x14ac:dyDescent="0.2">
      <c r="A40" s="64">
        <v>33</v>
      </c>
      <c r="B40" s="76" t="s">
        <v>255</v>
      </c>
      <c r="C40" s="48">
        <v>82231128.88000001</v>
      </c>
      <c r="D40" s="48">
        <f t="shared" si="0"/>
        <v>17844727.560000002</v>
      </c>
      <c r="E40" s="79">
        <f t="shared" si="2"/>
        <v>0.21700696321512059</v>
      </c>
      <c r="F40" s="48">
        <f t="shared" si="1"/>
        <v>5938183.4300000006</v>
      </c>
      <c r="G40" s="48">
        <v>1257247.45</v>
      </c>
      <c r="H40" s="48">
        <v>4680935.9800000004</v>
      </c>
      <c r="I40" s="48">
        <v>2079694.1</v>
      </c>
      <c r="J40" s="48">
        <v>9826850.0299999993</v>
      </c>
    </row>
    <row r="41" spans="1:10" x14ac:dyDescent="0.2">
      <c r="A41" s="64">
        <v>34</v>
      </c>
      <c r="B41" s="76" t="s">
        <v>258</v>
      </c>
      <c r="C41" s="48">
        <v>79785489.299999997</v>
      </c>
      <c r="D41" s="48">
        <f t="shared" si="0"/>
        <v>13082699.780000001</v>
      </c>
      <c r="E41" s="79">
        <f t="shared" si="2"/>
        <v>0.16397342292165401</v>
      </c>
      <c r="F41" s="48">
        <f t="shared" si="1"/>
        <v>2995813.37</v>
      </c>
      <c r="G41" s="48">
        <v>0</v>
      </c>
      <c r="H41" s="48">
        <v>2995813.37</v>
      </c>
      <c r="I41" s="48">
        <v>1123474.5</v>
      </c>
      <c r="J41" s="48">
        <v>8963411.9100000001</v>
      </c>
    </row>
    <row r="42" spans="1:10" x14ac:dyDescent="0.2">
      <c r="A42" s="64">
        <v>35</v>
      </c>
      <c r="B42" s="55" t="s">
        <v>256</v>
      </c>
      <c r="C42" s="54">
        <v>156299274.78999999</v>
      </c>
      <c r="D42" s="48">
        <f t="shared" si="0"/>
        <v>4371298.45</v>
      </c>
      <c r="E42" s="79">
        <f t="shared" si="2"/>
        <v>2.7967490289850502E-2</v>
      </c>
      <c r="F42" s="48">
        <f t="shared" si="1"/>
        <v>4371298.45</v>
      </c>
      <c r="G42" s="48">
        <v>3096812.65</v>
      </c>
      <c r="H42" s="48">
        <v>1274485.8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1626434.28</v>
      </c>
      <c r="D43" s="48">
        <f t="shared" si="0"/>
        <v>1600000.17242</v>
      </c>
      <c r="E43" s="79">
        <f t="shared" si="2"/>
        <v>0.98374720214332911</v>
      </c>
      <c r="F43" s="48">
        <f t="shared" si="1"/>
        <v>1500000</v>
      </c>
      <c r="G43" s="40">
        <v>0</v>
      </c>
      <c r="H43" s="48">
        <v>1500000</v>
      </c>
      <c r="I43" s="68">
        <v>0.17241999999999999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1467165.96</v>
      </c>
      <c r="D44" s="48">
        <f t="shared" si="0"/>
        <v>1406250</v>
      </c>
      <c r="E44" s="79">
        <f t="shared" si="2"/>
        <v>0.9584805252706381</v>
      </c>
      <c r="F44" s="48">
        <f t="shared" si="1"/>
        <v>125000</v>
      </c>
      <c r="G44" s="40">
        <v>0</v>
      </c>
      <c r="H44" s="48">
        <v>125000</v>
      </c>
      <c r="I44" s="40">
        <v>0</v>
      </c>
      <c r="J44" s="48">
        <v>1281250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23851551.32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605473262.38999999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ht="10.5" x14ac:dyDescent="0.25">
      <c r="A51" s="55"/>
      <c r="B51" s="56" t="s">
        <v>271</v>
      </c>
      <c r="C51" s="78">
        <v>63079017911.340027</v>
      </c>
      <c r="D51" s="59">
        <f t="shared" ref="D51" si="3">F51+I51+J51</f>
        <v>13090619708.189999</v>
      </c>
      <c r="E51" s="80">
        <f t="shared" si="2"/>
        <v>0.20752732273970032</v>
      </c>
      <c r="F51" s="59">
        <f t="shared" ref="F51" si="4">G51+H51</f>
        <v>4136954859.1299987</v>
      </c>
      <c r="G51" s="78">
        <v>1508392477.6799998</v>
      </c>
      <c r="H51" s="78">
        <v>2628562381.4499989</v>
      </c>
      <c r="I51" s="78">
        <v>2308609361.6700006</v>
      </c>
      <c r="J51" s="78">
        <v>6645055487.3899984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64C4-BDF4-4ACB-ADEC-6C2CC58C3E8C}">
  <dimension ref="A1:J54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10853928795.119997</v>
      </c>
      <c r="D8" s="48">
        <f t="shared" ref="D8:D50" si="0">F8+I8+J8</f>
        <v>2154969272.5199995</v>
      </c>
      <c r="E8" s="79">
        <f>D8/C8</f>
        <v>0.19854278696658567</v>
      </c>
      <c r="F8" s="48">
        <f t="shared" ref="F8:F50" si="1">G8+H8</f>
        <v>584475220.82999992</v>
      </c>
      <c r="G8" s="48">
        <v>234948429.38999999</v>
      </c>
      <c r="H8" s="48">
        <v>349526791.44</v>
      </c>
      <c r="I8" s="48">
        <v>462849186.01999986</v>
      </c>
      <c r="J8" s="48">
        <v>1107644865.6699998</v>
      </c>
    </row>
    <row r="9" spans="1:10" x14ac:dyDescent="0.2">
      <c r="A9" s="64">
        <v>2</v>
      </c>
      <c r="B9" s="76" t="s">
        <v>224</v>
      </c>
      <c r="C9" s="48">
        <v>7732293992.2200003</v>
      </c>
      <c r="D9" s="48">
        <f t="shared" si="0"/>
        <v>1761276673.1100001</v>
      </c>
      <c r="E9" s="79">
        <f t="shared" ref="E9:E51" si="2">D9/C9</f>
        <v>0.22778190726867645</v>
      </c>
      <c r="F9" s="48">
        <f t="shared" si="1"/>
        <v>856507276.99000001</v>
      </c>
      <c r="G9" s="48">
        <v>341005429.31</v>
      </c>
      <c r="H9" s="48">
        <v>515501847.68000007</v>
      </c>
      <c r="I9" s="48">
        <v>446301887.15999997</v>
      </c>
      <c r="J9" s="48">
        <v>458467508.96000004</v>
      </c>
    </row>
    <row r="10" spans="1:10" x14ac:dyDescent="0.2">
      <c r="A10" s="64">
        <v>3</v>
      </c>
      <c r="B10" s="76" t="s">
        <v>225</v>
      </c>
      <c r="C10" s="48">
        <v>5901672156.9400005</v>
      </c>
      <c r="D10" s="48">
        <f t="shared" si="0"/>
        <v>1108640126.1700001</v>
      </c>
      <c r="E10" s="79">
        <f t="shared" si="2"/>
        <v>0.18785186582523192</v>
      </c>
      <c r="F10" s="48">
        <f t="shared" si="1"/>
        <v>112118139.36000001</v>
      </c>
      <c r="G10" s="48">
        <v>29777666.25</v>
      </c>
      <c r="H10" s="48">
        <v>82340473.110000014</v>
      </c>
      <c r="I10" s="48">
        <v>247289371.38999999</v>
      </c>
      <c r="J10" s="48">
        <v>749232615.42000008</v>
      </c>
    </row>
    <row r="11" spans="1:10" x14ac:dyDescent="0.2">
      <c r="A11" s="64">
        <v>4</v>
      </c>
      <c r="B11" s="76" t="s">
        <v>228</v>
      </c>
      <c r="C11" s="48">
        <v>4685918511.4200001</v>
      </c>
      <c r="D11" s="48">
        <f t="shared" si="0"/>
        <v>984346429.09000015</v>
      </c>
      <c r="E11" s="79">
        <f t="shared" si="2"/>
        <v>0.21006477741579593</v>
      </c>
      <c r="F11" s="48">
        <f t="shared" si="1"/>
        <v>156054802.32000005</v>
      </c>
      <c r="G11" s="48">
        <v>35259285.510000005</v>
      </c>
      <c r="H11" s="48">
        <v>120795516.81000003</v>
      </c>
      <c r="I11" s="48">
        <v>245721708.91000009</v>
      </c>
      <c r="J11" s="48">
        <v>582569917.86000001</v>
      </c>
    </row>
    <row r="12" spans="1:10" x14ac:dyDescent="0.2">
      <c r="A12" s="64">
        <v>5</v>
      </c>
      <c r="B12" s="76" t="s">
        <v>234</v>
      </c>
      <c r="C12" s="48">
        <v>1954510519.6799998</v>
      </c>
      <c r="D12" s="48">
        <f t="shared" si="0"/>
        <v>968854413.5</v>
      </c>
      <c r="E12" s="79">
        <f t="shared" si="2"/>
        <v>0.4957018157459826</v>
      </c>
      <c r="F12" s="48">
        <f t="shared" si="1"/>
        <v>363452838.11999995</v>
      </c>
      <c r="G12" s="48">
        <v>131934704.80999999</v>
      </c>
      <c r="H12" s="48">
        <v>231518133.30999994</v>
      </c>
      <c r="I12" s="48">
        <v>121472566.64000002</v>
      </c>
      <c r="J12" s="48">
        <v>483929008.73999995</v>
      </c>
    </row>
    <row r="13" spans="1:10" x14ac:dyDescent="0.2">
      <c r="A13" s="64">
        <v>6</v>
      </c>
      <c r="B13" s="55" t="s">
        <v>226</v>
      </c>
      <c r="C13" s="54">
        <v>3440795150.2099996</v>
      </c>
      <c r="D13" s="48">
        <f t="shared" si="0"/>
        <v>827531923.03999996</v>
      </c>
      <c r="E13" s="79">
        <f t="shared" si="2"/>
        <v>0.2405060129747898</v>
      </c>
      <c r="F13" s="48">
        <f t="shared" si="1"/>
        <v>318370087.38999999</v>
      </c>
      <c r="G13" s="48">
        <v>131237451.78999999</v>
      </c>
      <c r="H13" s="48">
        <v>187132635.59999996</v>
      </c>
      <c r="I13" s="48">
        <v>184796478.32999998</v>
      </c>
      <c r="J13" s="48">
        <v>324365357.32000005</v>
      </c>
    </row>
    <row r="14" spans="1:10" x14ac:dyDescent="0.2">
      <c r="A14" s="64">
        <v>7</v>
      </c>
      <c r="B14" s="76" t="s">
        <v>229</v>
      </c>
      <c r="C14" s="48">
        <v>1852506530.3800001</v>
      </c>
      <c r="D14" s="48">
        <f t="shared" si="0"/>
        <v>706994691.77999997</v>
      </c>
      <c r="E14" s="79">
        <f t="shared" si="2"/>
        <v>0.38164221296157907</v>
      </c>
      <c r="F14" s="48">
        <f t="shared" si="1"/>
        <v>295909084.38</v>
      </c>
      <c r="G14" s="48">
        <v>120491579.23000002</v>
      </c>
      <c r="H14" s="48">
        <v>175417505.14999998</v>
      </c>
      <c r="I14" s="48">
        <v>80092001.899999976</v>
      </c>
      <c r="J14" s="48">
        <v>330993605.5</v>
      </c>
    </row>
    <row r="15" spans="1:10" x14ac:dyDescent="0.2">
      <c r="A15" s="64">
        <v>8</v>
      </c>
      <c r="B15" s="54" t="s">
        <v>231</v>
      </c>
      <c r="C15" s="48">
        <v>2716082475.3900003</v>
      </c>
      <c r="D15" s="48">
        <f t="shared" si="0"/>
        <v>552138960.21000004</v>
      </c>
      <c r="E15" s="79">
        <f t="shared" si="2"/>
        <v>0.20328504940952458</v>
      </c>
      <c r="F15" s="48">
        <f t="shared" si="1"/>
        <v>355117909.10000002</v>
      </c>
      <c r="G15" s="48">
        <v>101283240.41</v>
      </c>
      <c r="H15" s="48">
        <v>253834668.69</v>
      </c>
      <c r="I15" s="48">
        <v>84379121.209999979</v>
      </c>
      <c r="J15" s="48">
        <v>112641929.89999998</v>
      </c>
    </row>
    <row r="16" spans="1:10" x14ac:dyDescent="0.2">
      <c r="A16" s="64">
        <v>9</v>
      </c>
      <c r="B16" s="76" t="s">
        <v>227</v>
      </c>
      <c r="C16" s="48">
        <v>2870200333.9200001</v>
      </c>
      <c r="D16" s="48">
        <f t="shared" si="0"/>
        <v>551143669.55999994</v>
      </c>
      <c r="E16" s="79">
        <f t="shared" si="2"/>
        <v>0.19202271808228483</v>
      </c>
      <c r="F16" s="48">
        <f t="shared" si="1"/>
        <v>78619004.870000005</v>
      </c>
      <c r="G16" s="48">
        <v>39749380.670000002</v>
      </c>
      <c r="H16" s="48">
        <v>38869624.200000003</v>
      </c>
      <c r="I16" s="48">
        <v>36443546.759999998</v>
      </c>
      <c r="J16" s="48">
        <v>436081117.92999995</v>
      </c>
    </row>
    <row r="17" spans="1:10" x14ac:dyDescent="0.2">
      <c r="A17" s="64">
        <v>10</v>
      </c>
      <c r="B17" s="76" t="s">
        <v>232</v>
      </c>
      <c r="C17" s="48">
        <v>8015535485.4099998</v>
      </c>
      <c r="D17" s="48">
        <f t="shared" si="0"/>
        <v>488099498.13999993</v>
      </c>
      <c r="E17" s="79">
        <f t="shared" si="2"/>
        <v>6.0894184677798023E-2</v>
      </c>
      <c r="F17" s="48">
        <f t="shared" si="1"/>
        <v>47382219.54999999</v>
      </c>
      <c r="G17" s="40">
        <v>0</v>
      </c>
      <c r="H17" s="48">
        <v>47382219.54999999</v>
      </c>
      <c r="I17" s="48">
        <v>22378556.040000003</v>
      </c>
      <c r="J17" s="48">
        <v>418338722.54999995</v>
      </c>
    </row>
    <row r="18" spans="1:10" x14ac:dyDescent="0.2">
      <c r="A18" s="64">
        <v>11</v>
      </c>
      <c r="B18" s="76" t="s">
        <v>251</v>
      </c>
      <c r="C18" s="48">
        <v>681671262.77999997</v>
      </c>
      <c r="D18" s="48">
        <f t="shared" si="0"/>
        <v>455557055.17999995</v>
      </c>
      <c r="E18" s="79">
        <f t="shared" si="2"/>
        <v>0.66829435250378855</v>
      </c>
      <c r="F18" s="48">
        <f t="shared" si="1"/>
        <v>156747546.48999998</v>
      </c>
      <c r="G18" s="48">
        <v>131804562.07999998</v>
      </c>
      <c r="H18" s="48">
        <v>24942984.409999996</v>
      </c>
      <c r="I18" s="48">
        <v>71951375.109999985</v>
      </c>
      <c r="J18" s="48">
        <v>226858133.57999998</v>
      </c>
    </row>
    <row r="19" spans="1:10" x14ac:dyDescent="0.2">
      <c r="A19" s="64">
        <v>12</v>
      </c>
      <c r="B19" s="76" t="s">
        <v>235</v>
      </c>
      <c r="C19" s="48">
        <v>824052642.57000005</v>
      </c>
      <c r="D19" s="48">
        <f t="shared" si="0"/>
        <v>416333227.30000001</v>
      </c>
      <c r="E19" s="79">
        <f t="shared" si="2"/>
        <v>0.5052264937851153</v>
      </c>
      <c r="F19" s="48">
        <f t="shared" si="1"/>
        <v>222095620.81999999</v>
      </c>
      <c r="G19" s="48">
        <v>62013994</v>
      </c>
      <c r="H19" s="48">
        <v>160081626.81999999</v>
      </c>
      <c r="I19" s="48">
        <v>101449840.02000001</v>
      </c>
      <c r="J19" s="48">
        <v>92787766.459999993</v>
      </c>
    </row>
    <row r="20" spans="1:10" x14ac:dyDescent="0.2">
      <c r="A20" s="64">
        <v>13</v>
      </c>
      <c r="B20" s="55" t="s">
        <v>233</v>
      </c>
      <c r="C20" s="48">
        <v>783298294.53999996</v>
      </c>
      <c r="D20" s="48">
        <f t="shared" si="0"/>
        <v>326713303.51999998</v>
      </c>
      <c r="E20" s="79">
        <f t="shared" si="2"/>
        <v>0.41709947001973974</v>
      </c>
      <c r="F20" s="48">
        <f t="shared" si="1"/>
        <v>52994890.57</v>
      </c>
      <c r="G20" s="48">
        <v>35618318.310000002</v>
      </c>
      <c r="H20" s="48">
        <v>17376572.259999998</v>
      </c>
      <c r="I20" s="48">
        <v>62170754.660000011</v>
      </c>
      <c r="J20" s="48">
        <v>211547658.28999996</v>
      </c>
    </row>
    <row r="21" spans="1:10" x14ac:dyDescent="0.2">
      <c r="A21" s="64">
        <v>14</v>
      </c>
      <c r="B21" s="55" t="s">
        <v>247</v>
      </c>
      <c r="C21" s="54">
        <v>666303690.90999997</v>
      </c>
      <c r="D21" s="48">
        <f t="shared" si="0"/>
        <v>253241354.44</v>
      </c>
      <c r="E21" s="79">
        <f t="shared" si="2"/>
        <v>0.38006896539044721</v>
      </c>
      <c r="F21" s="48">
        <f t="shared" si="1"/>
        <v>120095592.11</v>
      </c>
      <c r="G21" s="48">
        <v>100102016.86</v>
      </c>
      <c r="H21" s="48">
        <v>19993575.25</v>
      </c>
      <c r="I21" s="48">
        <v>5913265.8200000003</v>
      </c>
      <c r="J21" s="48">
        <v>127232496.51000001</v>
      </c>
    </row>
    <row r="22" spans="1:10" x14ac:dyDescent="0.2">
      <c r="A22" s="64">
        <v>15</v>
      </c>
      <c r="B22" s="76" t="s">
        <v>237</v>
      </c>
      <c r="C22" s="48">
        <v>387430602.03000003</v>
      </c>
      <c r="D22" s="48">
        <f t="shared" si="0"/>
        <v>202106308.59000003</v>
      </c>
      <c r="E22" s="79">
        <f t="shared" si="2"/>
        <v>0.52165809187770429</v>
      </c>
      <c r="F22" s="48">
        <f t="shared" si="1"/>
        <v>91243886.710000008</v>
      </c>
      <c r="G22" s="48">
        <v>34971940.650000006</v>
      </c>
      <c r="H22" s="48">
        <v>56271946.060000002</v>
      </c>
      <c r="I22" s="48">
        <v>14814295.450000001</v>
      </c>
      <c r="J22" s="48">
        <v>96048126.430000007</v>
      </c>
    </row>
    <row r="23" spans="1:10" x14ac:dyDescent="0.2">
      <c r="A23" s="64">
        <v>16</v>
      </c>
      <c r="B23" s="76" t="s">
        <v>238</v>
      </c>
      <c r="C23" s="48">
        <v>1292595395.29</v>
      </c>
      <c r="D23" s="48">
        <f t="shared" si="0"/>
        <v>183171555.19</v>
      </c>
      <c r="E23" s="79">
        <f t="shared" si="2"/>
        <v>0.14170834574952557</v>
      </c>
      <c r="F23" s="48">
        <f t="shared" si="1"/>
        <v>31712488.759999998</v>
      </c>
      <c r="G23" s="48">
        <v>9293307.5700000003</v>
      </c>
      <c r="H23" s="48">
        <v>22419181.189999998</v>
      </c>
      <c r="I23" s="48">
        <v>85419311.049999997</v>
      </c>
      <c r="J23" s="48">
        <v>66039755.379999995</v>
      </c>
    </row>
    <row r="24" spans="1:10" x14ac:dyDescent="0.2">
      <c r="A24" s="64">
        <v>17</v>
      </c>
      <c r="B24" s="76" t="s">
        <v>236</v>
      </c>
      <c r="C24" s="48">
        <v>299230281.48000002</v>
      </c>
      <c r="D24" s="48">
        <f t="shared" si="0"/>
        <v>151852832.47</v>
      </c>
      <c r="E24" s="79">
        <f t="shared" si="2"/>
        <v>0.50747815935918084</v>
      </c>
      <c r="F24" s="48">
        <f t="shared" si="1"/>
        <v>71956126.170000002</v>
      </c>
      <c r="G24" s="48">
        <v>30216024.77</v>
      </c>
      <c r="H24" s="48">
        <v>41740101.399999999</v>
      </c>
      <c r="I24" s="48">
        <v>12454350.93</v>
      </c>
      <c r="J24" s="48">
        <v>67442355.370000005</v>
      </c>
    </row>
    <row r="25" spans="1:10" x14ac:dyDescent="0.2">
      <c r="A25" s="64">
        <v>18</v>
      </c>
      <c r="B25" s="88" t="s">
        <v>239</v>
      </c>
      <c r="C25" s="48">
        <v>410596135.62</v>
      </c>
      <c r="D25" s="48">
        <f t="shared" si="0"/>
        <v>149589182.28999999</v>
      </c>
      <c r="E25" s="79">
        <f t="shared" si="2"/>
        <v>0.36432194390753431</v>
      </c>
      <c r="F25" s="48">
        <f t="shared" si="1"/>
        <v>30549347.439999998</v>
      </c>
      <c r="G25" s="48">
        <v>13674219.689999999</v>
      </c>
      <c r="H25" s="48">
        <v>16875127.75</v>
      </c>
      <c r="I25" s="48">
        <v>2650140.6800000006</v>
      </c>
      <c r="J25" s="48">
        <v>116389694.16999999</v>
      </c>
    </row>
    <row r="26" spans="1:10" x14ac:dyDescent="0.2">
      <c r="A26" s="64">
        <v>19</v>
      </c>
      <c r="B26" s="76" t="s">
        <v>240</v>
      </c>
      <c r="C26" s="48">
        <v>453790189.27999997</v>
      </c>
      <c r="D26" s="48">
        <f t="shared" si="0"/>
        <v>142726024.38999999</v>
      </c>
      <c r="E26" s="79">
        <f t="shared" si="2"/>
        <v>0.31451985468538729</v>
      </c>
      <c r="F26" s="48">
        <f t="shared" si="1"/>
        <v>29586304.529999997</v>
      </c>
      <c r="G26" s="48">
        <v>0</v>
      </c>
      <c r="H26" s="48">
        <v>29586304.529999997</v>
      </c>
      <c r="I26" s="48">
        <v>15456501.93</v>
      </c>
      <c r="J26" s="48">
        <v>97683217.930000007</v>
      </c>
    </row>
    <row r="27" spans="1:10" x14ac:dyDescent="0.2">
      <c r="A27" s="64">
        <v>20</v>
      </c>
      <c r="B27" s="88" t="s">
        <v>242</v>
      </c>
      <c r="C27" s="48">
        <v>4703102376.6000004</v>
      </c>
      <c r="D27" s="48">
        <f t="shared" si="0"/>
        <v>129977942.48000002</v>
      </c>
      <c r="E27" s="79">
        <f t="shared" si="2"/>
        <v>2.7636638982535731E-2</v>
      </c>
      <c r="F27" s="48">
        <f t="shared" si="1"/>
        <v>27884663.350000001</v>
      </c>
      <c r="G27" s="48">
        <v>8295941.3399999999</v>
      </c>
      <c r="H27" s="48">
        <v>19588722.010000002</v>
      </c>
      <c r="I27" s="48">
        <v>8270549.6699999999</v>
      </c>
      <c r="J27" s="48">
        <v>93822729.460000023</v>
      </c>
    </row>
    <row r="28" spans="1:10" x14ac:dyDescent="0.2">
      <c r="A28" s="64">
        <v>21</v>
      </c>
      <c r="B28" s="76" t="s">
        <v>244</v>
      </c>
      <c r="C28" s="48">
        <v>343230771.10000002</v>
      </c>
      <c r="D28" s="48">
        <f t="shared" si="0"/>
        <v>105639007.15000001</v>
      </c>
      <c r="E28" s="79">
        <f t="shared" si="2"/>
        <v>0.30777836967077221</v>
      </c>
      <c r="F28" s="48">
        <f t="shared" si="1"/>
        <v>17016916.32</v>
      </c>
      <c r="G28" s="48">
        <v>1821363.53</v>
      </c>
      <c r="H28" s="48">
        <v>15195552.790000001</v>
      </c>
      <c r="I28" s="48">
        <v>4757761.3900000006</v>
      </c>
      <c r="J28" s="48">
        <v>83864329.439999998</v>
      </c>
    </row>
    <row r="29" spans="1:10" x14ac:dyDescent="0.2">
      <c r="A29" s="64">
        <v>22</v>
      </c>
      <c r="B29" s="76" t="s">
        <v>241</v>
      </c>
      <c r="C29" s="48">
        <v>201862836.5</v>
      </c>
      <c r="D29" s="48">
        <f t="shared" si="0"/>
        <v>105141316.55</v>
      </c>
      <c r="E29" s="79">
        <f t="shared" si="2"/>
        <v>0.52085524197020783</v>
      </c>
      <c r="F29" s="48">
        <f t="shared" si="1"/>
        <v>75768057.719999999</v>
      </c>
      <c r="G29" s="48">
        <v>26444980.360000003</v>
      </c>
      <c r="H29" s="48">
        <v>49323077.359999999</v>
      </c>
      <c r="I29" s="48">
        <v>262314.40999999997</v>
      </c>
      <c r="J29" s="48">
        <v>29110944.420000002</v>
      </c>
    </row>
    <row r="30" spans="1:10" x14ac:dyDescent="0.2">
      <c r="A30" s="64">
        <v>23</v>
      </c>
      <c r="B30" s="76" t="s">
        <v>245</v>
      </c>
      <c r="C30" s="48">
        <v>172682583.04999998</v>
      </c>
      <c r="D30" s="48">
        <f t="shared" si="0"/>
        <v>91026102.659999996</v>
      </c>
      <c r="E30" s="79">
        <f t="shared" si="2"/>
        <v>0.52712961001772551</v>
      </c>
      <c r="F30" s="48">
        <f t="shared" si="1"/>
        <v>7841982.8600000003</v>
      </c>
      <c r="G30" s="40">
        <v>0</v>
      </c>
      <c r="H30" s="48">
        <v>7841982.8600000003</v>
      </c>
      <c r="I30" s="48">
        <v>7176909.1900000004</v>
      </c>
      <c r="J30" s="48">
        <v>76007210.609999999</v>
      </c>
    </row>
    <row r="31" spans="1:10" x14ac:dyDescent="0.2">
      <c r="A31" s="64">
        <v>24</v>
      </c>
      <c r="B31" s="76" t="s">
        <v>252</v>
      </c>
      <c r="C31" s="48">
        <v>254932431.18000001</v>
      </c>
      <c r="D31" s="48">
        <f t="shared" si="0"/>
        <v>90883167.780000001</v>
      </c>
      <c r="E31" s="79">
        <f t="shared" si="2"/>
        <v>0.35649904313598363</v>
      </c>
      <c r="F31" s="48">
        <f t="shared" si="1"/>
        <v>50726869.590000004</v>
      </c>
      <c r="G31" s="48">
        <v>28754407.57</v>
      </c>
      <c r="H31" s="48">
        <v>21972462.020000003</v>
      </c>
      <c r="I31" s="48">
        <v>20739629.82</v>
      </c>
      <c r="J31" s="48">
        <v>19416668.369999997</v>
      </c>
    </row>
    <row r="32" spans="1:10" x14ac:dyDescent="0.2">
      <c r="A32" s="64">
        <v>25</v>
      </c>
      <c r="B32" s="76" t="s">
        <v>243</v>
      </c>
      <c r="C32" s="48">
        <v>175018970.48999998</v>
      </c>
      <c r="D32" s="48">
        <f t="shared" si="0"/>
        <v>86956190.979999989</v>
      </c>
      <c r="E32" s="79">
        <f t="shared" si="2"/>
        <v>0.49683866118369374</v>
      </c>
      <c r="F32" s="48">
        <f t="shared" si="1"/>
        <v>466657.42</v>
      </c>
      <c r="G32" s="40">
        <v>0</v>
      </c>
      <c r="H32" s="48">
        <v>466657.42</v>
      </c>
      <c r="I32" s="48">
        <v>348009.70999999996</v>
      </c>
      <c r="J32" s="48">
        <v>86141523.849999994</v>
      </c>
    </row>
    <row r="33" spans="1:10" x14ac:dyDescent="0.2">
      <c r="A33" s="64">
        <v>26</v>
      </c>
      <c r="B33" s="55" t="s">
        <v>257</v>
      </c>
      <c r="C33" s="54">
        <v>88041375.400000021</v>
      </c>
      <c r="D33" s="48">
        <f t="shared" si="0"/>
        <v>82665132.250000015</v>
      </c>
      <c r="E33" s="79">
        <f t="shared" si="2"/>
        <v>0.93893503905891951</v>
      </c>
      <c r="F33" s="40">
        <f t="shared" si="1"/>
        <v>0</v>
      </c>
      <c r="G33" s="40">
        <v>0</v>
      </c>
      <c r="H33" s="40">
        <v>0</v>
      </c>
      <c r="I33" s="48">
        <v>3714876.37</v>
      </c>
      <c r="J33" s="48">
        <v>78950255.88000001</v>
      </c>
    </row>
    <row r="34" spans="1:10" x14ac:dyDescent="0.2">
      <c r="A34" s="64">
        <v>27</v>
      </c>
      <c r="B34" s="76" t="s">
        <v>246</v>
      </c>
      <c r="C34" s="48">
        <v>208391385.51999998</v>
      </c>
      <c r="D34" s="48">
        <f t="shared" si="0"/>
        <v>67219641.99000001</v>
      </c>
      <c r="E34" s="79">
        <f t="shared" si="2"/>
        <v>0.32256439882227633</v>
      </c>
      <c r="F34" s="48">
        <f t="shared" si="1"/>
        <v>3213872.67</v>
      </c>
      <c r="G34" s="48">
        <v>2006174.19</v>
      </c>
      <c r="H34" s="48">
        <v>1207698.48</v>
      </c>
      <c r="I34" s="48">
        <v>14991854.830000002</v>
      </c>
      <c r="J34" s="48">
        <v>49013914.490000002</v>
      </c>
    </row>
    <row r="35" spans="1:10" x14ac:dyDescent="0.2">
      <c r="A35" s="64">
        <v>28</v>
      </c>
      <c r="B35" s="88" t="s">
        <v>248</v>
      </c>
      <c r="C35" s="48">
        <v>92515112.76000002</v>
      </c>
      <c r="D35" s="48">
        <f t="shared" si="0"/>
        <v>52384141.840000004</v>
      </c>
      <c r="E35" s="79">
        <f t="shared" si="2"/>
        <v>0.56622253680750956</v>
      </c>
      <c r="F35" s="48">
        <f t="shared" si="1"/>
        <v>10649910.699999999</v>
      </c>
      <c r="G35" s="48">
        <v>3529818.41</v>
      </c>
      <c r="H35" s="48">
        <v>7120092.29</v>
      </c>
      <c r="I35" s="48">
        <v>13473333.32</v>
      </c>
      <c r="J35" s="48">
        <v>28260897.82</v>
      </c>
    </row>
    <row r="36" spans="1:10" x14ac:dyDescent="0.2">
      <c r="A36" s="64">
        <v>29</v>
      </c>
      <c r="B36" s="76" t="s">
        <v>250</v>
      </c>
      <c r="C36" s="48">
        <v>91494797.069999993</v>
      </c>
      <c r="D36" s="48">
        <f t="shared" si="0"/>
        <v>32676747.459999993</v>
      </c>
      <c r="E36" s="79">
        <f t="shared" si="2"/>
        <v>0.35714323116100222</v>
      </c>
      <c r="F36" s="48">
        <f t="shared" si="1"/>
        <v>8272293.96</v>
      </c>
      <c r="G36" s="40">
        <v>0</v>
      </c>
      <c r="H36" s="48">
        <v>8272293.96</v>
      </c>
      <c r="I36" s="48">
        <v>1679791.01</v>
      </c>
      <c r="J36" s="48">
        <v>22724662.489999995</v>
      </c>
    </row>
    <row r="37" spans="1:10" x14ac:dyDescent="0.2">
      <c r="A37" s="64">
        <v>30</v>
      </c>
      <c r="B37" s="76" t="s">
        <v>254</v>
      </c>
      <c r="C37" s="48">
        <v>425749846.30000001</v>
      </c>
      <c r="D37" s="48">
        <f t="shared" si="0"/>
        <v>30103060.140000001</v>
      </c>
      <c r="E37" s="79">
        <f t="shared" si="2"/>
        <v>7.0705980052869363E-2</v>
      </c>
      <c r="F37" s="48">
        <f t="shared" si="1"/>
        <v>6185004.6000000006</v>
      </c>
      <c r="G37" s="40">
        <v>0</v>
      </c>
      <c r="H37" s="48">
        <v>6185004.6000000006</v>
      </c>
      <c r="I37" s="48">
        <v>48075.05</v>
      </c>
      <c r="J37" s="48">
        <v>23869980.490000002</v>
      </c>
    </row>
    <row r="38" spans="1:10" x14ac:dyDescent="0.2">
      <c r="A38" s="64">
        <v>31</v>
      </c>
      <c r="B38" s="76" t="s">
        <v>253</v>
      </c>
      <c r="C38" s="48">
        <v>28124482.510000002</v>
      </c>
      <c r="D38" s="48">
        <f t="shared" si="0"/>
        <v>21845487.82</v>
      </c>
      <c r="E38" s="79">
        <f t="shared" si="2"/>
        <v>0.77674274761260309</v>
      </c>
      <c r="F38" s="48">
        <f t="shared" si="1"/>
        <v>21845487.82</v>
      </c>
      <c r="G38" s="48">
        <v>3141783.96</v>
      </c>
      <c r="H38" s="48">
        <v>18703703.859999999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122198671.2</v>
      </c>
      <c r="D39" s="48">
        <f t="shared" si="0"/>
        <v>20323907.129999999</v>
      </c>
      <c r="E39" s="79">
        <f t="shared" si="2"/>
        <v>0.1663185608355453</v>
      </c>
      <c r="F39" s="48">
        <f t="shared" si="1"/>
        <v>10670674.859999999</v>
      </c>
      <c r="G39" s="48">
        <v>4707502.96</v>
      </c>
      <c r="H39" s="48">
        <v>5963171.9000000004</v>
      </c>
      <c r="I39" s="48">
        <v>3421446.38</v>
      </c>
      <c r="J39" s="48">
        <v>6231785.8899999997</v>
      </c>
    </row>
    <row r="40" spans="1:10" x14ac:dyDescent="0.2">
      <c r="A40" s="64">
        <v>33</v>
      </c>
      <c r="B40" s="76" t="s">
        <v>255</v>
      </c>
      <c r="C40" s="48">
        <v>82357145.929999992</v>
      </c>
      <c r="D40" s="48">
        <f t="shared" si="0"/>
        <v>17764595.189999998</v>
      </c>
      <c r="E40" s="79">
        <f t="shared" si="2"/>
        <v>0.21570192834388816</v>
      </c>
      <c r="F40" s="48">
        <f t="shared" si="1"/>
        <v>5900150.8599999994</v>
      </c>
      <c r="G40" s="48">
        <v>1248949.8599999999</v>
      </c>
      <c r="H40" s="48">
        <v>4651201</v>
      </c>
      <c r="I40" s="48">
        <v>2057594.3</v>
      </c>
      <c r="J40" s="48">
        <v>9806850.0299999993</v>
      </c>
    </row>
    <row r="41" spans="1:10" x14ac:dyDescent="0.2">
      <c r="A41" s="64">
        <v>34</v>
      </c>
      <c r="B41" s="76" t="s">
        <v>258</v>
      </c>
      <c r="C41" s="48">
        <v>77876234.339999989</v>
      </c>
      <c r="D41" s="48">
        <f t="shared" si="0"/>
        <v>13077982.73</v>
      </c>
      <c r="E41" s="79">
        <f t="shared" si="2"/>
        <v>0.16793291099442242</v>
      </c>
      <c r="F41" s="48">
        <f t="shared" si="1"/>
        <v>3091646.7</v>
      </c>
      <c r="G41" s="40">
        <v>0</v>
      </c>
      <c r="H41" s="48">
        <v>3091646.7</v>
      </c>
      <c r="I41" s="48">
        <v>1023474.5</v>
      </c>
      <c r="J41" s="48">
        <v>8962861.5300000012</v>
      </c>
    </row>
    <row r="42" spans="1:10" x14ac:dyDescent="0.2">
      <c r="A42" s="64">
        <v>35</v>
      </c>
      <c r="B42" s="55" t="s">
        <v>256</v>
      </c>
      <c r="C42" s="54">
        <v>156003140.93000001</v>
      </c>
      <c r="D42" s="48">
        <f t="shared" si="0"/>
        <v>4286855.88</v>
      </c>
      <c r="E42" s="79">
        <f t="shared" si="2"/>
        <v>2.7479292111968118E-2</v>
      </c>
      <c r="F42" s="48">
        <f t="shared" si="1"/>
        <v>4286855.88</v>
      </c>
      <c r="G42" s="48">
        <v>3027604.39</v>
      </c>
      <c r="H42" s="48">
        <v>1259251.49</v>
      </c>
      <c r="I42" s="40">
        <v>0</v>
      </c>
      <c r="J42" s="40">
        <v>0</v>
      </c>
    </row>
    <row r="43" spans="1:10" x14ac:dyDescent="0.2">
      <c r="A43" s="64">
        <v>36</v>
      </c>
      <c r="B43" s="55" t="s">
        <v>260</v>
      </c>
      <c r="C43" s="54">
        <v>2019937.8199999998</v>
      </c>
      <c r="D43" s="48">
        <f t="shared" si="0"/>
        <v>2005508.14</v>
      </c>
      <c r="E43" s="79">
        <f t="shared" si="2"/>
        <v>0.99285637416304229</v>
      </c>
      <c r="F43" s="48">
        <f t="shared" si="1"/>
        <v>1900000</v>
      </c>
      <c r="G43" s="40">
        <v>0</v>
      </c>
      <c r="H43" s="48">
        <v>1900000</v>
      </c>
      <c r="I43" s="48">
        <v>3061.74</v>
      </c>
      <c r="J43" s="48">
        <v>102446.39999999999</v>
      </c>
    </row>
    <row r="44" spans="1:10" x14ac:dyDescent="0.2">
      <c r="A44" s="64">
        <v>37</v>
      </c>
      <c r="B44" s="55" t="s">
        <v>259</v>
      </c>
      <c r="C44" s="54">
        <v>1666279.44</v>
      </c>
      <c r="D44" s="48">
        <f t="shared" si="0"/>
        <v>1606250</v>
      </c>
      <c r="E44" s="79">
        <f t="shared" si="2"/>
        <v>0.96397396585533102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1281250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v>0</v>
      </c>
      <c r="E46" s="79">
        <f t="shared" si="2"/>
        <v>0</v>
      </c>
      <c r="F46" s="40">
        <f t="shared" ref="F46" si="3">G46+H46</f>
        <v>0</v>
      </c>
      <c r="G46" s="40">
        <v>0</v>
      </c>
      <c r="H46" s="40">
        <v>0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262</v>
      </c>
      <c r="C47" s="48">
        <v>23950875.359999999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88" t="s">
        <v>263</v>
      </c>
      <c r="C48" s="48">
        <v>607228120.15999997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f>SUM(C8:C50)</f>
        <v>63835790854.799995</v>
      </c>
      <c r="D51" s="59">
        <f t="shared" ref="D51" si="4">F51+I51+J51</f>
        <v>13340957998.029999</v>
      </c>
      <c r="E51" s="80">
        <f t="shared" si="2"/>
        <v>0.20898868517780497</v>
      </c>
      <c r="F51" s="59">
        <f t="shared" ref="F51" si="5">G51+H51</f>
        <v>4231122891.1900005</v>
      </c>
      <c r="G51" s="78">
        <v>1666360077.8700004</v>
      </c>
      <c r="H51" s="78">
        <v>2564762813.3200002</v>
      </c>
      <c r="I51" s="78">
        <v>2385972941.6999998</v>
      </c>
      <c r="J51" s="78">
        <v>6723862165.1399975</v>
      </c>
    </row>
    <row r="54" spans="1:10" x14ac:dyDescent="0.2">
      <c r="C54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26D4-02FD-478E-8F8D-D769CC9055AF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11.816406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10918579425.629999</v>
      </c>
      <c r="D8" s="48">
        <f t="shared" ref="D8:D50" si="0">F8+I8+J8</f>
        <v>2192556731.6700001</v>
      </c>
      <c r="E8" s="79">
        <f>D8/C8</f>
        <v>0.20080970666598325</v>
      </c>
      <c r="F8" s="48">
        <f t="shared" ref="F8:F50" si="1">G8+H8</f>
        <v>612173917.20000005</v>
      </c>
      <c r="G8" s="48">
        <v>248770187.36999995</v>
      </c>
      <c r="H8" s="48">
        <v>363403729.83000004</v>
      </c>
      <c r="I8" s="48">
        <v>472909793.97000009</v>
      </c>
      <c r="J8" s="48">
        <v>1107473020.5</v>
      </c>
    </row>
    <row r="9" spans="1:10" x14ac:dyDescent="0.2">
      <c r="A9" s="64">
        <v>2</v>
      </c>
      <c r="B9" s="76" t="s">
        <v>224</v>
      </c>
      <c r="C9" s="48">
        <v>7726632327.21</v>
      </c>
      <c r="D9" s="48">
        <f t="shared" si="0"/>
        <v>1756801500.95</v>
      </c>
      <c r="E9" s="79">
        <f t="shared" ref="E9:E51" si="2">D9/C9</f>
        <v>0.22736962580233985</v>
      </c>
      <c r="F9" s="48">
        <f t="shared" si="1"/>
        <v>879452558.75999999</v>
      </c>
      <c r="G9" s="48">
        <v>341907474.21999997</v>
      </c>
      <c r="H9" s="48">
        <v>537545084.53999996</v>
      </c>
      <c r="I9" s="48">
        <v>419822059.44</v>
      </c>
      <c r="J9" s="48">
        <v>457526882.75</v>
      </c>
    </row>
    <row r="10" spans="1:10" x14ac:dyDescent="0.2">
      <c r="A10" s="64">
        <v>3</v>
      </c>
      <c r="B10" s="76" t="s">
        <v>225</v>
      </c>
      <c r="C10" s="48">
        <v>5894004579.75</v>
      </c>
      <c r="D10" s="48">
        <f t="shared" si="0"/>
        <v>1104487614.8800001</v>
      </c>
      <c r="E10" s="79">
        <f t="shared" si="2"/>
        <v>0.18739171304255214</v>
      </c>
      <c r="F10" s="48">
        <f t="shared" si="1"/>
        <v>115973907.64</v>
      </c>
      <c r="G10" s="48">
        <v>32413017.889999997</v>
      </c>
      <c r="H10" s="48">
        <v>83560889.75</v>
      </c>
      <c r="I10" s="48">
        <v>242968653.35999995</v>
      </c>
      <c r="J10" s="48">
        <v>745545053.88000011</v>
      </c>
    </row>
    <row r="11" spans="1:10" x14ac:dyDescent="0.2">
      <c r="A11" s="64">
        <v>4</v>
      </c>
      <c r="B11" s="76" t="s">
        <v>234</v>
      </c>
      <c r="C11" s="48">
        <v>1950483675.72</v>
      </c>
      <c r="D11" s="48">
        <f t="shared" si="0"/>
        <v>985525555</v>
      </c>
      <c r="E11" s="79">
        <f t="shared" si="2"/>
        <v>0.50527239333915674</v>
      </c>
      <c r="F11" s="48">
        <f t="shared" si="1"/>
        <v>364213792.47999996</v>
      </c>
      <c r="G11" s="48">
        <v>133547445.63999996</v>
      </c>
      <c r="H11" s="48">
        <v>230666346.84</v>
      </c>
      <c r="I11" s="48">
        <v>122027979.95000003</v>
      </c>
      <c r="J11" s="48">
        <v>499283782.57000005</v>
      </c>
    </row>
    <row r="12" spans="1:10" x14ac:dyDescent="0.2">
      <c r="A12" s="64">
        <v>5</v>
      </c>
      <c r="B12" s="76" t="s">
        <v>228</v>
      </c>
      <c r="C12" s="48">
        <v>4759863079.2399998</v>
      </c>
      <c r="D12" s="48">
        <f t="shared" si="0"/>
        <v>870265826.01999998</v>
      </c>
      <c r="E12" s="79">
        <f t="shared" si="2"/>
        <v>0.18283421424780857</v>
      </c>
      <c r="F12" s="48">
        <f t="shared" si="1"/>
        <v>152266230.18000001</v>
      </c>
      <c r="G12" s="48">
        <v>34632970.310000002</v>
      </c>
      <c r="H12" s="48">
        <v>117633259.86999999</v>
      </c>
      <c r="I12" s="48">
        <v>230656234.51999998</v>
      </c>
      <c r="J12" s="48">
        <v>487343361.31999993</v>
      </c>
    </row>
    <row r="13" spans="1:10" x14ac:dyDescent="0.2">
      <c r="A13" s="64">
        <v>6</v>
      </c>
      <c r="B13" s="55" t="s">
        <v>226</v>
      </c>
      <c r="C13" s="54">
        <v>3469585578.04</v>
      </c>
      <c r="D13" s="48">
        <f t="shared" si="0"/>
        <v>847647116.05999994</v>
      </c>
      <c r="E13" s="79">
        <f t="shared" si="2"/>
        <v>0.24430788547917687</v>
      </c>
      <c r="F13" s="48">
        <f t="shared" si="1"/>
        <v>332694116.26999998</v>
      </c>
      <c r="G13" s="48">
        <v>137811017.48000002</v>
      </c>
      <c r="H13" s="48">
        <v>194883098.78999999</v>
      </c>
      <c r="I13" s="48">
        <v>184235199.54000002</v>
      </c>
      <c r="J13" s="48">
        <v>330717800.25</v>
      </c>
    </row>
    <row r="14" spans="1:10" x14ac:dyDescent="0.2">
      <c r="A14" s="64">
        <v>7</v>
      </c>
      <c r="B14" s="76" t="s">
        <v>229</v>
      </c>
      <c r="C14" s="48">
        <v>1889010759.28</v>
      </c>
      <c r="D14" s="48">
        <f t="shared" si="0"/>
        <v>740032658.25</v>
      </c>
      <c r="E14" s="79">
        <f t="shared" si="2"/>
        <v>0.39175671954990071</v>
      </c>
      <c r="F14" s="48">
        <f t="shared" si="1"/>
        <v>308992470.28999996</v>
      </c>
      <c r="G14" s="48">
        <v>130495851.85999998</v>
      </c>
      <c r="H14" s="48">
        <v>178496618.42999995</v>
      </c>
      <c r="I14" s="48">
        <v>91624480.170000017</v>
      </c>
      <c r="J14" s="48">
        <v>339415707.79000002</v>
      </c>
    </row>
    <row r="15" spans="1:10" x14ac:dyDescent="0.2">
      <c r="A15" s="64">
        <v>8</v>
      </c>
      <c r="B15" s="76" t="s">
        <v>231</v>
      </c>
      <c r="C15" s="48">
        <v>2728033623.1800003</v>
      </c>
      <c r="D15" s="48">
        <f t="shared" si="0"/>
        <v>560741442.26999998</v>
      </c>
      <c r="E15" s="79">
        <f t="shared" si="2"/>
        <v>0.20554784864284692</v>
      </c>
      <c r="F15" s="48">
        <f t="shared" si="1"/>
        <v>363426895.88999999</v>
      </c>
      <c r="G15" s="48">
        <v>106937314.67</v>
      </c>
      <c r="H15" s="48">
        <v>256489581.21999997</v>
      </c>
      <c r="I15" s="48">
        <v>82597985.509999976</v>
      </c>
      <c r="J15" s="48">
        <v>114716560.86999999</v>
      </c>
    </row>
    <row r="16" spans="1:10" x14ac:dyDescent="0.2">
      <c r="A16" s="64">
        <v>9</v>
      </c>
      <c r="B16" s="76" t="s">
        <v>227</v>
      </c>
      <c r="C16" s="48">
        <v>2889900396.2999997</v>
      </c>
      <c r="D16" s="48">
        <f t="shared" si="0"/>
        <v>552544273.85000002</v>
      </c>
      <c r="E16" s="79">
        <f t="shared" si="2"/>
        <v>0.19119837990175512</v>
      </c>
      <c r="F16" s="48">
        <f t="shared" si="1"/>
        <v>83586409.819999993</v>
      </c>
      <c r="G16" s="48">
        <v>41257929.68</v>
      </c>
      <c r="H16" s="48">
        <v>42328480.139999993</v>
      </c>
      <c r="I16" s="48">
        <v>35210596.260000005</v>
      </c>
      <c r="J16" s="48">
        <v>433747267.77000004</v>
      </c>
    </row>
    <row r="17" spans="1:10" x14ac:dyDescent="0.2">
      <c r="A17" s="64">
        <v>10</v>
      </c>
      <c r="B17" s="76" t="s">
        <v>232</v>
      </c>
      <c r="C17" s="48">
        <v>7938742585.9899998</v>
      </c>
      <c r="D17" s="48">
        <f t="shared" si="0"/>
        <v>501800649.48000002</v>
      </c>
      <c r="E17" s="79">
        <f t="shared" si="2"/>
        <v>6.3209084315891451E-2</v>
      </c>
      <c r="F17" s="48">
        <f t="shared" si="1"/>
        <v>58393338.680000015</v>
      </c>
      <c r="G17" s="40">
        <v>0</v>
      </c>
      <c r="H17" s="48">
        <v>58393338.680000015</v>
      </c>
      <c r="I17" s="48">
        <v>22247866.09</v>
      </c>
      <c r="J17" s="48">
        <v>421159444.71000004</v>
      </c>
    </row>
    <row r="18" spans="1:10" x14ac:dyDescent="0.2">
      <c r="A18" s="64">
        <v>11</v>
      </c>
      <c r="B18" s="88" t="s">
        <v>251</v>
      </c>
      <c r="C18" s="48">
        <v>735516513.80999982</v>
      </c>
      <c r="D18" s="48">
        <f t="shared" si="0"/>
        <v>490305274.55999994</v>
      </c>
      <c r="E18" s="79">
        <f t="shared" si="2"/>
        <v>0.66661355027938451</v>
      </c>
      <c r="F18" s="48">
        <f t="shared" si="1"/>
        <v>166684961.63</v>
      </c>
      <c r="G18" s="48">
        <v>137885038.97</v>
      </c>
      <c r="H18" s="48">
        <v>28799922.66</v>
      </c>
      <c r="I18" s="48">
        <v>82236775.010000005</v>
      </c>
      <c r="J18" s="48">
        <v>241383537.91999999</v>
      </c>
    </row>
    <row r="19" spans="1:10" x14ac:dyDescent="0.2">
      <c r="A19" s="64">
        <v>12</v>
      </c>
      <c r="B19" s="76" t="s">
        <v>235</v>
      </c>
      <c r="C19" s="48">
        <v>805137353.82999992</v>
      </c>
      <c r="D19" s="48">
        <f t="shared" si="0"/>
        <v>389001049.87</v>
      </c>
      <c r="E19" s="79">
        <f t="shared" si="2"/>
        <v>0.48314868018424506</v>
      </c>
      <c r="F19" s="48">
        <f t="shared" si="1"/>
        <v>217710840.19</v>
      </c>
      <c r="G19" s="48">
        <v>61931772.82</v>
      </c>
      <c r="H19" s="48">
        <v>155779067.37</v>
      </c>
      <c r="I19" s="48">
        <v>84878387.689999998</v>
      </c>
      <c r="J19" s="48">
        <v>86411821.99000001</v>
      </c>
    </row>
    <row r="20" spans="1:10" x14ac:dyDescent="0.2">
      <c r="A20" s="64">
        <v>13</v>
      </c>
      <c r="B20" s="55" t="s">
        <v>233</v>
      </c>
      <c r="C20" s="54">
        <v>786291968.78000009</v>
      </c>
      <c r="D20" s="48">
        <f t="shared" si="0"/>
        <v>326339693.10000002</v>
      </c>
      <c r="E20" s="79">
        <f t="shared" si="2"/>
        <v>0.41503627921615965</v>
      </c>
      <c r="F20" s="48">
        <f t="shared" si="1"/>
        <v>54811367.359999999</v>
      </c>
      <c r="G20" s="48">
        <v>35600442.640000001</v>
      </c>
      <c r="H20" s="48">
        <v>19210924.719999999</v>
      </c>
      <c r="I20" s="48">
        <v>62601231.189999998</v>
      </c>
      <c r="J20" s="48">
        <v>208927094.55000001</v>
      </c>
    </row>
    <row r="21" spans="1:10" x14ac:dyDescent="0.2">
      <c r="A21" s="64">
        <v>14</v>
      </c>
      <c r="B21" s="55" t="s">
        <v>247</v>
      </c>
      <c r="C21" s="54">
        <v>663800746.9799999</v>
      </c>
      <c r="D21" s="48">
        <f t="shared" si="0"/>
        <v>256625019.23999998</v>
      </c>
      <c r="E21" s="79">
        <f t="shared" si="2"/>
        <v>0.38659947342260526</v>
      </c>
      <c r="F21" s="48">
        <f t="shared" si="1"/>
        <v>121587628.72999999</v>
      </c>
      <c r="G21" s="48">
        <v>104427533.05</v>
      </c>
      <c r="H21" s="48">
        <v>17160095.68</v>
      </c>
      <c r="I21" s="48">
        <v>7766521.5099999998</v>
      </c>
      <c r="J21" s="48">
        <v>127270868.99999999</v>
      </c>
    </row>
    <row r="22" spans="1:10" x14ac:dyDescent="0.2">
      <c r="A22" s="64">
        <v>15</v>
      </c>
      <c r="B22" s="76" t="s">
        <v>237</v>
      </c>
      <c r="C22" s="48">
        <v>383982321.44</v>
      </c>
      <c r="D22" s="48">
        <f t="shared" si="0"/>
        <v>197269859.99000001</v>
      </c>
      <c r="E22" s="79">
        <f t="shared" si="2"/>
        <v>0.51374724557683793</v>
      </c>
      <c r="F22" s="48">
        <f t="shared" si="1"/>
        <v>95780094.569999993</v>
      </c>
      <c r="G22" s="48">
        <v>39017549.310000002</v>
      </c>
      <c r="H22" s="48">
        <v>56762545.259999998</v>
      </c>
      <c r="I22" s="48">
        <v>16456808.560000001</v>
      </c>
      <c r="J22" s="48">
        <v>85032956.859999999</v>
      </c>
    </row>
    <row r="23" spans="1:10" x14ac:dyDescent="0.2">
      <c r="A23" s="64">
        <v>16</v>
      </c>
      <c r="B23" s="76" t="s">
        <v>238</v>
      </c>
      <c r="C23" s="48">
        <v>1314737952.71</v>
      </c>
      <c r="D23" s="48">
        <f t="shared" si="0"/>
        <v>191325773.61000001</v>
      </c>
      <c r="E23" s="79">
        <f t="shared" si="2"/>
        <v>0.14552388422014462</v>
      </c>
      <c r="F23" s="48">
        <f t="shared" si="1"/>
        <v>32914001.770000003</v>
      </c>
      <c r="G23" s="48">
        <v>11439921.57</v>
      </c>
      <c r="H23" s="48">
        <v>21474080.200000003</v>
      </c>
      <c r="I23" s="48">
        <v>94049916.870000005</v>
      </c>
      <c r="J23" s="48">
        <v>64361854.970000006</v>
      </c>
    </row>
    <row r="24" spans="1:10" x14ac:dyDescent="0.2">
      <c r="A24" s="64">
        <v>17</v>
      </c>
      <c r="B24" s="76" t="s">
        <v>239</v>
      </c>
      <c r="C24" s="48">
        <v>413929858.58999997</v>
      </c>
      <c r="D24" s="48">
        <f t="shared" si="0"/>
        <v>154870727.56</v>
      </c>
      <c r="E24" s="79">
        <f t="shared" si="2"/>
        <v>0.37414727240877876</v>
      </c>
      <c r="F24" s="48">
        <f t="shared" si="1"/>
        <v>34905660.060000002</v>
      </c>
      <c r="G24" s="48">
        <v>14452044.52</v>
      </c>
      <c r="H24" s="48">
        <v>20453615.540000003</v>
      </c>
      <c r="I24" s="48">
        <v>2329036.46</v>
      </c>
      <c r="J24" s="48">
        <v>117636031.04000001</v>
      </c>
    </row>
    <row r="25" spans="1:10" x14ac:dyDescent="0.2">
      <c r="A25" s="64">
        <v>18</v>
      </c>
      <c r="B25" s="88" t="s">
        <v>236</v>
      </c>
      <c r="C25" s="48">
        <v>289175304.16000003</v>
      </c>
      <c r="D25" s="48">
        <f t="shared" si="0"/>
        <v>151175757.48000002</v>
      </c>
      <c r="E25" s="79">
        <f t="shared" si="2"/>
        <v>0.52278239291262174</v>
      </c>
      <c r="F25" s="48">
        <f t="shared" si="1"/>
        <v>70980535.88000001</v>
      </c>
      <c r="G25" s="48">
        <v>28761608.170000002</v>
      </c>
      <c r="H25" s="48">
        <v>42218927.710000008</v>
      </c>
      <c r="I25" s="48">
        <v>13613336.599999998</v>
      </c>
      <c r="J25" s="48">
        <v>66581885</v>
      </c>
    </row>
    <row r="26" spans="1:10" x14ac:dyDescent="0.2">
      <c r="A26" s="64">
        <v>19</v>
      </c>
      <c r="B26" s="88" t="s">
        <v>240</v>
      </c>
      <c r="C26" s="48">
        <v>458010938.31999999</v>
      </c>
      <c r="D26" s="48">
        <f t="shared" si="0"/>
        <v>143559334.91999999</v>
      </c>
      <c r="E26" s="79">
        <f t="shared" si="2"/>
        <v>0.31344084367631175</v>
      </c>
      <c r="F26" s="48">
        <f t="shared" si="1"/>
        <v>30465948.000000004</v>
      </c>
      <c r="G26" s="40">
        <v>0</v>
      </c>
      <c r="H26" s="48">
        <v>30465948.000000004</v>
      </c>
      <c r="I26" s="48">
        <v>14711812.250000004</v>
      </c>
      <c r="J26" s="48">
        <v>98381574.669999987</v>
      </c>
    </row>
    <row r="27" spans="1:10" x14ac:dyDescent="0.2">
      <c r="A27" s="64">
        <v>20</v>
      </c>
      <c r="B27" s="76" t="s">
        <v>242</v>
      </c>
      <c r="C27" s="48">
        <v>4737782078.2000008</v>
      </c>
      <c r="D27" s="48">
        <f t="shared" si="0"/>
        <v>133397981.56999999</v>
      </c>
      <c r="E27" s="79">
        <f t="shared" si="2"/>
        <v>2.8156208826869714E-2</v>
      </c>
      <c r="F27" s="48">
        <f t="shared" si="1"/>
        <v>31488372.68</v>
      </c>
      <c r="G27" s="48">
        <v>11360381.790000001</v>
      </c>
      <c r="H27" s="48">
        <v>20127990.890000001</v>
      </c>
      <c r="I27" s="48">
        <v>8173276.870000002</v>
      </c>
      <c r="J27" s="48">
        <v>93736332.019999996</v>
      </c>
    </row>
    <row r="28" spans="1:10" x14ac:dyDescent="0.2">
      <c r="A28" s="64">
        <v>21</v>
      </c>
      <c r="B28" s="76" t="s">
        <v>241</v>
      </c>
      <c r="C28" s="48">
        <v>217446282.02000001</v>
      </c>
      <c r="D28" s="48">
        <f t="shared" si="0"/>
        <v>129108109.23000002</v>
      </c>
      <c r="E28" s="79">
        <f t="shared" si="2"/>
        <v>0.59374714541279239</v>
      </c>
      <c r="F28" s="48">
        <f t="shared" si="1"/>
        <v>76183650.330000013</v>
      </c>
      <c r="G28" s="48">
        <v>26796858.93</v>
      </c>
      <c r="H28" s="48">
        <v>49386791.400000006</v>
      </c>
      <c r="I28" s="48">
        <v>3318793.55</v>
      </c>
      <c r="J28" s="48">
        <v>49605665.350000001</v>
      </c>
    </row>
    <row r="29" spans="1:10" x14ac:dyDescent="0.2">
      <c r="A29" s="64">
        <v>22</v>
      </c>
      <c r="B29" s="76" t="s">
        <v>244</v>
      </c>
      <c r="C29" s="48">
        <v>347239958.60000002</v>
      </c>
      <c r="D29" s="48">
        <f t="shared" si="0"/>
        <v>103030871.89999999</v>
      </c>
      <c r="E29" s="79">
        <f t="shared" si="2"/>
        <v>0.29671375470553341</v>
      </c>
      <c r="F29" s="48">
        <f t="shared" si="1"/>
        <v>16853344.93</v>
      </c>
      <c r="G29" s="48">
        <v>1876942.78</v>
      </c>
      <c r="H29" s="48">
        <v>14976402.15</v>
      </c>
      <c r="I29" s="48">
        <v>4567839.93</v>
      </c>
      <c r="J29" s="48">
        <v>81609687.039999992</v>
      </c>
    </row>
    <row r="30" spans="1:10" x14ac:dyDescent="0.2">
      <c r="A30" s="64">
        <v>23</v>
      </c>
      <c r="B30" s="76" t="s">
        <v>245</v>
      </c>
      <c r="C30" s="48">
        <v>167306178.36999997</v>
      </c>
      <c r="D30" s="48">
        <f t="shared" si="0"/>
        <v>101351105.2</v>
      </c>
      <c r="E30" s="79">
        <f t="shared" si="2"/>
        <v>0.605782202351551</v>
      </c>
      <c r="F30" s="48">
        <f t="shared" si="1"/>
        <v>10127781.860000001</v>
      </c>
      <c r="G30" s="40">
        <v>0</v>
      </c>
      <c r="H30" s="48">
        <v>10127781.860000001</v>
      </c>
      <c r="I30" s="48">
        <v>7397323.4699999997</v>
      </c>
      <c r="J30" s="48">
        <v>83825999.870000005</v>
      </c>
    </row>
    <row r="31" spans="1:10" x14ac:dyDescent="0.2">
      <c r="A31" s="64">
        <v>24</v>
      </c>
      <c r="B31" s="76" t="s">
        <v>252</v>
      </c>
      <c r="C31" s="48">
        <v>264545162.42999998</v>
      </c>
      <c r="D31" s="48">
        <f t="shared" si="0"/>
        <v>96031767.079999998</v>
      </c>
      <c r="E31" s="79">
        <f t="shared" si="2"/>
        <v>0.36300708052225489</v>
      </c>
      <c r="F31" s="48">
        <f t="shared" si="1"/>
        <v>51965851.219999999</v>
      </c>
      <c r="G31" s="48">
        <v>32375901.389999997</v>
      </c>
      <c r="H31" s="48">
        <v>19589949.829999998</v>
      </c>
      <c r="I31" s="48">
        <v>21588047.200000003</v>
      </c>
      <c r="J31" s="48">
        <v>22477868.66</v>
      </c>
    </row>
    <row r="32" spans="1:10" x14ac:dyDescent="0.2">
      <c r="A32" s="64">
        <v>25</v>
      </c>
      <c r="B32" s="76" t="s">
        <v>243</v>
      </c>
      <c r="C32" s="48">
        <v>173919854.58000001</v>
      </c>
      <c r="D32" s="48">
        <f t="shared" si="0"/>
        <v>86320419.970000014</v>
      </c>
      <c r="E32" s="79">
        <f t="shared" si="2"/>
        <v>0.49632297691632538</v>
      </c>
      <c r="F32" s="48">
        <f t="shared" si="1"/>
        <v>447689.36</v>
      </c>
      <c r="G32" s="40">
        <v>0</v>
      </c>
      <c r="H32" s="48">
        <v>447689.36</v>
      </c>
      <c r="I32" s="48">
        <v>347958.56</v>
      </c>
      <c r="J32" s="48">
        <v>85524772.050000012</v>
      </c>
    </row>
    <row r="33" spans="1:10" x14ac:dyDescent="0.2">
      <c r="A33" s="64">
        <v>26</v>
      </c>
      <c r="B33" s="55" t="s">
        <v>257</v>
      </c>
      <c r="C33" s="54">
        <v>87577250.270000026</v>
      </c>
      <c r="D33" s="48">
        <f t="shared" si="0"/>
        <v>82202902.500000015</v>
      </c>
      <c r="E33" s="79">
        <f t="shared" si="2"/>
        <v>0.93863306105831212</v>
      </c>
      <c r="F33" s="40">
        <f t="shared" si="1"/>
        <v>0</v>
      </c>
      <c r="G33" s="40">
        <v>0</v>
      </c>
      <c r="H33" s="40">
        <v>0</v>
      </c>
      <c r="I33" s="48">
        <v>3684531.13</v>
      </c>
      <c r="J33" s="48">
        <v>78518371.37000002</v>
      </c>
    </row>
    <row r="34" spans="1:10" x14ac:dyDescent="0.2">
      <c r="A34" s="64">
        <v>27</v>
      </c>
      <c r="B34" s="76" t="s">
        <v>246</v>
      </c>
      <c r="C34" s="48">
        <v>208647640.44</v>
      </c>
      <c r="D34" s="48">
        <f t="shared" si="0"/>
        <v>67488859.25</v>
      </c>
      <c r="E34" s="79">
        <f t="shared" si="2"/>
        <v>0.32345853088814353</v>
      </c>
      <c r="F34" s="48">
        <f t="shared" si="1"/>
        <v>3108041.9299999997</v>
      </c>
      <c r="G34" s="48">
        <v>1910626.67</v>
      </c>
      <c r="H34" s="48">
        <v>1197415.26</v>
      </c>
      <c r="I34" s="48">
        <v>14954251.270000001</v>
      </c>
      <c r="J34" s="48">
        <v>49426566.049999997</v>
      </c>
    </row>
    <row r="35" spans="1:10" x14ac:dyDescent="0.2">
      <c r="A35" s="64">
        <v>28</v>
      </c>
      <c r="B35" s="76" t="s">
        <v>248</v>
      </c>
      <c r="C35" s="48">
        <v>98386166.249999985</v>
      </c>
      <c r="D35" s="48">
        <f t="shared" si="0"/>
        <v>58321315.329999998</v>
      </c>
      <c r="E35" s="79">
        <f t="shared" si="2"/>
        <v>0.59277963104899423</v>
      </c>
      <c r="F35" s="48">
        <f t="shared" si="1"/>
        <v>9829890.9199999999</v>
      </c>
      <c r="G35" s="48">
        <v>3015527.44</v>
      </c>
      <c r="H35" s="48">
        <v>6814363.4800000004</v>
      </c>
      <c r="I35" s="48">
        <v>15432856.050000001</v>
      </c>
      <c r="J35" s="48">
        <v>33058568.359999999</v>
      </c>
    </row>
    <row r="36" spans="1:10" x14ac:dyDescent="0.2">
      <c r="A36" s="64">
        <v>29</v>
      </c>
      <c r="B36" s="76" t="s">
        <v>254</v>
      </c>
      <c r="C36" s="48">
        <v>436491598.48000002</v>
      </c>
      <c r="D36" s="48">
        <f t="shared" si="0"/>
        <v>33474230.350000001</v>
      </c>
      <c r="E36" s="79">
        <f t="shared" si="2"/>
        <v>7.6689289018546339E-2</v>
      </c>
      <c r="F36" s="48">
        <f t="shared" si="1"/>
        <v>9687196.9600000028</v>
      </c>
      <c r="G36" s="40">
        <v>0</v>
      </c>
      <c r="H36" s="48">
        <v>9687196.9600000028</v>
      </c>
      <c r="I36" s="48">
        <v>46281.79</v>
      </c>
      <c r="J36" s="48">
        <v>23740751.600000001</v>
      </c>
    </row>
    <row r="37" spans="1:10" x14ac:dyDescent="0.2">
      <c r="A37" s="64">
        <v>30</v>
      </c>
      <c r="B37" s="88" t="s">
        <v>250</v>
      </c>
      <c r="C37" s="48">
        <v>82917191.120000005</v>
      </c>
      <c r="D37" s="48">
        <f t="shared" si="0"/>
        <v>32837377.309999999</v>
      </c>
      <c r="E37" s="79">
        <f t="shared" si="2"/>
        <v>0.39602616618400466</v>
      </c>
      <c r="F37" s="48">
        <f t="shared" si="1"/>
        <v>7818928.6900000013</v>
      </c>
      <c r="G37" s="40">
        <v>0</v>
      </c>
      <c r="H37" s="48">
        <v>7818928.6900000013</v>
      </c>
      <c r="I37" s="48">
        <v>1704096.2300000002</v>
      </c>
      <c r="J37" s="48">
        <v>23314352.389999997</v>
      </c>
    </row>
    <row r="38" spans="1:10" x14ac:dyDescent="0.2">
      <c r="A38" s="64">
        <v>31</v>
      </c>
      <c r="B38" s="76" t="s">
        <v>253</v>
      </c>
      <c r="C38" s="48">
        <v>28160939.25</v>
      </c>
      <c r="D38" s="48">
        <f t="shared" si="0"/>
        <v>21860312.98</v>
      </c>
      <c r="E38" s="79">
        <f t="shared" si="2"/>
        <v>0.77626363190283154</v>
      </c>
      <c r="F38" s="48">
        <f t="shared" si="1"/>
        <v>21860312.98</v>
      </c>
      <c r="G38" s="48">
        <v>3141783.96</v>
      </c>
      <c r="H38" s="48">
        <v>18718529.02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249</v>
      </c>
      <c r="C39" s="48">
        <v>121038511.18000001</v>
      </c>
      <c r="D39" s="48">
        <f t="shared" si="0"/>
        <v>19533795.170000002</v>
      </c>
      <c r="E39" s="79">
        <f t="shared" si="2"/>
        <v>0.1613849590478745</v>
      </c>
      <c r="F39" s="48">
        <f t="shared" si="1"/>
        <v>9993006.3399999999</v>
      </c>
      <c r="G39" s="48">
        <v>4182838.6900000004</v>
      </c>
      <c r="H39" s="48">
        <v>5810167.6500000004</v>
      </c>
      <c r="I39" s="48">
        <v>3336002.53</v>
      </c>
      <c r="J39" s="48">
        <v>6204786.3000000007</v>
      </c>
    </row>
    <row r="40" spans="1:10" x14ac:dyDescent="0.2">
      <c r="A40" s="64">
        <v>33</v>
      </c>
      <c r="B40" s="54" t="s">
        <v>255</v>
      </c>
      <c r="C40" s="48">
        <v>77252075.519999996</v>
      </c>
      <c r="D40" s="48">
        <f t="shared" si="0"/>
        <v>16845094.329999998</v>
      </c>
      <c r="E40" s="79">
        <f t="shared" si="2"/>
        <v>0.21805361495613054</v>
      </c>
      <c r="F40" s="48">
        <f t="shared" si="1"/>
        <v>5906787.129999999</v>
      </c>
      <c r="G40" s="48">
        <v>1230426.9899999998</v>
      </c>
      <c r="H40" s="48">
        <v>4676360.1399999997</v>
      </c>
      <c r="I40" s="48">
        <v>2054937.17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66402803.68</v>
      </c>
      <c r="D41" s="48">
        <f t="shared" si="0"/>
        <v>12604433.390000001</v>
      </c>
      <c r="E41" s="79">
        <f t="shared" si="2"/>
        <v>0.18981778918163897</v>
      </c>
      <c r="F41" s="48">
        <f t="shared" si="1"/>
        <v>2165422.0300000003</v>
      </c>
      <c r="G41" s="40">
        <v>0</v>
      </c>
      <c r="H41" s="48">
        <v>2165422.0300000003</v>
      </c>
      <c r="I41" s="48">
        <v>923474.5</v>
      </c>
      <c r="J41" s="48">
        <v>9515536.8599999994</v>
      </c>
    </row>
    <row r="42" spans="1:10" x14ac:dyDescent="0.2">
      <c r="A42" s="64">
        <v>35</v>
      </c>
      <c r="B42" s="55" t="s">
        <v>256</v>
      </c>
      <c r="C42" s="48">
        <v>155739474.46000001</v>
      </c>
      <c r="D42" s="48">
        <f t="shared" si="0"/>
        <v>4203057.38</v>
      </c>
      <c r="E42" s="79">
        <f t="shared" si="2"/>
        <v>2.6987746007063287E-2</v>
      </c>
      <c r="F42" s="48">
        <f t="shared" si="1"/>
        <v>4203057.38</v>
      </c>
      <c r="G42" s="48">
        <v>2959234.52</v>
      </c>
      <c r="H42" s="48">
        <v>1243822.8600000001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2114517.0199999996</v>
      </c>
      <c r="D43" s="48">
        <f t="shared" si="0"/>
        <v>2096363.3599999999</v>
      </c>
      <c r="E43" s="79">
        <f t="shared" si="2"/>
        <v>0.99141474869755375</v>
      </c>
      <c r="F43" s="48">
        <f t="shared" si="1"/>
        <v>1991666.67</v>
      </c>
      <c r="G43" s="40">
        <v>0</v>
      </c>
      <c r="H43" s="48">
        <v>1991666.67</v>
      </c>
      <c r="I43" s="48">
        <v>4696.6899999999996</v>
      </c>
      <c r="J43" s="48">
        <v>100000</v>
      </c>
    </row>
    <row r="44" spans="1:10" x14ac:dyDescent="0.2">
      <c r="A44" s="64">
        <v>37</v>
      </c>
      <c r="B44" s="55" t="s">
        <v>259</v>
      </c>
      <c r="C44" s="48">
        <v>1649521.31</v>
      </c>
      <c r="D44" s="48">
        <f t="shared" si="0"/>
        <v>1590384.62</v>
      </c>
      <c r="E44" s="79">
        <f t="shared" si="2"/>
        <v>0.96414918095238189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1265384.6200000001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54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23921152.02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610372191.04999995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264</v>
      </c>
      <c r="C49" s="54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B51" s="56" t="s">
        <v>271</v>
      </c>
      <c r="C51" s="78">
        <v>64079260571.159996</v>
      </c>
      <c r="D51" s="59">
        <f t="shared" ref="D51" si="3">F51+I51+J51</f>
        <v>13415262701.049999</v>
      </c>
      <c r="E51" s="80">
        <f t="shared" si="2"/>
        <v>0.20935420573638416</v>
      </c>
      <c r="F51" s="59">
        <f t="shared" ref="F51" si="4">G51+H51</f>
        <v>4361059136.1800003</v>
      </c>
      <c r="G51" s="78">
        <v>1730139643.3300004</v>
      </c>
      <c r="H51" s="78">
        <v>2630919492.8500004</v>
      </c>
      <c r="I51" s="78">
        <v>2370479041.8900003</v>
      </c>
      <c r="J51" s="78">
        <v>6683724522.9799995</v>
      </c>
    </row>
    <row r="53" spans="1:10" x14ac:dyDescent="0.2">
      <c r="C53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CA1A-5A21-4ED7-8040-ABF4BB556AEA}">
  <dimension ref="A1:J52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7.26953125" style="57" bestFit="1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10957771927.09</v>
      </c>
      <c r="D8" s="48">
        <f t="shared" ref="D8:D50" si="0">F8+I8+J8</f>
        <v>2221540088.8699999</v>
      </c>
      <c r="E8" s="79">
        <f>D8/C8</f>
        <v>0.20273647815007617</v>
      </c>
      <c r="F8" s="48">
        <f t="shared" ref="F8:F50" si="1">G8+H8</f>
        <v>624330585.81000018</v>
      </c>
      <c r="G8" s="48">
        <v>255323259.34000003</v>
      </c>
      <c r="H8" s="48">
        <v>369007326.47000015</v>
      </c>
      <c r="I8" s="48">
        <v>494853677.81999999</v>
      </c>
      <c r="J8" s="48">
        <v>1102355825.24</v>
      </c>
    </row>
    <row r="9" spans="1:10" x14ac:dyDescent="0.2">
      <c r="A9" s="64">
        <v>2</v>
      </c>
      <c r="B9" s="88" t="s">
        <v>224</v>
      </c>
      <c r="C9" s="48">
        <v>7645561728.1800013</v>
      </c>
      <c r="D9" s="48">
        <f t="shared" si="0"/>
        <v>1744558263.0599999</v>
      </c>
      <c r="E9" s="79">
        <f t="shared" ref="E9:E51" si="2">D9/C9</f>
        <v>0.2281792136514848</v>
      </c>
      <c r="F9" s="48">
        <f t="shared" si="1"/>
        <v>856460535.05999994</v>
      </c>
      <c r="G9" s="48">
        <v>321522265.74000001</v>
      </c>
      <c r="H9" s="48">
        <v>534938269.31999993</v>
      </c>
      <c r="I9" s="48">
        <v>429869144.75</v>
      </c>
      <c r="J9" s="48">
        <v>458228583.24999994</v>
      </c>
    </row>
    <row r="10" spans="1:10" x14ac:dyDescent="0.2">
      <c r="A10" s="64">
        <v>3</v>
      </c>
      <c r="B10" s="76" t="s">
        <v>225</v>
      </c>
      <c r="C10" s="48">
        <v>5897498366.4399996</v>
      </c>
      <c r="D10" s="48">
        <f t="shared" si="0"/>
        <v>1108538579.8099999</v>
      </c>
      <c r="E10" s="79">
        <f t="shared" si="2"/>
        <v>0.18796759421218198</v>
      </c>
      <c r="F10" s="48">
        <f t="shared" si="1"/>
        <v>109418225.15000001</v>
      </c>
      <c r="G10" s="48">
        <v>33712667.509999998</v>
      </c>
      <c r="H10" s="48">
        <v>75705557.640000015</v>
      </c>
      <c r="I10" s="48">
        <v>242777855.99000001</v>
      </c>
      <c r="J10" s="48">
        <v>756342498.67000008</v>
      </c>
    </row>
    <row r="11" spans="1:10" x14ac:dyDescent="0.2">
      <c r="A11" s="64">
        <v>4</v>
      </c>
      <c r="B11" s="76" t="s">
        <v>234</v>
      </c>
      <c r="C11" s="48">
        <v>1983904523.9399998</v>
      </c>
      <c r="D11" s="48">
        <f t="shared" si="0"/>
        <v>988869798.83999991</v>
      </c>
      <c r="E11" s="79">
        <f t="shared" si="2"/>
        <v>0.4984462643777442</v>
      </c>
      <c r="F11" s="48">
        <f t="shared" si="1"/>
        <v>369103021.63999999</v>
      </c>
      <c r="G11" s="48">
        <v>139020074.03999999</v>
      </c>
      <c r="H11" s="48">
        <v>230082947.60000002</v>
      </c>
      <c r="I11" s="48">
        <v>122701166.96000004</v>
      </c>
      <c r="J11" s="48">
        <v>497065610.23999995</v>
      </c>
    </row>
    <row r="12" spans="1:10" x14ac:dyDescent="0.2">
      <c r="A12" s="64">
        <v>5</v>
      </c>
      <c r="B12" s="76" t="s">
        <v>228</v>
      </c>
      <c r="C12" s="48">
        <v>4913401037.1300001</v>
      </c>
      <c r="D12" s="48">
        <f t="shared" si="0"/>
        <v>930891526.76999986</v>
      </c>
      <c r="E12" s="79">
        <f t="shared" si="2"/>
        <v>0.18945970820117489</v>
      </c>
      <c r="F12" s="48">
        <f t="shared" si="1"/>
        <v>169111029.95999998</v>
      </c>
      <c r="G12" s="48">
        <v>34710336.509999998</v>
      </c>
      <c r="H12" s="48">
        <v>134400693.44999999</v>
      </c>
      <c r="I12" s="48">
        <v>275055146.93999994</v>
      </c>
      <c r="J12" s="48">
        <v>486725349.86999995</v>
      </c>
    </row>
    <row r="13" spans="1:10" x14ac:dyDescent="0.2">
      <c r="A13" s="64">
        <v>6</v>
      </c>
      <c r="B13" s="55" t="s">
        <v>226</v>
      </c>
      <c r="C13" s="54">
        <v>3484292166.9399996</v>
      </c>
      <c r="D13" s="48">
        <f t="shared" si="0"/>
        <v>850652336.69000006</v>
      </c>
      <c r="E13" s="79">
        <f t="shared" si="2"/>
        <v>0.24413920989785026</v>
      </c>
      <c r="F13" s="48">
        <f t="shared" si="1"/>
        <v>337863058.43000007</v>
      </c>
      <c r="G13" s="48">
        <v>147612838.65000001</v>
      </c>
      <c r="H13" s="48">
        <v>190250219.78000003</v>
      </c>
      <c r="I13" s="48">
        <v>180108265.56</v>
      </c>
      <c r="J13" s="48">
        <v>332681012.69999999</v>
      </c>
    </row>
    <row r="14" spans="1:10" x14ac:dyDescent="0.2">
      <c r="A14" s="64">
        <v>7</v>
      </c>
      <c r="B14" s="76" t="s">
        <v>229</v>
      </c>
      <c r="C14" s="48">
        <v>1903722967.3599999</v>
      </c>
      <c r="D14" s="48">
        <f t="shared" si="0"/>
        <v>739933558.61999989</v>
      </c>
      <c r="E14" s="79">
        <f t="shared" si="2"/>
        <v>0.38867711915358544</v>
      </c>
      <c r="F14" s="48">
        <f t="shared" si="1"/>
        <v>312546581.34999996</v>
      </c>
      <c r="G14" s="48">
        <v>140407418.69</v>
      </c>
      <c r="H14" s="48">
        <v>172139162.65999997</v>
      </c>
      <c r="I14" s="48">
        <v>88127931.589999989</v>
      </c>
      <c r="J14" s="48">
        <v>339259045.67999995</v>
      </c>
    </row>
    <row r="15" spans="1:10" x14ac:dyDescent="0.2">
      <c r="A15" s="64">
        <v>8</v>
      </c>
      <c r="B15" s="76" t="s">
        <v>231</v>
      </c>
      <c r="C15" s="48">
        <v>2724994972.8599997</v>
      </c>
      <c r="D15" s="48">
        <f t="shared" si="0"/>
        <v>556211510.90999985</v>
      </c>
      <c r="E15" s="79">
        <f t="shared" si="2"/>
        <v>0.20411469248555417</v>
      </c>
      <c r="F15" s="48">
        <f t="shared" si="1"/>
        <v>365813433.21999997</v>
      </c>
      <c r="G15" s="48">
        <v>105893171.29000002</v>
      </c>
      <c r="H15" s="48">
        <v>259920261.92999995</v>
      </c>
      <c r="I15" s="48">
        <v>81026264.319999948</v>
      </c>
      <c r="J15" s="48">
        <v>109371813.36999999</v>
      </c>
    </row>
    <row r="16" spans="1:10" x14ac:dyDescent="0.2">
      <c r="A16" s="64">
        <v>9</v>
      </c>
      <c r="B16" s="76" t="s">
        <v>227</v>
      </c>
      <c r="C16" s="48">
        <v>2920462002.6299992</v>
      </c>
      <c r="D16" s="48">
        <f t="shared" si="0"/>
        <v>553166434.36000001</v>
      </c>
      <c r="E16" s="79">
        <f t="shared" si="2"/>
        <v>0.18941059115367717</v>
      </c>
      <c r="F16" s="48">
        <f t="shared" si="1"/>
        <v>83517859.099999994</v>
      </c>
      <c r="G16" s="48">
        <v>42009399.090000004</v>
      </c>
      <c r="H16" s="48">
        <v>41508460.009999998</v>
      </c>
      <c r="I16" s="48">
        <v>27833241.159999996</v>
      </c>
      <c r="J16" s="48">
        <v>441815334.10000002</v>
      </c>
    </row>
    <row r="17" spans="1:10" x14ac:dyDescent="0.2">
      <c r="A17" s="64">
        <v>10</v>
      </c>
      <c r="B17" s="76" t="s">
        <v>251</v>
      </c>
      <c r="C17" s="48">
        <v>766971264.94999993</v>
      </c>
      <c r="D17" s="48">
        <f t="shared" si="0"/>
        <v>508001168.01999998</v>
      </c>
      <c r="E17" s="79">
        <f t="shared" si="2"/>
        <v>0.66234706727000703</v>
      </c>
      <c r="F17" s="48">
        <f t="shared" si="1"/>
        <v>179573859.78</v>
      </c>
      <c r="G17" s="48">
        <v>144734337.81</v>
      </c>
      <c r="H17" s="48">
        <v>34839521.970000006</v>
      </c>
      <c r="I17" s="48">
        <v>78772827.879999995</v>
      </c>
      <c r="J17" s="48">
        <v>249654480.35999998</v>
      </c>
    </row>
    <row r="18" spans="1:10" x14ac:dyDescent="0.2">
      <c r="A18" s="64">
        <v>11</v>
      </c>
      <c r="B18" s="76" t="s">
        <v>232</v>
      </c>
      <c r="C18" s="48">
        <v>7852327218.2000008</v>
      </c>
      <c r="D18" s="48">
        <f t="shared" si="0"/>
        <v>501452361.40999997</v>
      </c>
      <c r="E18" s="79">
        <f t="shared" si="2"/>
        <v>6.3860349610462178E-2</v>
      </c>
      <c r="F18" s="48">
        <f t="shared" si="1"/>
        <v>57703977.760000013</v>
      </c>
      <c r="G18" s="40">
        <v>0</v>
      </c>
      <c r="H18" s="48">
        <v>57703977.760000013</v>
      </c>
      <c r="I18" s="48">
        <v>22273397.160000004</v>
      </c>
      <c r="J18" s="48">
        <v>421474986.48999995</v>
      </c>
    </row>
    <row r="19" spans="1:10" x14ac:dyDescent="0.2">
      <c r="A19" s="64">
        <v>12</v>
      </c>
      <c r="B19" s="76" t="s">
        <v>235</v>
      </c>
      <c r="C19" s="48">
        <v>812408414.17000008</v>
      </c>
      <c r="D19" s="48">
        <f t="shared" si="0"/>
        <v>392533201.50999999</v>
      </c>
      <c r="E19" s="79">
        <f t="shared" si="2"/>
        <v>0.48317225014346132</v>
      </c>
      <c r="F19" s="48">
        <f t="shared" si="1"/>
        <v>217582560.76999998</v>
      </c>
      <c r="G19" s="48">
        <v>61969255.389999993</v>
      </c>
      <c r="H19" s="48">
        <v>155613305.38</v>
      </c>
      <c r="I19" s="48">
        <v>89128563.989999995</v>
      </c>
      <c r="J19" s="48">
        <v>85822076.75</v>
      </c>
    </row>
    <row r="20" spans="1:10" x14ac:dyDescent="0.2">
      <c r="A20" s="64">
        <v>13</v>
      </c>
      <c r="B20" s="55" t="s">
        <v>233</v>
      </c>
      <c r="C20" s="54">
        <v>785729772.47000003</v>
      </c>
      <c r="D20" s="48">
        <f t="shared" si="0"/>
        <v>322196685.21000004</v>
      </c>
      <c r="E20" s="79">
        <f t="shared" si="2"/>
        <v>0.41006042598736048</v>
      </c>
      <c r="F20" s="48">
        <f t="shared" si="1"/>
        <v>51693516.159999996</v>
      </c>
      <c r="G20" s="48">
        <v>35954034.549999997</v>
      </c>
      <c r="H20" s="48">
        <v>15739481.609999999</v>
      </c>
      <c r="I20" s="48">
        <v>61374317.329999998</v>
      </c>
      <c r="J20" s="48">
        <v>209128851.72000003</v>
      </c>
    </row>
    <row r="21" spans="1:10" x14ac:dyDescent="0.2">
      <c r="A21" s="64">
        <v>14</v>
      </c>
      <c r="B21" s="55" t="s">
        <v>247</v>
      </c>
      <c r="C21" s="54">
        <v>613952762.93000007</v>
      </c>
      <c r="D21" s="48">
        <f t="shared" si="0"/>
        <v>263951374.73000002</v>
      </c>
      <c r="E21" s="79">
        <f t="shared" si="2"/>
        <v>0.42992130774089288</v>
      </c>
      <c r="F21" s="48">
        <f t="shared" si="1"/>
        <v>127977805.06999999</v>
      </c>
      <c r="G21" s="48">
        <v>110384090.66</v>
      </c>
      <c r="H21" s="48">
        <v>17593714.409999996</v>
      </c>
      <c r="I21" s="48">
        <v>7229302.2400000002</v>
      </c>
      <c r="J21" s="48">
        <v>128744267.42</v>
      </c>
    </row>
    <row r="22" spans="1:10" x14ac:dyDescent="0.2">
      <c r="A22" s="64">
        <v>15</v>
      </c>
      <c r="B22" s="54" t="s">
        <v>237</v>
      </c>
      <c r="C22" s="48">
        <v>389843203.32999998</v>
      </c>
      <c r="D22" s="48">
        <f t="shared" si="0"/>
        <v>202962304.63999999</v>
      </c>
      <c r="E22" s="79">
        <f t="shared" si="2"/>
        <v>0.52062547943972637</v>
      </c>
      <c r="F22" s="48">
        <f t="shared" si="1"/>
        <v>99499856.579999998</v>
      </c>
      <c r="G22" s="48">
        <v>40384378.5</v>
      </c>
      <c r="H22" s="48">
        <v>59115478.079999998</v>
      </c>
      <c r="I22" s="48">
        <v>17004163.950000003</v>
      </c>
      <c r="J22" s="48">
        <v>86458284.109999999</v>
      </c>
    </row>
    <row r="23" spans="1:10" x14ac:dyDescent="0.2">
      <c r="A23" s="64">
        <v>16</v>
      </c>
      <c r="B23" s="76" t="s">
        <v>238</v>
      </c>
      <c r="C23" s="48">
        <v>1322333040.8900001</v>
      </c>
      <c r="D23" s="48">
        <f t="shared" si="0"/>
        <v>191004906.75999999</v>
      </c>
      <c r="E23" s="79">
        <f t="shared" si="2"/>
        <v>0.14444538618761549</v>
      </c>
      <c r="F23" s="48">
        <f t="shared" si="1"/>
        <v>32607350.709999993</v>
      </c>
      <c r="G23" s="48">
        <v>10923307.959999999</v>
      </c>
      <c r="H23" s="48">
        <v>21684042.749999996</v>
      </c>
      <c r="I23" s="48">
        <v>93934482.959999993</v>
      </c>
      <c r="J23" s="48">
        <v>64463073.090000004</v>
      </c>
    </row>
    <row r="24" spans="1:10" x14ac:dyDescent="0.2">
      <c r="A24" s="64">
        <v>17</v>
      </c>
      <c r="B24" s="76" t="s">
        <v>236</v>
      </c>
      <c r="C24" s="48">
        <v>289708247.31999999</v>
      </c>
      <c r="D24" s="48">
        <f t="shared" si="0"/>
        <v>151642990.05000001</v>
      </c>
      <c r="E24" s="79">
        <f t="shared" si="2"/>
        <v>0.52343345918799922</v>
      </c>
      <c r="F24" s="48">
        <f t="shared" si="1"/>
        <v>72108243</v>
      </c>
      <c r="G24" s="48">
        <v>27098342.759999998</v>
      </c>
      <c r="H24" s="48">
        <v>45009900.239999995</v>
      </c>
      <c r="I24" s="48">
        <v>13458090.960000005</v>
      </c>
      <c r="J24" s="48">
        <v>66076656.089999996</v>
      </c>
    </row>
    <row r="25" spans="1:10" x14ac:dyDescent="0.2">
      <c r="A25" s="64">
        <v>18</v>
      </c>
      <c r="B25" s="76" t="s">
        <v>241</v>
      </c>
      <c r="C25" s="48">
        <v>236076819.63999999</v>
      </c>
      <c r="D25" s="48">
        <f t="shared" si="0"/>
        <v>148575737.84999999</v>
      </c>
      <c r="E25" s="79">
        <f t="shared" si="2"/>
        <v>0.62935335233915468</v>
      </c>
      <c r="F25" s="48">
        <f t="shared" si="1"/>
        <v>76695960.230000004</v>
      </c>
      <c r="G25" s="48">
        <v>27094303.379999999</v>
      </c>
      <c r="H25" s="48">
        <v>49601656.850000009</v>
      </c>
      <c r="I25" s="48">
        <v>3320948.21</v>
      </c>
      <c r="J25" s="48">
        <v>68558829.409999996</v>
      </c>
    </row>
    <row r="26" spans="1:10" x14ac:dyDescent="0.2">
      <c r="A26" s="64">
        <v>19</v>
      </c>
      <c r="B26" s="76" t="s">
        <v>239</v>
      </c>
      <c r="C26" s="48">
        <v>409585508.47999996</v>
      </c>
      <c r="D26" s="48">
        <f t="shared" si="0"/>
        <v>142467181.85999998</v>
      </c>
      <c r="E26" s="79">
        <f t="shared" si="2"/>
        <v>0.34783257442067594</v>
      </c>
      <c r="F26" s="48">
        <f t="shared" si="1"/>
        <v>40008018</v>
      </c>
      <c r="G26" s="48">
        <v>14339573.789999999</v>
      </c>
      <c r="H26" s="48">
        <v>25668444.210000001</v>
      </c>
      <c r="I26" s="48">
        <v>1966163.4900000002</v>
      </c>
      <c r="J26" s="48">
        <v>100493000.36999999</v>
      </c>
    </row>
    <row r="27" spans="1:10" x14ac:dyDescent="0.2">
      <c r="A27" s="64">
        <v>20</v>
      </c>
      <c r="B27" s="76" t="s">
        <v>240</v>
      </c>
      <c r="C27" s="48">
        <v>454180970.21999997</v>
      </c>
      <c r="D27" s="48">
        <f t="shared" si="0"/>
        <v>139829851.33000001</v>
      </c>
      <c r="E27" s="79">
        <f t="shared" si="2"/>
        <v>0.30787254530340202</v>
      </c>
      <c r="F27" s="48">
        <f t="shared" si="1"/>
        <v>27234317.129999999</v>
      </c>
      <c r="G27" s="40">
        <v>0</v>
      </c>
      <c r="H27" s="48">
        <v>27234317.129999999</v>
      </c>
      <c r="I27" s="48">
        <v>14650507.91</v>
      </c>
      <c r="J27" s="48">
        <v>97945026.290000007</v>
      </c>
    </row>
    <row r="28" spans="1:10" x14ac:dyDescent="0.2">
      <c r="A28" s="64">
        <v>21</v>
      </c>
      <c r="B28" s="76" t="s">
        <v>242</v>
      </c>
      <c r="C28" s="48">
        <v>4718107210.3999996</v>
      </c>
      <c r="D28" s="48">
        <f t="shared" si="0"/>
        <v>133732491.26000001</v>
      </c>
      <c r="E28" s="79">
        <f t="shared" si="2"/>
        <v>2.834452149904881E-2</v>
      </c>
      <c r="F28" s="48">
        <f t="shared" si="1"/>
        <v>31326886.520000003</v>
      </c>
      <c r="G28" s="48">
        <v>11277799.08</v>
      </c>
      <c r="H28" s="48">
        <v>20049087.440000001</v>
      </c>
      <c r="I28" s="48">
        <v>8456932.1500000004</v>
      </c>
      <c r="J28" s="48">
        <v>93948672.590000004</v>
      </c>
    </row>
    <row r="29" spans="1:10" x14ac:dyDescent="0.2">
      <c r="A29" s="64">
        <v>22</v>
      </c>
      <c r="B29" s="76" t="s">
        <v>244</v>
      </c>
      <c r="C29" s="48">
        <v>361156480.97000003</v>
      </c>
      <c r="D29" s="48">
        <f t="shared" si="0"/>
        <v>118463802.59</v>
      </c>
      <c r="E29" s="79">
        <f t="shared" si="2"/>
        <v>0.32801239582307362</v>
      </c>
      <c r="F29" s="48">
        <f t="shared" si="1"/>
        <v>16839532.07</v>
      </c>
      <c r="G29" s="48">
        <v>1878252.38</v>
      </c>
      <c r="H29" s="48">
        <v>14961279.689999999</v>
      </c>
      <c r="I29" s="48">
        <v>4483745.75</v>
      </c>
      <c r="J29" s="48">
        <v>97140524.769999996</v>
      </c>
    </row>
    <row r="30" spans="1:10" x14ac:dyDescent="0.2">
      <c r="A30" s="64">
        <v>23</v>
      </c>
      <c r="B30" s="76" t="s">
        <v>252</v>
      </c>
      <c r="C30" s="48">
        <v>265265649.78999999</v>
      </c>
      <c r="D30" s="48">
        <f t="shared" si="0"/>
        <v>97293404.530000001</v>
      </c>
      <c r="E30" s="79">
        <f t="shared" si="2"/>
        <v>0.36677724615691187</v>
      </c>
      <c r="F30" s="48">
        <f t="shared" si="1"/>
        <v>52414322</v>
      </c>
      <c r="G30" s="48">
        <v>28973239.25</v>
      </c>
      <c r="H30" s="48">
        <v>23441082.749999996</v>
      </c>
      <c r="I30" s="48">
        <v>23883608.429999996</v>
      </c>
      <c r="J30" s="48">
        <v>20995474.100000001</v>
      </c>
    </row>
    <row r="31" spans="1:10" x14ac:dyDescent="0.2">
      <c r="A31" s="64">
        <v>24</v>
      </c>
      <c r="B31" s="88" t="s">
        <v>243</v>
      </c>
      <c r="C31" s="48">
        <v>178677352.56999999</v>
      </c>
      <c r="D31" s="48">
        <f t="shared" si="0"/>
        <v>90369221.549999997</v>
      </c>
      <c r="E31" s="79">
        <f t="shared" si="2"/>
        <v>0.50576763227223365</v>
      </c>
      <c r="F31" s="48">
        <f t="shared" si="1"/>
        <v>445024.7</v>
      </c>
      <c r="G31" s="40">
        <v>0</v>
      </c>
      <c r="H31" s="48">
        <v>445024.7</v>
      </c>
      <c r="I31" s="48">
        <v>341260.3</v>
      </c>
      <c r="J31" s="48">
        <v>89582936.549999997</v>
      </c>
    </row>
    <row r="32" spans="1:10" x14ac:dyDescent="0.2">
      <c r="A32" s="64">
        <v>25</v>
      </c>
      <c r="B32" s="55" t="s">
        <v>257</v>
      </c>
      <c r="C32" s="48">
        <v>87977452.600000009</v>
      </c>
      <c r="D32" s="48">
        <f t="shared" si="0"/>
        <v>82104556.189999998</v>
      </c>
      <c r="E32" s="79">
        <f t="shared" si="2"/>
        <v>0.93324543691095674</v>
      </c>
      <c r="F32" s="40">
        <f t="shared" si="1"/>
        <v>0</v>
      </c>
      <c r="G32" s="40">
        <v>0</v>
      </c>
      <c r="H32" s="40">
        <v>0</v>
      </c>
      <c r="I32" s="48">
        <v>3596634.9699999997</v>
      </c>
      <c r="J32" s="48">
        <v>78507921.219999999</v>
      </c>
    </row>
    <row r="33" spans="1:10" x14ac:dyDescent="0.2">
      <c r="A33" s="64">
        <v>26</v>
      </c>
      <c r="B33" s="76" t="s">
        <v>245</v>
      </c>
      <c r="C33" s="48">
        <v>130452042.13999999</v>
      </c>
      <c r="D33" s="48">
        <f t="shared" si="0"/>
        <v>72176520.890000001</v>
      </c>
      <c r="E33" s="79">
        <f t="shared" si="2"/>
        <v>0.55328011509808939</v>
      </c>
      <c r="F33" s="48">
        <f t="shared" si="1"/>
        <v>9185240.6199999992</v>
      </c>
      <c r="G33" s="40">
        <v>0</v>
      </c>
      <c r="H33" s="48">
        <v>9185240.6199999992</v>
      </c>
      <c r="I33" s="48">
        <v>1134668.29</v>
      </c>
      <c r="J33" s="48">
        <v>61856611.980000004</v>
      </c>
    </row>
    <row r="34" spans="1:10" x14ac:dyDescent="0.2">
      <c r="A34" s="64">
        <v>27</v>
      </c>
      <c r="B34" s="76" t="s">
        <v>246</v>
      </c>
      <c r="C34" s="48">
        <v>206707152.88</v>
      </c>
      <c r="D34" s="48">
        <f t="shared" si="0"/>
        <v>66184819.219999999</v>
      </c>
      <c r="E34" s="79">
        <f t="shared" si="2"/>
        <v>0.32018640041170887</v>
      </c>
      <c r="F34" s="48">
        <f t="shared" si="1"/>
        <v>3069829.39</v>
      </c>
      <c r="G34" s="48">
        <v>1881489.37</v>
      </c>
      <c r="H34" s="48">
        <v>1188340.02</v>
      </c>
      <c r="I34" s="48">
        <v>14825941.799999999</v>
      </c>
      <c r="J34" s="48">
        <v>48289048.030000001</v>
      </c>
    </row>
    <row r="35" spans="1:10" x14ac:dyDescent="0.2">
      <c r="A35" s="64">
        <v>28</v>
      </c>
      <c r="B35" s="76" t="s">
        <v>248</v>
      </c>
      <c r="C35" s="48">
        <v>98589993.200000003</v>
      </c>
      <c r="D35" s="48">
        <f t="shared" si="0"/>
        <v>58991308.269999996</v>
      </c>
      <c r="E35" s="79">
        <f t="shared" si="2"/>
        <v>0.59834985636250149</v>
      </c>
      <c r="F35" s="48">
        <f t="shared" si="1"/>
        <v>9773086.379999999</v>
      </c>
      <c r="G35" s="48">
        <v>2989163.33</v>
      </c>
      <c r="H35" s="48">
        <v>6783923.0499999998</v>
      </c>
      <c r="I35" s="48">
        <v>16250651.92</v>
      </c>
      <c r="J35" s="48">
        <v>32967569.969999999</v>
      </c>
    </row>
    <row r="36" spans="1:10" x14ac:dyDescent="0.2">
      <c r="A36" s="64">
        <v>29</v>
      </c>
      <c r="B36" s="76" t="s">
        <v>254</v>
      </c>
      <c r="C36" s="48">
        <v>437955086.94</v>
      </c>
      <c r="D36" s="48">
        <f t="shared" si="0"/>
        <v>33509286.229999997</v>
      </c>
      <c r="E36" s="79">
        <f t="shared" si="2"/>
        <v>7.6513065447258485E-2</v>
      </c>
      <c r="F36" s="48">
        <f t="shared" si="1"/>
        <v>9695008.6600000001</v>
      </c>
      <c r="G36" s="40">
        <v>0</v>
      </c>
      <c r="H36" s="48">
        <v>9695008.6600000001</v>
      </c>
      <c r="I36" s="48">
        <v>45173.86</v>
      </c>
      <c r="J36" s="48">
        <v>23769103.709999997</v>
      </c>
    </row>
    <row r="37" spans="1:10" x14ac:dyDescent="0.2">
      <c r="A37" s="64">
        <v>30</v>
      </c>
      <c r="B37" s="88" t="s">
        <v>250</v>
      </c>
      <c r="C37" s="48">
        <v>88975473.120000005</v>
      </c>
      <c r="D37" s="48">
        <f t="shared" si="0"/>
        <v>30335462.670000002</v>
      </c>
      <c r="E37" s="79">
        <f t="shared" si="2"/>
        <v>0.34094185292037704</v>
      </c>
      <c r="F37" s="48">
        <f t="shared" si="1"/>
        <v>8036680.5200000014</v>
      </c>
      <c r="G37" s="40">
        <v>0</v>
      </c>
      <c r="H37" s="48">
        <v>8036680.5200000014</v>
      </c>
      <c r="I37" s="48">
        <v>1816809.51</v>
      </c>
      <c r="J37" s="48">
        <v>20481972.640000001</v>
      </c>
    </row>
    <row r="38" spans="1:10" x14ac:dyDescent="0.2">
      <c r="A38" s="64">
        <v>31</v>
      </c>
      <c r="B38" s="76" t="s">
        <v>253</v>
      </c>
      <c r="C38" s="48">
        <v>28195150.02</v>
      </c>
      <c r="D38" s="48">
        <f t="shared" si="0"/>
        <v>21875046.900000002</v>
      </c>
      <c r="E38" s="79">
        <f t="shared" si="2"/>
        <v>0.77584431664605846</v>
      </c>
      <c r="F38" s="48">
        <f t="shared" si="1"/>
        <v>21875046.900000002</v>
      </c>
      <c r="G38" s="48">
        <v>3141783.96</v>
      </c>
      <c r="H38" s="48">
        <v>18733262.940000001</v>
      </c>
      <c r="I38" s="40">
        <v>0</v>
      </c>
      <c r="J38" s="40">
        <v>0</v>
      </c>
    </row>
    <row r="39" spans="1:10" x14ac:dyDescent="0.2">
      <c r="A39" s="64">
        <v>32</v>
      </c>
      <c r="B39" s="88" t="s">
        <v>249</v>
      </c>
      <c r="C39" s="48">
        <v>120358350.48999999</v>
      </c>
      <c r="D39" s="48">
        <f t="shared" si="0"/>
        <v>18969406.550000001</v>
      </c>
      <c r="E39" s="79">
        <f t="shared" si="2"/>
        <v>0.15760773118584803</v>
      </c>
      <c r="F39" s="48">
        <f t="shared" si="1"/>
        <v>9613318.9100000001</v>
      </c>
      <c r="G39" s="48">
        <v>3829467.4000000004</v>
      </c>
      <c r="H39" s="48">
        <v>5783851.5099999998</v>
      </c>
      <c r="I39" s="48">
        <v>3327652.64</v>
      </c>
      <c r="J39" s="48">
        <v>6028435</v>
      </c>
    </row>
    <row r="40" spans="1:10" x14ac:dyDescent="0.2">
      <c r="A40" s="64">
        <v>33</v>
      </c>
      <c r="B40" s="76" t="s">
        <v>255</v>
      </c>
      <c r="C40" s="48">
        <v>77579731.86999999</v>
      </c>
      <c r="D40" s="48">
        <f t="shared" si="0"/>
        <v>16697484.419999998</v>
      </c>
      <c r="E40" s="79">
        <f t="shared" si="2"/>
        <v>0.21522998362484544</v>
      </c>
      <c r="F40" s="48">
        <f t="shared" si="1"/>
        <v>5803333.5199999996</v>
      </c>
      <c r="G40" s="48">
        <v>1170654.0499999998</v>
      </c>
      <c r="H40" s="48">
        <v>4632679.47</v>
      </c>
      <c r="I40" s="48">
        <v>2010780.87</v>
      </c>
      <c r="J40" s="48">
        <v>8883370.0299999993</v>
      </c>
    </row>
    <row r="41" spans="1:10" x14ac:dyDescent="0.2">
      <c r="A41" s="64">
        <v>34</v>
      </c>
      <c r="B41" s="76" t="s">
        <v>258</v>
      </c>
      <c r="C41" s="48">
        <v>66916176.589999996</v>
      </c>
      <c r="D41" s="48">
        <f t="shared" si="0"/>
        <v>13259118.48</v>
      </c>
      <c r="E41" s="79">
        <f t="shared" si="2"/>
        <v>0.19814518933500233</v>
      </c>
      <c r="F41" s="48">
        <f t="shared" si="1"/>
        <v>1083333.3599999999</v>
      </c>
      <c r="G41" s="40">
        <v>0</v>
      </c>
      <c r="H41" s="48">
        <v>1083333.3599999999</v>
      </c>
      <c r="I41" s="48">
        <v>625560.52</v>
      </c>
      <c r="J41" s="48">
        <v>11550224.600000001</v>
      </c>
    </row>
    <row r="42" spans="1:10" x14ac:dyDescent="0.2">
      <c r="A42" s="64">
        <v>35</v>
      </c>
      <c r="B42" s="55" t="s">
        <v>256</v>
      </c>
      <c r="C42" s="54">
        <v>155549928.97999999</v>
      </c>
      <c r="D42" s="48">
        <f t="shared" si="0"/>
        <v>4121257.9499999997</v>
      </c>
      <c r="E42" s="79">
        <f t="shared" si="2"/>
        <v>2.6494759444923278E-2</v>
      </c>
      <c r="F42" s="48">
        <f t="shared" si="1"/>
        <v>4121257.9499999997</v>
      </c>
      <c r="G42" s="48">
        <v>2892825.3899999997</v>
      </c>
      <c r="H42" s="48">
        <v>1228432.56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2676155.98</v>
      </c>
      <c r="D43" s="48">
        <f t="shared" si="0"/>
        <v>2663268.09</v>
      </c>
      <c r="E43" s="79">
        <f t="shared" si="2"/>
        <v>0.99518417831534611</v>
      </c>
      <c r="F43" s="48">
        <f t="shared" si="1"/>
        <v>2561666.67</v>
      </c>
      <c r="G43" s="40">
        <v>0</v>
      </c>
      <c r="H43" s="48">
        <v>2561666.67</v>
      </c>
      <c r="I43" s="48">
        <v>1601.42</v>
      </c>
      <c r="J43" s="48">
        <v>100000</v>
      </c>
    </row>
    <row r="44" spans="1:10" x14ac:dyDescent="0.2">
      <c r="A44" s="64">
        <v>37</v>
      </c>
      <c r="B44" s="55" t="s">
        <v>259</v>
      </c>
      <c r="C44" s="54">
        <v>1632756.9</v>
      </c>
      <c r="D44" s="48">
        <f t="shared" si="0"/>
        <v>1574519.24</v>
      </c>
      <c r="E44" s="79">
        <f t="shared" si="2"/>
        <v>0.96433170179835104</v>
      </c>
      <c r="F44" s="48">
        <f t="shared" si="1"/>
        <v>325000</v>
      </c>
      <c r="G44" s="40">
        <v>0</v>
      </c>
      <c r="H44" s="48">
        <v>325000</v>
      </c>
      <c r="I44" s="40">
        <v>0</v>
      </c>
      <c r="J44" s="48">
        <v>1249519.24</v>
      </c>
    </row>
    <row r="45" spans="1:10" x14ac:dyDescent="0.2">
      <c r="A45" s="64">
        <v>38</v>
      </c>
      <c r="B45" s="55" t="s">
        <v>279</v>
      </c>
      <c r="C45" s="54">
        <v>600499.53</v>
      </c>
      <c r="D45" s="48">
        <f t="shared" si="0"/>
        <v>88459.37</v>
      </c>
      <c r="E45" s="79">
        <f t="shared" si="2"/>
        <v>0.14730964069197522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23725185.079999998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613571739.53999996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77780747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64183180629.120003</v>
      </c>
      <c r="D51" s="59">
        <f t="shared" ref="D51" si="3">F51+I51+J51</f>
        <v>13521389297.700001</v>
      </c>
      <c r="E51" s="80">
        <f t="shared" si="2"/>
        <v>0.21066873229347763</v>
      </c>
      <c r="F51" s="59">
        <f t="shared" ref="F51" si="4">G51+H51</f>
        <v>4397106822.4499998</v>
      </c>
      <c r="G51" s="78">
        <v>1751127729.8699999</v>
      </c>
      <c r="H51" s="78">
        <v>2645979092.5799999</v>
      </c>
      <c r="I51" s="78">
        <v>2426266483.5999999</v>
      </c>
      <c r="J51" s="78">
        <v>6698015991.6500006</v>
      </c>
    </row>
    <row r="52" spans="1:10" x14ac:dyDescent="0.2">
      <c r="C52" s="58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F6D58-A5AA-41F7-98F6-473A8C27DCEC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10908456034.74</v>
      </c>
      <c r="D8" s="48">
        <f t="shared" ref="D8:D50" si="0">F8+I8+J8</f>
        <v>2166906677.6999998</v>
      </c>
      <c r="E8" s="79">
        <f>D8/C8</f>
        <v>0.19864467260986193</v>
      </c>
      <c r="F8" s="48">
        <f t="shared" ref="F8:F50" si="1">G8+H8</f>
        <v>575673804.46000004</v>
      </c>
      <c r="G8" s="48">
        <v>221894665.58000001</v>
      </c>
      <c r="H8" s="48">
        <v>353779138.88000005</v>
      </c>
      <c r="I8" s="48">
        <v>497680257.10999995</v>
      </c>
      <c r="J8" s="48">
        <v>1093552616.1299999</v>
      </c>
    </row>
    <row r="9" spans="1:10" x14ac:dyDescent="0.2">
      <c r="A9" s="64">
        <v>2</v>
      </c>
      <c r="B9" s="76" t="s">
        <v>224</v>
      </c>
      <c r="C9" s="48">
        <v>7464293037.5200005</v>
      </c>
      <c r="D9" s="48">
        <f t="shared" si="0"/>
        <v>1639659357.8399999</v>
      </c>
      <c r="E9" s="79">
        <f t="shared" ref="E9:E51" si="2">D9/C9</f>
        <v>0.21966706687399482</v>
      </c>
      <c r="F9" s="48">
        <f t="shared" si="1"/>
        <v>794831265.73000002</v>
      </c>
      <c r="G9" s="48">
        <v>294630536.94</v>
      </c>
      <c r="H9" s="48">
        <v>500200728.79000002</v>
      </c>
      <c r="I9" s="48">
        <v>396777974.34999996</v>
      </c>
      <c r="J9" s="48">
        <v>448050117.75999999</v>
      </c>
    </row>
    <row r="10" spans="1:10" x14ac:dyDescent="0.2">
      <c r="A10" s="64">
        <v>3</v>
      </c>
      <c r="B10" s="76" t="s">
        <v>225</v>
      </c>
      <c r="C10" s="48">
        <v>5768781730.8699999</v>
      </c>
      <c r="D10" s="48">
        <f t="shared" si="0"/>
        <v>1082984557.9500003</v>
      </c>
      <c r="E10" s="79">
        <f t="shared" si="2"/>
        <v>0.18773193517700895</v>
      </c>
      <c r="F10" s="48">
        <f t="shared" si="1"/>
        <v>101517295.78</v>
      </c>
      <c r="G10" s="48">
        <v>30351097.400000006</v>
      </c>
      <c r="H10" s="48">
        <v>71166198.379999995</v>
      </c>
      <c r="I10" s="48">
        <v>236439240.03000003</v>
      </c>
      <c r="J10" s="48">
        <v>745028022.1400001</v>
      </c>
    </row>
    <row r="11" spans="1:10" x14ac:dyDescent="0.2">
      <c r="A11" s="64">
        <v>4</v>
      </c>
      <c r="B11" s="76" t="s">
        <v>234</v>
      </c>
      <c r="C11" s="48">
        <v>2006560914.7900002</v>
      </c>
      <c r="D11" s="48">
        <f t="shared" si="0"/>
        <v>974178610.45000005</v>
      </c>
      <c r="E11" s="79">
        <f t="shared" si="2"/>
        <v>0.48549665413569276</v>
      </c>
      <c r="F11" s="48">
        <f t="shared" si="1"/>
        <v>371725642.77999997</v>
      </c>
      <c r="G11" s="48">
        <v>132270308.48</v>
      </c>
      <c r="H11" s="48">
        <v>239455334.29999998</v>
      </c>
      <c r="I11" s="48">
        <v>122801368.10999998</v>
      </c>
      <c r="J11" s="48">
        <v>479651599.56</v>
      </c>
    </row>
    <row r="12" spans="1:10" x14ac:dyDescent="0.2">
      <c r="A12" s="64">
        <v>5</v>
      </c>
      <c r="B12" s="76" t="s">
        <v>228</v>
      </c>
      <c r="C12" s="48">
        <v>4861683575.9899998</v>
      </c>
      <c r="D12" s="48">
        <f t="shared" si="0"/>
        <v>874428637.05999994</v>
      </c>
      <c r="E12" s="79">
        <f t="shared" si="2"/>
        <v>0.17986128126035791</v>
      </c>
      <c r="F12" s="48">
        <f t="shared" si="1"/>
        <v>154744283.77000001</v>
      </c>
      <c r="G12" s="48">
        <v>29352785.730000004</v>
      </c>
      <c r="H12" s="48">
        <v>125391498.04000001</v>
      </c>
      <c r="I12" s="48">
        <v>235914693.39999989</v>
      </c>
      <c r="J12" s="48">
        <v>483769659.88999999</v>
      </c>
    </row>
    <row r="13" spans="1:10" x14ac:dyDescent="0.2">
      <c r="A13" s="64">
        <v>6</v>
      </c>
      <c r="B13" s="55" t="s">
        <v>226</v>
      </c>
      <c r="C13" s="54">
        <v>3471470892.2800007</v>
      </c>
      <c r="D13" s="48">
        <f t="shared" si="0"/>
        <v>836920009.98000002</v>
      </c>
      <c r="E13" s="79">
        <f t="shared" si="2"/>
        <v>0.2410851296034707</v>
      </c>
      <c r="F13" s="48">
        <f t="shared" si="1"/>
        <v>328119167.25</v>
      </c>
      <c r="G13" s="48">
        <v>139766001.14999998</v>
      </c>
      <c r="H13" s="48">
        <v>188353166.09999999</v>
      </c>
      <c r="I13" s="48">
        <v>175624760.77000001</v>
      </c>
      <c r="J13" s="48">
        <v>333176081.95999998</v>
      </c>
    </row>
    <row r="14" spans="1:10" x14ac:dyDescent="0.2">
      <c r="A14" s="64">
        <v>7</v>
      </c>
      <c r="B14" s="76" t="s">
        <v>229</v>
      </c>
      <c r="C14" s="48">
        <v>1857876837.9800003</v>
      </c>
      <c r="D14" s="48">
        <f t="shared" si="0"/>
        <v>700131158.24000001</v>
      </c>
      <c r="E14" s="79">
        <f t="shared" si="2"/>
        <v>0.37684476383333693</v>
      </c>
      <c r="F14" s="48">
        <f t="shared" si="1"/>
        <v>288652863.01999998</v>
      </c>
      <c r="G14" s="48">
        <v>127899800.06999999</v>
      </c>
      <c r="H14" s="48">
        <v>160753062.94999999</v>
      </c>
      <c r="I14" s="48">
        <v>75476056.530000031</v>
      </c>
      <c r="J14" s="48">
        <v>336002238.69</v>
      </c>
    </row>
    <row r="15" spans="1:10" x14ac:dyDescent="0.2">
      <c r="A15" s="64">
        <v>8</v>
      </c>
      <c r="B15" s="88" t="s">
        <v>231</v>
      </c>
      <c r="C15" s="48">
        <v>2715505318.1399999</v>
      </c>
      <c r="D15" s="48">
        <f t="shared" si="0"/>
        <v>535584626.20999992</v>
      </c>
      <c r="E15" s="79">
        <f t="shared" si="2"/>
        <v>0.19723202994014077</v>
      </c>
      <c r="F15" s="48">
        <f t="shared" si="1"/>
        <v>349923376.46999997</v>
      </c>
      <c r="G15" s="48">
        <v>94106430.090000018</v>
      </c>
      <c r="H15" s="48">
        <v>255816946.37999994</v>
      </c>
      <c r="I15" s="48">
        <v>78705390.969999984</v>
      </c>
      <c r="J15" s="48">
        <v>106955858.77000001</v>
      </c>
    </row>
    <row r="16" spans="1:10" x14ac:dyDescent="0.2">
      <c r="A16" s="64">
        <v>9</v>
      </c>
      <c r="B16" s="76" t="s">
        <v>227</v>
      </c>
      <c r="C16" s="48">
        <v>2891023636.6799994</v>
      </c>
      <c r="D16" s="48">
        <f t="shared" si="0"/>
        <v>531917332.64000005</v>
      </c>
      <c r="E16" s="79">
        <f t="shared" si="2"/>
        <v>0.18398927144395283</v>
      </c>
      <c r="F16" s="48">
        <f t="shared" si="1"/>
        <v>64764702.619999997</v>
      </c>
      <c r="G16" s="48">
        <v>26225024.469999999</v>
      </c>
      <c r="H16" s="48">
        <v>38539678.149999999</v>
      </c>
      <c r="I16" s="48">
        <v>22478838.080000002</v>
      </c>
      <c r="J16" s="48">
        <v>444673791.94000006</v>
      </c>
    </row>
    <row r="17" spans="1:10" x14ac:dyDescent="0.2">
      <c r="A17" s="64">
        <v>10</v>
      </c>
      <c r="B17" s="76" t="s">
        <v>251</v>
      </c>
      <c r="C17" s="48">
        <v>803735549.56000006</v>
      </c>
      <c r="D17" s="48">
        <f t="shared" si="0"/>
        <v>521051530.88999999</v>
      </c>
      <c r="E17" s="79">
        <f t="shared" si="2"/>
        <v>0.64828727704684252</v>
      </c>
      <c r="F17" s="48">
        <f t="shared" si="1"/>
        <v>180449459.30999997</v>
      </c>
      <c r="G17" s="48">
        <v>139283092.23999998</v>
      </c>
      <c r="H17" s="48">
        <v>41166367.069999993</v>
      </c>
      <c r="I17" s="48">
        <v>72223649.310000002</v>
      </c>
      <c r="J17" s="48">
        <v>268378422.27000001</v>
      </c>
    </row>
    <row r="18" spans="1:10" x14ac:dyDescent="0.2">
      <c r="A18" s="64">
        <v>11</v>
      </c>
      <c r="B18" s="76" t="s">
        <v>232</v>
      </c>
      <c r="C18" s="48">
        <v>7493934431.3600006</v>
      </c>
      <c r="D18" s="48">
        <f t="shared" si="0"/>
        <v>479394731.78000009</v>
      </c>
      <c r="E18" s="79">
        <f t="shared" si="2"/>
        <v>6.3971033663420968E-2</v>
      </c>
      <c r="F18" s="48">
        <f t="shared" si="1"/>
        <v>21187761.959999997</v>
      </c>
      <c r="G18" s="40">
        <v>0</v>
      </c>
      <c r="H18" s="48">
        <v>21187761.959999997</v>
      </c>
      <c r="I18" s="48">
        <v>26510750.210000001</v>
      </c>
      <c r="J18" s="48">
        <v>431696219.61000007</v>
      </c>
    </row>
    <row r="19" spans="1:10" x14ac:dyDescent="0.2">
      <c r="A19" s="64">
        <v>12</v>
      </c>
      <c r="B19" s="76" t="s">
        <v>235</v>
      </c>
      <c r="C19" s="48">
        <v>796852868.28999996</v>
      </c>
      <c r="D19" s="48">
        <f t="shared" si="0"/>
        <v>366259355.28000003</v>
      </c>
      <c r="E19" s="79">
        <f t="shared" si="2"/>
        <v>0.45963234852372603</v>
      </c>
      <c r="F19" s="48">
        <f t="shared" si="1"/>
        <v>192363067.89000002</v>
      </c>
      <c r="G19" s="48">
        <v>47117734.530000001</v>
      </c>
      <c r="H19" s="48">
        <v>145245333.36000001</v>
      </c>
      <c r="I19" s="48">
        <v>90734854.280000001</v>
      </c>
      <c r="J19" s="48">
        <v>83161433.110000014</v>
      </c>
    </row>
    <row r="20" spans="1:10" x14ac:dyDescent="0.2">
      <c r="A20" s="64">
        <v>13</v>
      </c>
      <c r="B20" s="55" t="s">
        <v>233</v>
      </c>
      <c r="C20" s="54">
        <v>788249965.69000006</v>
      </c>
      <c r="D20" s="48">
        <f t="shared" si="0"/>
        <v>327082736.81999999</v>
      </c>
      <c r="E20" s="79">
        <f t="shared" si="2"/>
        <v>0.41494798738581085</v>
      </c>
      <c r="F20" s="48">
        <f t="shared" si="1"/>
        <v>56682522.079999998</v>
      </c>
      <c r="G20" s="48">
        <v>36884167.789999999</v>
      </c>
      <c r="H20" s="48">
        <v>19798354.289999999</v>
      </c>
      <c r="I20" s="48">
        <v>59892166.539999999</v>
      </c>
      <c r="J20" s="48">
        <v>210508048.19999999</v>
      </c>
    </row>
    <row r="21" spans="1:10" x14ac:dyDescent="0.2">
      <c r="A21" s="64">
        <v>14</v>
      </c>
      <c r="B21" s="55" t="s">
        <v>247</v>
      </c>
      <c r="C21" s="54">
        <v>749512527.82999992</v>
      </c>
      <c r="D21" s="48">
        <f t="shared" si="0"/>
        <v>274152438.73999995</v>
      </c>
      <c r="E21" s="79">
        <f t="shared" si="2"/>
        <v>0.36577432472507199</v>
      </c>
      <c r="F21" s="48">
        <f t="shared" si="1"/>
        <v>144364293.88</v>
      </c>
      <c r="G21" s="48">
        <v>123553945.3</v>
      </c>
      <c r="H21" s="48">
        <v>20810348.579999998</v>
      </c>
      <c r="I21" s="48">
        <v>1253568.45</v>
      </c>
      <c r="J21" s="48">
        <v>128534576.40999998</v>
      </c>
    </row>
    <row r="22" spans="1:10" x14ac:dyDescent="0.2">
      <c r="A22" s="64">
        <v>15</v>
      </c>
      <c r="B22" s="76" t="s">
        <v>237</v>
      </c>
      <c r="C22" s="48">
        <v>390852729.31</v>
      </c>
      <c r="D22" s="48">
        <f t="shared" si="0"/>
        <v>206133282.92000002</v>
      </c>
      <c r="E22" s="79">
        <f t="shared" si="2"/>
        <v>0.52739374056285004</v>
      </c>
      <c r="F22" s="48">
        <f t="shared" si="1"/>
        <v>103416693.84</v>
      </c>
      <c r="G22" s="48">
        <v>40776075.109999992</v>
      </c>
      <c r="H22" s="48">
        <v>62640618.730000004</v>
      </c>
      <c r="I22" s="48">
        <v>15500650.980000002</v>
      </c>
      <c r="J22" s="48">
        <v>87215938.099999994</v>
      </c>
    </row>
    <row r="23" spans="1:10" x14ac:dyDescent="0.2">
      <c r="A23" s="64">
        <v>16</v>
      </c>
      <c r="B23" s="54" t="s">
        <v>238</v>
      </c>
      <c r="C23" s="48">
        <v>1324523228.6099999</v>
      </c>
      <c r="D23" s="48">
        <f t="shared" si="0"/>
        <v>190268257.54000002</v>
      </c>
      <c r="E23" s="79">
        <f t="shared" si="2"/>
        <v>0.14365037428575267</v>
      </c>
      <c r="F23" s="48">
        <f t="shared" si="1"/>
        <v>31887573.650000002</v>
      </c>
      <c r="G23" s="48">
        <v>10847976.100000001</v>
      </c>
      <c r="H23" s="48">
        <v>21039597.550000001</v>
      </c>
      <c r="I23" s="48">
        <v>92528125.620000005</v>
      </c>
      <c r="J23" s="48">
        <v>65852558.269999996</v>
      </c>
    </row>
    <row r="24" spans="1:10" x14ac:dyDescent="0.2">
      <c r="A24" s="64">
        <v>17</v>
      </c>
      <c r="B24" s="76" t="s">
        <v>236</v>
      </c>
      <c r="C24" s="48">
        <v>302732829.63999999</v>
      </c>
      <c r="D24" s="48">
        <f t="shared" si="0"/>
        <v>163066492.46000001</v>
      </c>
      <c r="E24" s="79">
        <f t="shared" si="2"/>
        <v>0.53864819568433775</v>
      </c>
      <c r="F24" s="48">
        <f t="shared" si="1"/>
        <v>83445432.650000006</v>
      </c>
      <c r="G24" s="48">
        <v>28568794.590000004</v>
      </c>
      <c r="H24" s="48">
        <v>54876638.060000002</v>
      </c>
      <c r="I24" s="48">
        <v>12883602.659999998</v>
      </c>
      <c r="J24" s="48">
        <v>66737457.149999999</v>
      </c>
    </row>
    <row r="25" spans="1:10" x14ac:dyDescent="0.2">
      <c r="A25" s="64">
        <v>18</v>
      </c>
      <c r="B25" s="76" t="s">
        <v>240</v>
      </c>
      <c r="C25" s="48">
        <v>457956758.28999996</v>
      </c>
      <c r="D25" s="48">
        <f t="shared" si="0"/>
        <v>142272450.65000001</v>
      </c>
      <c r="E25" s="79">
        <f t="shared" si="2"/>
        <v>0.31066786999987089</v>
      </c>
      <c r="F25" s="48">
        <f t="shared" si="1"/>
        <v>29158378.580000002</v>
      </c>
      <c r="G25" s="40">
        <v>0</v>
      </c>
      <c r="H25" s="48">
        <v>29158378.580000002</v>
      </c>
      <c r="I25" s="48">
        <v>13612580.110000001</v>
      </c>
      <c r="J25" s="48">
        <v>99501491.960000008</v>
      </c>
    </row>
    <row r="26" spans="1:10" x14ac:dyDescent="0.2">
      <c r="A26" s="64">
        <v>19</v>
      </c>
      <c r="B26" s="76" t="s">
        <v>239</v>
      </c>
      <c r="C26" s="48">
        <v>406652288.02999997</v>
      </c>
      <c r="D26" s="48">
        <f t="shared" si="0"/>
        <v>140171605.56999999</v>
      </c>
      <c r="E26" s="79">
        <f t="shared" si="2"/>
        <v>0.34469646352920336</v>
      </c>
      <c r="F26" s="48">
        <f t="shared" si="1"/>
        <v>38679450.489999995</v>
      </c>
      <c r="G26" s="48">
        <v>12956537.799999999</v>
      </c>
      <c r="H26" s="48">
        <v>25722912.689999998</v>
      </c>
      <c r="I26" s="48">
        <v>1771863.95</v>
      </c>
      <c r="J26" s="48">
        <v>99720291.129999995</v>
      </c>
    </row>
    <row r="27" spans="1:10" x14ac:dyDescent="0.2">
      <c r="A27" s="64">
        <v>20</v>
      </c>
      <c r="B27" s="88" t="s">
        <v>242</v>
      </c>
      <c r="C27" s="48">
        <v>4762801699.2200003</v>
      </c>
      <c r="D27" s="48">
        <f t="shared" si="0"/>
        <v>138481482.66</v>
      </c>
      <c r="E27" s="79">
        <f t="shared" si="2"/>
        <v>2.9075634764025339E-2</v>
      </c>
      <c r="F27" s="48">
        <f t="shared" si="1"/>
        <v>32584161.490000006</v>
      </c>
      <c r="G27" s="48">
        <v>11150824.359999999</v>
      </c>
      <c r="H27" s="48">
        <v>21433337.130000006</v>
      </c>
      <c r="I27" s="48">
        <v>8750310.9899999984</v>
      </c>
      <c r="J27" s="48">
        <v>97147010.179999992</v>
      </c>
    </row>
    <row r="28" spans="1:10" x14ac:dyDescent="0.2">
      <c r="A28" s="64">
        <v>21</v>
      </c>
      <c r="B28" s="76" t="s">
        <v>244</v>
      </c>
      <c r="C28" s="48">
        <v>344607294.19999999</v>
      </c>
      <c r="D28" s="48">
        <f t="shared" si="0"/>
        <v>115516656.25</v>
      </c>
      <c r="E28" s="79">
        <f t="shared" si="2"/>
        <v>0.33521245253432597</v>
      </c>
      <c r="F28" s="48">
        <f t="shared" si="1"/>
        <v>16791490.309999999</v>
      </c>
      <c r="G28" s="48">
        <v>1700137.02</v>
      </c>
      <c r="H28" s="48">
        <v>15091353.289999999</v>
      </c>
      <c r="I28" s="48">
        <v>4430632.6400000006</v>
      </c>
      <c r="J28" s="48">
        <v>94294533.299999997</v>
      </c>
    </row>
    <row r="29" spans="1:10" x14ac:dyDescent="0.2">
      <c r="A29" s="64">
        <v>22</v>
      </c>
      <c r="B29" s="76" t="s">
        <v>241</v>
      </c>
      <c r="C29" s="48">
        <v>209050888.24000001</v>
      </c>
      <c r="D29" s="48">
        <f t="shared" si="0"/>
        <v>112155577.22</v>
      </c>
      <c r="E29" s="79">
        <f t="shared" si="2"/>
        <v>0.53649892695619761</v>
      </c>
      <c r="F29" s="48">
        <f t="shared" si="1"/>
        <v>78924324.780000001</v>
      </c>
      <c r="G29" s="48">
        <v>25761308.039999999</v>
      </c>
      <c r="H29" s="48">
        <v>53163016.74000001</v>
      </c>
      <c r="I29" s="48">
        <v>3440569.23</v>
      </c>
      <c r="J29" s="48">
        <v>29790683.210000001</v>
      </c>
    </row>
    <row r="30" spans="1:10" x14ac:dyDescent="0.2">
      <c r="A30" s="64">
        <v>23</v>
      </c>
      <c r="B30" s="76" t="s">
        <v>245</v>
      </c>
      <c r="C30" s="48">
        <v>162335750.53000003</v>
      </c>
      <c r="D30" s="48">
        <f t="shared" si="0"/>
        <v>101156404.52000003</v>
      </c>
      <c r="E30" s="79">
        <f t="shared" si="2"/>
        <v>0.62313079028951224</v>
      </c>
      <c r="F30" s="48">
        <f t="shared" si="1"/>
        <v>5610817.5000000009</v>
      </c>
      <c r="G30" s="40">
        <v>0</v>
      </c>
      <c r="H30" s="48">
        <v>5610817.5000000009</v>
      </c>
      <c r="I30" s="48">
        <v>1918901.39</v>
      </c>
      <c r="J30" s="48">
        <v>93626685.630000025</v>
      </c>
    </row>
    <row r="31" spans="1:10" x14ac:dyDescent="0.2">
      <c r="A31" s="64">
        <v>24</v>
      </c>
      <c r="B31" s="76" t="s">
        <v>252</v>
      </c>
      <c r="C31" s="48">
        <v>259445030.87</v>
      </c>
      <c r="D31" s="48">
        <f t="shared" si="0"/>
        <v>92186006.970000014</v>
      </c>
      <c r="E31" s="79">
        <f t="shared" si="2"/>
        <v>0.35531999460876784</v>
      </c>
      <c r="F31" s="48">
        <f t="shared" si="1"/>
        <v>46233532.660000004</v>
      </c>
      <c r="G31" s="48">
        <v>25287333.080000006</v>
      </c>
      <c r="H31" s="48">
        <v>20946199.579999998</v>
      </c>
      <c r="I31" s="48">
        <v>20044659.300000001</v>
      </c>
      <c r="J31" s="48">
        <v>25907815.010000002</v>
      </c>
    </row>
    <row r="32" spans="1:10" x14ac:dyDescent="0.2">
      <c r="A32" s="64">
        <v>25</v>
      </c>
      <c r="B32" s="88" t="s">
        <v>243</v>
      </c>
      <c r="C32" s="48">
        <v>177471965.91</v>
      </c>
      <c r="D32" s="48">
        <f t="shared" si="0"/>
        <v>88760275.969999999</v>
      </c>
      <c r="E32" s="79">
        <f t="shared" si="2"/>
        <v>0.50013688367554521</v>
      </c>
      <c r="F32" s="48">
        <f t="shared" si="1"/>
        <v>445334.6</v>
      </c>
      <c r="G32" s="40">
        <v>0</v>
      </c>
      <c r="H32" s="48">
        <v>445334.6</v>
      </c>
      <c r="I32" s="48">
        <v>326473.24</v>
      </c>
      <c r="J32" s="48">
        <v>87988468.129999995</v>
      </c>
    </row>
    <row r="33" spans="1:10" x14ac:dyDescent="0.2">
      <c r="A33" s="64">
        <v>26</v>
      </c>
      <c r="B33" s="55" t="s">
        <v>257</v>
      </c>
      <c r="C33" s="54">
        <v>88237145.620000035</v>
      </c>
      <c r="D33" s="48">
        <f t="shared" si="0"/>
        <v>82389186.660000026</v>
      </c>
      <c r="E33" s="79">
        <f t="shared" si="2"/>
        <v>0.93372452249096216</v>
      </c>
      <c r="F33" s="40">
        <f t="shared" si="1"/>
        <v>0</v>
      </c>
      <c r="G33" s="40">
        <v>0</v>
      </c>
      <c r="H33" s="40">
        <v>0</v>
      </c>
      <c r="I33" s="48">
        <v>3565790.3200000003</v>
      </c>
      <c r="J33" s="48">
        <v>78823396.340000018</v>
      </c>
    </row>
    <row r="34" spans="1:10" x14ac:dyDescent="0.2">
      <c r="A34" s="64">
        <v>27</v>
      </c>
      <c r="B34" s="55" t="s">
        <v>248</v>
      </c>
      <c r="C34" s="54">
        <v>107211437.82999998</v>
      </c>
      <c r="D34" s="48">
        <f t="shared" si="0"/>
        <v>66620998.129999995</v>
      </c>
      <c r="E34" s="79">
        <f t="shared" si="2"/>
        <v>0.62139823397982685</v>
      </c>
      <c r="F34" s="48">
        <f t="shared" si="1"/>
        <v>9721611.3900000006</v>
      </c>
      <c r="G34" s="48">
        <v>2968369.84</v>
      </c>
      <c r="H34" s="48">
        <v>6753241.5499999998</v>
      </c>
      <c r="I34" s="48">
        <v>19584789.829999998</v>
      </c>
      <c r="J34" s="48">
        <v>37314596.909999996</v>
      </c>
    </row>
    <row r="35" spans="1:10" x14ac:dyDescent="0.2">
      <c r="A35" s="64">
        <v>28</v>
      </c>
      <c r="B35" s="76" t="s">
        <v>246</v>
      </c>
      <c r="C35" s="48">
        <v>205885230.62</v>
      </c>
      <c r="D35" s="48">
        <f t="shared" si="0"/>
        <v>65196385.32</v>
      </c>
      <c r="E35" s="79">
        <f t="shared" si="2"/>
        <v>0.31666373116550656</v>
      </c>
      <c r="F35" s="48">
        <f t="shared" si="1"/>
        <v>3050090.96</v>
      </c>
      <c r="G35" s="48">
        <v>1799082.63</v>
      </c>
      <c r="H35" s="48">
        <v>1251008.33</v>
      </c>
      <c r="I35" s="48">
        <v>14689959.470000001</v>
      </c>
      <c r="J35" s="48">
        <v>47456334.890000001</v>
      </c>
    </row>
    <row r="36" spans="1:10" x14ac:dyDescent="0.2">
      <c r="A36" s="64">
        <v>29</v>
      </c>
      <c r="B36" s="55" t="s">
        <v>254</v>
      </c>
      <c r="C36" s="48">
        <v>439660135.38999999</v>
      </c>
      <c r="D36" s="48">
        <f t="shared" si="0"/>
        <v>33779550.960000001</v>
      </c>
      <c r="E36" s="79">
        <f t="shared" si="2"/>
        <v>7.6831052535695304E-2</v>
      </c>
      <c r="F36" s="48">
        <f t="shared" si="1"/>
        <v>9699364.75</v>
      </c>
      <c r="G36" s="40">
        <v>0</v>
      </c>
      <c r="H36" s="48">
        <v>9699364.75</v>
      </c>
      <c r="I36" s="48">
        <v>43063.03</v>
      </c>
      <c r="J36" s="48">
        <v>24037123.18</v>
      </c>
    </row>
    <row r="37" spans="1:10" x14ac:dyDescent="0.2">
      <c r="A37" s="64">
        <v>30</v>
      </c>
      <c r="B37" s="76" t="s">
        <v>250</v>
      </c>
      <c r="C37" s="48">
        <v>103592122.86</v>
      </c>
      <c r="D37" s="48">
        <f t="shared" si="0"/>
        <v>29063351.850000001</v>
      </c>
      <c r="E37" s="79">
        <f t="shared" si="2"/>
        <v>0.28055561607978424</v>
      </c>
      <c r="F37" s="48">
        <f t="shared" si="1"/>
        <v>7670563.6000000006</v>
      </c>
      <c r="G37" s="40">
        <v>0</v>
      </c>
      <c r="H37" s="48">
        <v>7670563.6000000006</v>
      </c>
      <c r="I37" s="48">
        <v>1774163.73</v>
      </c>
      <c r="J37" s="48">
        <v>19618624.520000003</v>
      </c>
    </row>
    <row r="38" spans="1:10" x14ac:dyDescent="0.2">
      <c r="A38" s="64">
        <v>31</v>
      </c>
      <c r="B38" s="76" t="s">
        <v>253</v>
      </c>
      <c r="C38" s="48">
        <v>27610114.860000003</v>
      </c>
      <c r="D38" s="48">
        <f t="shared" si="0"/>
        <v>21396649.620000001</v>
      </c>
      <c r="E38" s="79">
        <f t="shared" si="2"/>
        <v>0.77495692171126296</v>
      </c>
      <c r="F38" s="48">
        <f t="shared" si="1"/>
        <v>21396649.620000001</v>
      </c>
      <c r="G38" s="48">
        <v>2647947.8199999998</v>
      </c>
      <c r="H38" s="48">
        <v>18748701.800000001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264</v>
      </c>
      <c r="C39" s="48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120118406.31000002</v>
      </c>
      <c r="D40" s="48">
        <f t="shared" si="0"/>
        <v>18799934.199999999</v>
      </c>
      <c r="E40" s="79">
        <f t="shared" si="2"/>
        <v>0.1565116852406564</v>
      </c>
      <c r="F40" s="48">
        <f t="shared" si="1"/>
        <v>9507099.8900000006</v>
      </c>
      <c r="G40" s="48">
        <v>3752655.0999999996</v>
      </c>
      <c r="H40" s="48">
        <v>5754444.79</v>
      </c>
      <c r="I40" s="48">
        <v>3319060.59</v>
      </c>
      <c r="J40" s="48">
        <v>5973773.7199999997</v>
      </c>
    </row>
    <row r="41" spans="1:10" x14ac:dyDescent="0.2">
      <c r="A41" s="64">
        <v>34</v>
      </c>
      <c r="B41" s="76" t="s">
        <v>255</v>
      </c>
      <c r="C41" s="48">
        <v>77166502.719999999</v>
      </c>
      <c r="D41" s="48">
        <f t="shared" si="0"/>
        <v>16464586.959999999</v>
      </c>
      <c r="E41" s="79">
        <f t="shared" si="2"/>
        <v>0.2133644311929237</v>
      </c>
      <c r="F41" s="48">
        <f t="shared" si="1"/>
        <v>5586944.6599999992</v>
      </c>
      <c r="G41" s="48">
        <v>1193018.5199999998</v>
      </c>
      <c r="H41" s="48">
        <v>4393926.1399999997</v>
      </c>
      <c r="I41" s="48">
        <v>1994272.27</v>
      </c>
      <c r="J41" s="48">
        <v>8883370.0299999993</v>
      </c>
    </row>
    <row r="42" spans="1:10" x14ac:dyDescent="0.2">
      <c r="A42" s="64">
        <v>35</v>
      </c>
      <c r="B42" s="76" t="s">
        <v>258</v>
      </c>
      <c r="C42" s="48">
        <v>66665487.099999994</v>
      </c>
      <c r="D42" s="48">
        <f t="shared" si="0"/>
        <v>14831942.109999999</v>
      </c>
      <c r="E42" s="79">
        <f t="shared" si="2"/>
        <v>0.22248306815416641</v>
      </c>
      <c r="F42" s="48">
        <f t="shared" si="1"/>
        <v>379166.69</v>
      </c>
      <c r="G42" s="40">
        <v>0</v>
      </c>
      <c r="H42" s="48">
        <v>379166.69</v>
      </c>
      <c r="I42" s="48">
        <v>3016836.8400000003</v>
      </c>
      <c r="J42" s="48">
        <v>11435938.579999998</v>
      </c>
    </row>
    <row r="43" spans="1:10" x14ac:dyDescent="0.2">
      <c r="A43" s="64">
        <v>36</v>
      </c>
      <c r="B43" s="55" t="s">
        <v>256</v>
      </c>
      <c r="C43" s="54">
        <v>155226977.66</v>
      </c>
      <c r="D43" s="48">
        <f t="shared" si="0"/>
        <v>3990507.2800000003</v>
      </c>
      <c r="E43" s="79">
        <f t="shared" si="2"/>
        <v>2.5707562822878453E-2</v>
      </c>
      <c r="F43" s="48">
        <f t="shared" si="1"/>
        <v>3990507.2800000003</v>
      </c>
      <c r="G43" s="48">
        <v>2777657.46</v>
      </c>
      <c r="H43" s="48">
        <v>1212849.82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2641823.25</v>
      </c>
      <c r="D44" s="48">
        <f t="shared" si="0"/>
        <v>2620442.4499999997</v>
      </c>
      <c r="E44" s="79">
        <f t="shared" si="2"/>
        <v>0.9919068014864354</v>
      </c>
      <c r="F44" s="48">
        <f t="shared" si="1"/>
        <v>2518809.5299999998</v>
      </c>
      <c r="G44" s="40">
        <v>0</v>
      </c>
      <c r="H44" s="48">
        <v>2518809.5299999998</v>
      </c>
      <c r="I44" s="48">
        <v>1632.92</v>
      </c>
      <c r="J44" s="48">
        <v>100000</v>
      </c>
    </row>
    <row r="45" spans="1:10" x14ac:dyDescent="0.2">
      <c r="A45" s="64">
        <v>38</v>
      </c>
      <c r="B45" s="55" t="s">
        <v>259</v>
      </c>
      <c r="C45" s="48">
        <v>1615986.1700000002</v>
      </c>
      <c r="D45" s="48">
        <f t="shared" si="0"/>
        <v>1558653.86</v>
      </c>
      <c r="E45" s="79">
        <f t="shared" si="2"/>
        <v>0.96452178176747638</v>
      </c>
      <c r="F45" s="48">
        <f t="shared" si="1"/>
        <v>325000</v>
      </c>
      <c r="G45" s="40">
        <v>0</v>
      </c>
      <c r="H45" s="48">
        <v>325000</v>
      </c>
      <c r="I45" s="40">
        <v>0</v>
      </c>
      <c r="J45" s="48">
        <v>1233653.8600000001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23066525.620000001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263</v>
      </c>
      <c r="C49" s="48">
        <v>617151790.20000005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>D50/C50</f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63585549724.280006</v>
      </c>
      <c r="D51" s="59">
        <f t="shared" ref="D51" si="3">F51+I51+J51</f>
        <v>13176570905.080002</v>
      </c>
      <c r="E51" s="80">
        <f t="shared" si="2"/>
        <v>0.20722587069257586</v>
      </c>
      <c r="F51" s="59">
        <f t="shared" ref="F51" si="4">G51+H51</f>
        <v>4166060965.29</v>
      </c>
      <c r="G51" s="78">
        <v>1615523307.2399998</v>
      </c>
      <c r="H51" s="78">
        <v>2550537658.0500002</v>
      </c>
      <c r="I51" s="78">
        <v>2315711507.2499995</v>
      </c>
      <c r="J51" s="78">
        <v>6694798432.5400038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523-44E0-496E-9175-DCA5D33461A3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308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10942158917.030001</v>
      </c>
      <c r="D8" s="48">
        <f t="shared" ref="D8:D50" si="0">F8+I8+J8</f>
        <v>2188232492.46</v>
      </c>
      <c r="E8" s="79">
        <f>D8/C8</f>
        <v>0.19998178687153867</v>
      </c>
      <c r="F8" s="48">
        <f t="shared" ref="F8:F50" si="1">G8+H8</f>
        <v>569679441.91000009</v>
      </c>
      <c r="G8" s="48">
        <v>209485348.25</v>
      </c>
      <c r="H8" s="48">
        <v>360194093.66000009</v>
      </c>
      <c r="I8" s="48">
        <v>498530872.64999986</v>
      </c>
      <c r="J8" s="48">
        <v>1120022177.9000001</v>
      </c>
    </row>
    <row r="9" spans="1:10" x14ac:dyDescent="0.2">
      <c r="A9" s="64">
        <v>2</v>
      </c>
      <c r="B9" s="76" t="s">
        <v>224</v>
      </c>
      <c r="C9" s="48">
        <v>7439854109.6299992</v>
      </c>
      <c r="D9" s="48">
        <f t="shared" si="0"/>
        <v>1633953273.4099998</v>
      </c>
      <c r="E9" s="79">
        <f t="shared" ref="E9:E51" si="2">D9/C9</f>
        <v>0.2196216820024795</v>
      </c>
      <c r="F9" s="48">
        <f t="shared" si="1"/>
        <v>794159235.53999996</v>
      </c>
      <c r="G9" s="48">
        <v>295743442.83000004</v>
      </c>
      <c r="H9" s="48">
        <v>498415792.70999992</v>
      </c>
      <c r="I9" s="48">
        <v>394816775.25000006</v>
      </c>
      <c r="J9" s="48">
        <v>444977262.62</v>
      </c>
    </row>
    <row r="10" spans="1:10" x14ac:dyDescent="0.2">
      <c r="A10" s="64">
        <v>3</v>
      </c>
      <c r="B10" s="54" t="s">
        <v>225</v>
      </c>
      <c r="C10" s="48">
        <v>5756688881.8200006</v>
      </c>
      <c r="D10" s="48">
        <f t="shared" si="0"/>
        <v>1076485056.05</v>
      </c>
      <c r="E10" s="79">
        <f t="shared" si="2"/>
        <v>0.18699726147258192</v>
      </c>
      <c r="F10" s="48">
        <f t="shared" si="1"/>
        <v>98264695.700000018</v>
      </c>
      <c r="G10" s="48">
        <v>30010052.880000003</v>
      </c>
      <c r="H10" s="48">
        <v>68254642.820000008</v>
      </c>
      <c r="I10" s="48">
        <v>235760896.07999998</v>
      </c>
      <c r="J10" s="48">
        <v>742459464.26999998</v>
      </c>
    </row>
    <row r="11" spans="1:10" x14ac:dyDescent="0.2">
      <c r="A11" s="64">
        <v>4</v>
      </c>
      <c r="B11" s="55" t="s">
        <v>234</v>
      </c>
      <c r="C11" s="54">
        <v>1951743287.6100004</v>
      </c>
      <c r="D11" s="48">
        <f t="shared" si="0"/>
        <v>941421534.79000008</v>
      </c>
      <c r="E11" s="79">
        <f t="shared" si="2"/>
        <v>0.48234905725886429</v>
      </c>
      <c r="F11" s="48">
        <f t="shared" si="1"/>
        <v>347645576.63</v>
      </c>
      <c r="G11" s="48">
        <v>127798032.92999999</v>
      </c>
      <c r="H11" s="48">
        <v>219847543.69999999</v>
      </c>
      <c r="I11" s="48">
        <v>126799757.23</v>
      </c>
      <c r="J11" s="48">
        <v>466976200.93000007</v>
      </c>
    </row>
    <row r="12" spans="1:10" x14ac:dyDescent="0.2">
      <c r="A12" s="64">
        <v>5</v>
      </c>
      <c r="B12" s="76" t="s">
        <v>228</v>
      </c>
      <c r="C12" s="48">
        <v>4886776017.6200008</v>
      </c>
      <c r="D12" s="48">
        <f t="shared" si="0"/>
        <v>908046274.36000013</v>
      </c>
      <c r="E12" s="79">
        <f t="shared" si="2"/>
        <v>0.185817044015503</v>
      </c>
      <c r="F12" s="48">
        <f t="shared" si="1"/>
        <v>162981812.05000001</v>
      </c>
      <c r="G12" s="48">
        <v>30700458</v>
      </c>
      <c r="H12" s="48">
        <v>132281354.05</v>
      </c>
      <c r="I12" s="48">
        <v>238032721.48000005</v>
      </c>
      <c r="J12" s="48">
        <v>507031740.8300001</v>
      </c>
    </row>
    <row r="13" spans="1:10" x14ac:dyDescent="0.2">
      <c r="A13" s="64">
        <v>6</v>
      </c>
      <c r="B13" s="55" t="s">
        <v>226</v>
      </c>
      <c r="C13" s="54">
        <v>3466136577.2199998</v>
      </c>
      <c r="D13" s="48">
        <f t="shared" si="0"/>
        <v>819641999.89999998</v>
      </c>
      <c r="E13" s="79">
        <f t="shared" si="2"/>
        <v>0.23647135121184129</v>
      </c>
      <c r="F13" s="48">
        <f t="shared" si="1"/>
        <v>320169166.86000001</v>
      </c>
      <c r="G13" s="48">
        <v>134462923.44999999</v>
      </c>
      <c r="H13" s="48">
        <v>185706243.41000003</v>
      </c>
      <c r="I13" s="48">
        <v>171171490.38000003</v>
      </c>
      <c r="J13" s="48">
        <v>328301342.65999997</v>
      </c>
    </row>
    <row r="14" spans="1:10" x14ac:dyDescent="0.2">
      <c r="A14" s="64">
        <v>7</v>
      </c>
      <c r="B14" s="76" t="s">
        <v>229</v>
      </c>
      <c r="C14" s="48">
        <v>1867740633.79</v>
      </c>
      <c r="D14" s="48">
        <f t="shared" si="0"/>
        <v>699730058.76999998</v>
      </c>
      <c r="E14" s="79">
        <f t="shared" si="2"/>
        <v>0.37463984351516461</v>
      </c>
      <c r="F14" s="48">
        <f t="shared" si="1"/>
        <v>288862276.98999989</v>
      </c>
      <c r="G14" s="48">
        <v>123452932.42999998</v>
      </c>
      <c r="H14" s="48">
        <v>165409344.55999994</v>
      </c>
      <c r="I14" s="48">
        <v>81928729.509999976</v>
      </c>
      <c r="J14" s="48">
        <v>328939052.27000004</v>
      </c>
    </row>
    <row r="15" spans="1:10" x14ac:dyDescent="0.2">
      <c r="A15" s="64">
        <v>8</v>
      </c>
      <c r="B15" s="76" t="s">
        <v>227</v>
      </c>
      <c r="C15" s="48">
        <v>2912793847.8699999</v>
      </c>
      <c r="D15" s="48">
        <f t="shared" si="0"/>
        <v>543739157.78000009</v>
      </c>
      <c r="E15" s="79">
        <f t="shared" si="2"/>
        <v>0.18667272254011832</v>
      </c>
      <c r="F15" s="48">
        <f t="shared" si="1"/>
        <v>62723964.649999999</v>
      </c>
      <c r="G15" s="48">
        <v>25667946.920000002</v>
      </c>
      <c r="H15" s="48">
        <v>37056017.729999997</v>
      </c>
      <c r="I15" s="48">
        <v>40821363.939999998</v>
      </c>
      <c r="J15" s="48">
        <v>440193829.19000006</v>
      </c>
    </row>
    <row r="16" spans="1:10" x14ac:dyDescent="0.2">
      <c r="A16" s="64">
        <v>9</v>
      </c>
      <c r="B16" s="76" t="s">
        <v>251</v>
      </c>
      <c r="C16" s="48">
        <v>792426576.27999997</v>
      </c>
      <c r="D16" s="48">
        <f t="shared" si="0"/>
        <v>530152119</v>
      </c>
      <c r="E16" s="79">
        <f t="shared" si="2"/>
        <v>0.66902364820822646</v>
      </c>
      <c r="F16" s="48">
        <f t="shared" si="1"/>
        <v>187061257.61999997</v>
      </c>
      <c r="G16" s="48">
        <v>137979225.64999998</v>
      </c>
      <c r="H16" s="48">
        <v>49082031.969999999</v>
      </c>
      <c r="I16" s="48">
        <v>72954211.620000005</v>
      </c>
      <c r="J16" s="48">
        <v>270136649.75999999</v>
      </c>
    </row>
    <row r="17" spans="1:10" x14ac:dyDescent="0.2">
      <c r="A17" s="64">
        <v>10</v>
      </c>
      <c r="B17" s="76" t="s">
        <v>231</v>
      </c>
      <c r="C17" s="48">
        <v>2713401629.0199995</v>
      </c>
      <c r="D17" s="48">
        <f t="shared" si="0"/>
        <v>524136298.75</v>
      </c>
      <c r="E17" s="79">
        <f t="shared" si="2"/>
        <v>0.19316576401529711</v>
      </c>
      <c r="F17" s="48">
        <f t="shared" si="1"/>
        <v>332874718.39000005</v>
      </c>
      <c r="G17" s="48">
        <v>91499933.790000007</v>
      </c>
      <c r="H17" s="48">
        <v>241374784.60000002</v>
      </c>
      <c r="I17" s="48">
        <v>85215705.87999998</v>
      </c>
      <c r="J17" s="48">
        <v>106045874.47999999</v>
      </c>
    </row>
    <row r="18" spans="1:10" x14ac:dyDescent="0.2">
      <c r="A18" s="64">
        <v>11</v>
      </c>
      <c r="B18" s="76" t="s">
        <v>232</v>
      </c>
      <c r="C18" s="48">
        <v>7521705068.7799997</v>
      </c>
      <c r="D18" s="48">
        <f t="shared" si="0"/>
        <v>499976122.51999998</v>
      </c>
      <c r="E18" s="79">
        <f t="shared" si="2"/>
        <v>6.6471114986311836E-2</v>
      </c>
      <c r="F18" s="48">
        <f t="shared" si="1"/>
        <v>44702477.159999996</v>
      </c>
      <c r="G18" s="40">
        <v>0</v>
      </c>
      <c r="H18" s="48">
        <v>44702477.159999996</v>
      </c>
      <c r="I18" s="48">
        <v>26760335.609999988</v>
      </c>
      <c r="J18" s="48">
        <v>428513309.75</v>
      </c>
    </row>
    <row r="19" spans="1:10" x14ac:dyDescent="0.2">
      <c r="A19" s="64">
        <v>12</v>
      </c>
      <c r="B19" s="76" t="s">
        <v>235</v>
      </c>
      <c r="C19" s="48">
        <v>794126372.53999996</v>
      </c>
      <c r="D19" s="48">
        <f t="shared" si="0"/>
        <v>371285859.94</v>
      </c>
      <c r="E19" s="79">
        <f t="shared" si="2"/>
        <v>0.46754001979867305</v>
      </c>
      <c r="F19" s="48">
        <f t="shared" si="1"/>
        <v>193928525.56</v>
      </c>
      <c r="G19" s="48">
        <v>46286455.719999991</v>
      </c>
      <c r="H19" s="48">
        <v>147642069.84</v>
      </c>
      <c r="I19" s="48">
        <v>93832880.960000008</v>
      </c>
      <c r="J19" s="48">
        <v>83524453.420000002</v>
      </c>
    </row>
    <row r="20" spans="1:10" x14ac:dyDescent="0.2">
      <c r="A20" s="64">
        <v>13</v>
      </c>
      <c r="B20" s="55" t="s">
        <v>233</v>
      </c>
      <c r="C20" s="54">
        <v>796729892.15999997</v>
      </c>
      <c r="D20" s="48">
        <f t="shared" si="0"/>
        <v>329023732.78999996</v>
      </c>
      <c r="E20" s="79">
        <f t="shared" si="2"/>
        <v>0.41296772724064573</v>
      </c>
      <c r="F20" s="48">
        <f t="shared" si="1"/>
        <v>59260141.729999989</v>
      </c>
      <c r="G20" s="48">
        <v>39796009.179999992</v>
      </c>
      <c r="H20" s="48">
        <v>19464132.549999997</v>
      </c>
      <c r="I20" s="48">
        <v>60382218.75</v>
      </c>
      <c r="J20" s="48">
        <v>209381372.31</v>
      </c>
    </row>
    <row r="21" spans="1:10" x14ac:dyDescent="0.2">
      <c r="A21" s="64">
        <v>14</v>
      </c>
      <c r="B21" s="55" t="s">
        <v>247</v>
      </c>
      <c r="C21" s="54">
        <v>719931300.48000002</v>
      </c>
      <c r="D21" s="48">
        <f t="shared" si="0"/>
        <v>237949160.62</v>
      </c>
      <c r="E21" s="79">
        <f t="shared" si="2"/>
        <v>0.33051648186618932</v>
      </c>
      <c r="F21" s="48">
        <f t="shared" si="1"/>
        <v>120162600.34999999</v>
      </c>
      <c r="G21" s="48">
        <v>101275328.69</v>
      </c>
      <c r="H21" s="48">
        <v>18887271.66</v>
      </c>
      <c r="I21" s="48">
        <v>1253568.45</v>
      </c>
      <c r="J21" s="48">
        <v>116532991.81999999</v>
      </c>
    </row>
    <row r="22" spans="1:10" x14ac:dyDescent="0.2">
      <c r="A22" s="64">
        <v>15</v>
      </c>
      <c r="B22" s="76" t="s">
        <v>237</v>
      </c>
      <c r="C22" s="48">
        <v>399451213.27999997</v>
      </c>
      <c r="D22" s="48">
        <f t="shared" si="0"/>
        <v>213559892.02000001</v>
      </c>
      <c r="E22" s="79">
        <f t="shared" si="2"/>
        <v>0.53463322909048905</v>
      </c>
      <c r="F22" s="48">
        <f t="shared" si="1"/>
        <v>108008934.01000001</v>
      </c>
      <c r="G22" s="48">
        <v>45550798.790000007</v>
      </c>
      <c r="H22" s="48">
        <v>62458135.219999999</v>
      </c>
      <c r="I22" s="48">
        <v>15212013.670000002</v>
      </c>
      <c r="J22" s="48">
        <v>90338944.340000004</v>
      </c>
    </row>
    <row r="23" spans="1:10" x14ac:dyDescent="0.2">
      <c r="A23" s="64">
        <v>16</v>
      </c>
      <c r="B23" s="76" t="s">
        <v>238</v>
      </c>
      <c r="C23" s="48">
        <v>1332654916.51</v>
      </c>
      <c r="D23" s="48">
        <f t="shared" si="0"/>
        <v>188312437.54000002</v>
      </c>
      <c r="E23" s="79">
        <f t="shared" si="2"/>
        <v>0.14130622654599792</v>
      </c>
      <c r="F23" s="48">
        <f t="shared" si="1"/>
        <v>29547454.270000003</v>
      </c>
      <c r="G23" s="48">
        <v>9392118.6900000013</v>
      </c>
      <c r="H23" s="48">
        <v>20155335.580000002</v>
      </c>
      <c r="I23" s="48">
        <v>94131872.5</v>
      </c>
      <c r="J23" s="48">
        <v>64633110.769999996</v>
      </c>
    </row>
    <row r="24" spans="1:10" x14ac:dyDescent="0.2">
      <c r="A24" s="64">
        <v>17</v>
      </c>
      <c r="B24" s="76" t="s">
        <v>236</v>
      </c>
      <c r="C24" s="48">
        <v>310536063.38999999</v>
      </c>
      <c r="D24" s="48">
        <f t="shared" si="0"/>
        <v>168963904.81999999</v>
      </c>
      <c r="E24" s="79">
        <f t="shared" si="2"/>
        <v>0.54410396968225705</v>
      </c>
      <c r="F24" s="48">
        <f t="shared" si="1"/>
        <v>89902486.599999994</v>
      </c>
      <c r="G24" s="48">
        <v>28899319.299999997</v>
      </c>
      <c r="H24" s="48">
        <v>61003167.299999997</v>
      </c>
      <c r="I24" s="48">
        <v>12197504.709999999</v>
      </c>
      <c r="J24" s="48">
        <v>66863913.510000005</v>
      </c>
    </row>
    <row r="25" spans="1:10" x14ac:dyDescent="0.2">
      <c r="A25" s="64">
        <v>18</v>
      </c>
      <c r="B25" s="88" t="s">
        <v>240</v>
      </c>
      <c r="C25" s="48">
        <v>458692175.27999997</v>
      </c>
      <c r="D25" s="48">
        <f t="shared" si="0"/>
        <v>142448706.62</v>
      </c>
      <c r="E25" s="79">
        <f t="shared" si="2"/>
        <v>0.31055403666531894</v>
      </c>
      <c r="F25" s="48">
        <f t="shared" si="1"/>
        <v>27743609.389999993</v>
      </c>
      <c r="G25" s="40">
        <v>0</v>
      </c>
      <c r="H25" s="48">
        <v>27743609.389999993</v>
      </c>
      <c r="I25" s="48">
        <v>13559299.870000001</v>
      </c>
      <c r="J25" s="48">
        <v>101145797.36</v>
      </c>
    </row>
    <row r="26" spans="1:10" x14ac:dyDescent="0.2">
      <c r="A26" s="64">
        <v>19</v>
      </c>
      <c r="B26" s="76" t="s">
        <v>239</v>
      </c>
      <c r="C26" s="48">
        <v>405803689.06000006</v>
      </c>
      <c r="D26" s="48">
        <f t="shared" si="0"/>
        <v>140107193.82999998</v>
      </c>
      <c r="E26" s="79">
        <f t="shared" si="2"/>
        <v>0.34525855138119371</v>
      </c>
      <c r="F26" s="48">
        <f t="shared" si="1"/>
        <v>39755072.400000006</v>
      </c>
      <c r="G26" s="48">
        <v>12640597.710000001</v>
      </c>
      <c r="H26" s="48">
        <v>27114474.690000005</v>
      </c>
      <c r="I26" s="48">
        <v>1854769.7999999998</v>
      </c>
      <c r="J26" s="48">
        <v>98497351.629999995</v>
      </c>
    </row>
    <row r="27" spans="1:10" x14ac:dyDescent="0.2">
      <c r="A27" s="64">
        <v>20</v>
      </c>
      <c r="B27" s="76" t="s">
        <v>242</v>
      </c>
      <c r="C27" s="48">
        <v>4757865503.21</v>
      </c>
      <c r="D27" s="48">
        <f t="shared" si="0"/>
        <v>135864799.38</v>
      </c>
      <c r="E27" s="79">
        <f t="shared" si="2"/>
        <v>2.8555830190730651E-2</v>
      </c>
      <c r="F27" s="48">
        <f t="shared" si="1"/>
        <v>29979329.570000008</v>
      </c>
      <c r="G27" s="48">
        <v>8476662.0200000014</v>
      </c>
      <c r="H27" s="48">
        <v>21502667.550000004</v>
      </c>
      <c r="I27" s="48">
        <v>9153812.1500000004</v>
      </c>
      <c r="J27" s="48">
        <v>96731657.659999996</v>
      </c>
    </row>
    <row r="28" spans="1:10" x14ac:dyDescent="0.2">
      <c r="A28" s="64">
        <v>21</v>
      </c>
      <c r="B28" s="76" t="s">
        <v>241</v>
      </c>
      <c r="C28" s="48">
        <v>210402931.82999998</v>
      </c>
      <c r="D28" s="48">
        <f t="shared" si="0"/>
        <v>119255097.47999999</v>
      </c>
      <c r="E28" s="79">
        <f t="shared" si="2"/>
        <v>0.56679389608674735</v>
      </c>
      <c r="F28" s="48">
        <f t="shared" si="1"/>
        <v>84440096.039999992</v>
      </c>
      <c r="G28" s="48">
        <v>31125086.559999999</v>
      </c>
      <c r="H28" s="48">
        <v>53315009.479999997</v>
      </c>
      <c r="I28" s="48">
        <v>4919470.57</v>
      </c>
      <c r="J28" s="48">
        <v>29895530.869999997</v>
      </c>
    </row>
    <row r="29" spans="1:10" x14ac:dyDescent="0.2">
      <c r="A29" s="64">
        <v>22</v>
      </c>
      <c r="B29" s="55" t="s">
        <v>105</v>
      </c>
      <c r="C29" s="54">
        <v>341895418.31</v>
      </c>
      <c r="D29" s="48">
        <f t="shared" si="0"/>
        <v>114774412.87</v>
      </c>
      <c r="E29" s="79">
        <f t="shared" si="2"/>
        <v>0.33570035374364943</v>
      </c>
      <c r="F29" s="48">
        <f t="shared" si="1"/>
        <v>18660306.390000001</v>
      </c>
      <c r="G29" s="48">
        <v>1706591.8900000001</v>
      </c>
      <c r="H29" s="48">
        <v>16953714.5</v>
      </c>
      <c r="I29" s="48">
        <v>4344345.8000000007</v>
      </c>
      <c r="J29" s="48">
        <v>91769760.680000007</v>
      </c>
    </row>
    <row r="30" spans="1:10" x14ac:dyDescent="0.2">
      <c r="A30" s="64">
        <v>23</v>
      </c>
      <c r="B30" s="76" t="s">
        <v>245</v>
      </c>
      <c r="C30" s="48">
        <v>166312269.75</v>
      </c>
      <c r="D30" s="48">
        <f t="shared" si="0"/>
        <v>106649991.28999999</v>
      </c>
      <c r="E30" s="79">
        <f t="shared" si="2"/>
        <v>0.64126351862262398</v>
      </c>
      <c r="F30" s="48">
        <f t="shared" si="1"/>
        <v>2734823.07</v>
      </c>
      <c r="G30" s="40">
        <v>0</v>
      </c>
      <c r="H30" s="48">
        <v>2734823.07</v>
      </c>
      <c r="I30" s="48">
        <v>2289795.89</v>
      </c>
      <c r="J30" s="48">
        <v>101625372.33</v>
      </c>
    </row>
    <row r="31" spans="1:10" x14ac:dyDescent="0.2">
      <c r="A31" s="64">
        <v>24</v>
      </c>
      <c r="B31" s="76" t="s">
        <v>252</v>
      </c>
      <c r="C31" s="48">
        <v>261543763.31000003</v>
      </c>
      <c r="D31" s="48">
        <f t="shared" si="0"/>
        <v>92755742.210000008</v>
      </c>
      <c r="E31" s="79">
        <f t="shared" si="2"/>
        <v>0.35464711922822412</v>
      </c>
      <c r="F31" s="48">
        <f t="shared" si="1"/>
        <v>49670630.969999999</v>
      </c>
      <c r="G31" s="48">
        <v>27277692.180000003</v>
      </c>
      <c r="H31" s="48">
        <v>22392938.789999995</v>
      </c>
      <c r="I31" s="48">
        <v>18919141.999999996</v>
      </c>
      <c r="J31" s="48">
        <v>24165969.240000002</v>
      </c>
    </row>
    <row r="32" spans="1:10" x14ac:dyDescent="0.2">
      <c r="A32" s="64">
        <v>25</v>
      </c>
      <c r="B32" s="76" t="s">
        <v>243</v>
      </c>
      <c r="C32" s="48">
        <v>169967964.58000001</v>
      </c>
      <c r="D32" s="48">
        <f t="shared" si="0"/>
        <v>83563965.399999991</v>
      </c>
      <c r="E32" s="79">
        <f t="shared" si="2"/>
        <v>0.49164538509648598</v>
      </c>
      <c r="F32" s="48">
        <f t="shared" si="1"/>
        <v>401019.70999999996</v>
      </c>
      <c r="G32" s="40">
        <v>0</v>
      </c>
      <c r="H32" s="48">
        <v>401019.70999999996</v>
      </c>
      <c r="I32" s="48">
        <v>330200.28000000003</v>
      </c>
      <c r="J32" s="48">
        <v>82832745.409999996</v>
      </c>
    </row>
    <row r="33" spans="1:10" x14ac:dyDescent="0.2">
      <c r="A33" s="64">
        <v>26</v>
      </c>
      <c r="B33" s="76" t="s">
        <v>309</v>
      </c>
      <c r="C33" s="48">
        <v>90345925.350000009</v>
      </c>
      <c r="D33" s="48">
        <f t="shared" si="0"/>
        <v>82517565.850000009</v>
      </c>
      <c r="E33" s="79">
        <f t="shared" si="2"/>
        <v>0.91335127212795764</v>
      </c>
      <c r="F33" s="40">
        <f t="shared" si="1"/>
        <v>0</v>
      </c>
      <c r="G33" s="40">
        <v>0</v>
      </c>
      <c r="H33" s="40">
        <v>0</v>
      </c>
      <c r="I33" s="48">
        <v>3822823.26</v>
      </c>
      <c r="J33" s="48">
        <v>78694742.590000004</v>
      </c>
    </row>
    <row r="34" spans="1:10" x14ac:dyDescent="0.2">
      <c r="A34" s="64">
        <v>27</v>
      </c>
      <c r="B34" s="76" t="s">
        <v>246</v>
      </c>
      <c r="C34" s="48">
        <v>206289601.08000001</v>
      </c>
      <c r="D34" s="48">
        <f t="shared" si="0"/>
        <v>65897641.909999989</v>
      </c>
      <c r="E34" s="79">
        <f t="shared" si="2"/>
        <v>0.31944238374112033</v>
      </c>
      <c r="F34" s="48">
        <f t="shared" si="1"/>
        <v>3083610.06</v>
      </c>
      <c r="G34" s="48">
        <v>1844121.53</v>
      </c>
      <c r="H34" s="48">
        <v>1239488.53</v>
      </c>
      <c r="I34" s="48">
        <v>14987174.129999999</v>
      </c>
      <c r="J34" s="48">
        <v>47826857.719999991</v>
      </c>
    </row>
    <row r="35" spans="1:10" x14ac:dyDescent="0.2">
      <c r="A35" s="64">
        <v>28</v>
      </c>
      <c r="B35" s="55" t="s">
        <v>248</v>
      </c>
      <c r="C35" s="48">
        <v>94286542.379999995</v>
      </c>
      <c r="D35" s="48">
        <f t="shared" si="0"/>
        <v>62421075.299999997</v>
      </c>
      <c r="E35" s="79">
        <f t="shared" si="2"/>
        <v>0.662035893186393</v>
      </c>
      <c r="F35" s="48">
        <f t="shared" si="1"/>
        <v>10655792.67</v>
      </c>
      <c r="G35" s="48">
        <v>3540000</v>
      </c>
      <c r="H35" s="48">
        <v>7115792.6699999999</v>
      </c>
      <c r="I35" s="48">
        <v>15742723.52</v>
      </c>
      <c r="J35" s="48">
        <v>36022559.109999999</v>
      </c>
    </row>
    <row r="36" spans="1:10" x14ac:dyDescent="0.2">
      <c r="A36" s="64">
        <v>29</v>
      </c>
      <c r="B36" s="88" t="s">
        <v>254</v>
      </c>
      <c r="C36" s="48">
        <v>446037827.75</v>
      </c>
      <c r="D36" s="48">
        <f t="shared" si="0"/>
        <v>35720890.490000002</v>
      </c>
      <c r="E36" s="79">
        <f t="shared" si="2"/>
        <v>8.0084890266350295E-2</v>
      </c>
      <c r="F36" s="48">
        <f t="shared" si="1"/>
        <v>11610772.33</v>
      </c>
      <c r="G36" s="40">
        <v>0</v>
      </c>
      <c r="H36" s="48">
        <v>11610772.33</v>
      </c>
      <c r="I36" s="48">
        <v>908.85</v>
      </c>
      <c r="J36" s="48">
        <v>24109209.310000002</v>
      </c>
    </row>
    <row r="37" spans="1:10" x14ac:dyDescent="0.2">
      <c r="A37" s="64">
        <v>30</v>
      </c>
      <c r="B37" s="76" t="s">
        <v>250</v>
      </c>
      <c r="C37" s="48">
        <v>95484410.920000002</v>
      </c>
      <c r="D37" s="48">
        <f t="shared" si="0"/>
        <v>32550137.130000003</v>
      </c>
      <c r="E37" s="79">
        <f t="shared" si="2"/>
        <v>0.34089477870132734</v>
      </c>
      <c r="F37" s="48">
        <f t="shared" si="1"/>
        <v>7608259.1100000013</v>
      </c>
      <c r="G37" s="40">
        <v>0</v>
      </c>
      <c r="H37" s="48">
        <v>7608259.1100000013</v>
      </c>
      <c r="I37" s="48">
        <v>1769146.3099999998</v>
      </c>
      <c r="J37" s="48">
        <v>23172731.710000001</v>
      </c>
    </row>
    <row r="38" spans="1:10" x14ac:dyDescent="0.2">
      <c r="A38" s="64">
        <v>31</v>
      </c>
      <c r="B38" s="76" t="s">
        <v>253</v>
      </c>
      <c r="C38" s="48">
        <v>27647376.329999998</v>
      </c>
      <c r="D38" s="48">
        <f t="shared" si="0"/>
        <v>21412677.16</v>
      </c>
      <c r="E38" s="79">
        <f t="shared" si="2"/>
        <v>0.77449219428337712</v>
      </c>
      <c r="F38" s="48">
        <f t="shared" si="1"/>
        <v>21412677.16</v>
      </c>
      <c r="G38" s="48">
        <v>2647947.8199999998</v>
      </c>
      <c r="H38" s="48">
        <v>18764729.34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118166355.87999998</v>
      </c>
      <c r="D40" s="48">
        <f t="shared" si="0"/>
        <v>18616703.239999998</v>
      </c>
      <c r="E40" s="79">
        <f t="shared" si="2"/>
        <v>0.1575465630750735</v>
      </c>
      <c r="F40" s="48">
        <f t="shared" si="1"/>
        <v>9434260.959999999</v>
      </c>
      <c r="G40" s="48">
        <v>3708055.6799999997</v>
      </c>
      <c r="H40" s="48">
        <v>5726205.2799999993</v>
      </c>
      <c r="I40" s="48">
        <v>3233407.21</v>
      </c>
      <c r="J40" s="48">
        <v>5949035.0700000003</v>
      </c>
    </row>
    <row r="41" spans="1:10" x14ac:dyDescent="0.2">
      <c r="A41" s="64">
        <v>34</v>
      </c>
      <c r="B41" s="88" t="s">
        <v>255</v>
      </c>
      <c r="C41" s="48">
        <v>76193359.649999991</v>
      </c>
      <c r="D41" s="48">
        <f t="shared" si="0"/>
        <v>16012476.52</v>
      </c>
      <c r="E41" s="79">
        <f t="shared" si="2"/>
        <v>0.21015580089333941</v>
      </c>
      <c r="F41" s="48">
        <f t="shared" si="1"/>
        <v>5527832.8099999996</v>
      </c>
      <c r="G41" s="48">
        <v>1148275.3</v>
      </c>
      <c r="H41" s="48">
        <v>4379557.51</v>
      </c>
      <c r="I41" s="48">
        <v>1799272.27</v>
      </c>
      <c r="J41" s="48">
        <v>8685371.4399999995</v>
      </c>
    </row>
    <row r="42" spans="1:10" x14ac:dyDescent="0.2">
      <c r="A42" s="64">
        <v>35</v>
      </c>
      <c r="B42" s="76" t="s">
        <v>258</v>
      </c>
      <c r="C42" s="48">
        <v>66588059.659999996</v>
      </c>
      <c r="D42" s="48">
        <f t="shared" si="0"/>
        <v>14846933.040000001</v>
      </c>
      <c r="E42" s="79">
        <f t="shared" si="2"/>
        <v>0.22296689700539027</v>
      </c>
      <c r="F42" s="48">
        <f t="shared" si="1"/>
        <v>1075000.02</v>
      </c>
      <c r="G42" s="40">
        <v>0</v>
      </c>
      <c r="H42" s="48">
        <v>1075000.02</v>
      </c>
      <c r="I42" s="48">
        <v>2770668</v>
      </c>
      <c r="J42" s="48">
        <v>11001265.020000001</v>
      </c>
    </row>
    <row r="43" spans="1:10" x14ac:dyDescent="0.2">
      <c r="A43" s="64">
        <v>36</v>
      </c>
      <c r="B43" s="55" t="s">
        <v>256</v>
      </c>
      <c r="C43" s="54">
        <v>205097965.09</v>
      </c>
      <c r="D43" s="48">
        <f t="shared" si="0"/>
        <v>3931861.44</v>
      </c>
      <c r="E43" s="79">
        <f t="shared" si="2"/>
        <v>1.9170650660890961E-2</v>
      </c>
      <c r="F43" s="48">
        <f t="shared" si="1"/>
        <v>3931861.44</v>
      </c>
      <c r="G43" s="48">
        <v>2734559.5</v>
      </c>
      <c r="H43" s="48">
        <v>1197301.94</v>
      </c>
      <c r="I43" s="40">
        <v>0</v>
      </c>
      <c r="J43" s="40">
        <v>0</v>
      </c>
    </row>
    <row r="44" spans="1:10" x14ac:dyDescent="0.2">
      <c r="A44" s="64">
        <v>37</v>
      </c>
      <c r="B44" s="55" t="s">
        <v>260</v>
      </c>
      <c r="C44" s="48">
        <v>2560031.5099999998</v>
      </c>
      <c r="D44" s="48">
        <f t="shared" si="0"/>
        <v>2539084.94</v>
      </c>
      <c r="E44" s="79">
        <f t="shared" si="2"/>
        <v>0.99181784680454976</v>
      </c>
      <c r="F44" s="48">
        <f t="shared" si="1"/>
        <v>2438452.39</v>
      </c>
      <c r="G44" s="40">
        <v>0</v>
      </c>
      <c r="H44" s="48">
        <v>2438452.39</v>
      </c>
      <c r="I44" s="48">
        <v>632.54999999999995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1430288.48</v>
      </c>
      <c r="D45" s="48">
        <f t="shared" si="0"/>
        <v>1430288.48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1167788.48</v>
      </c>
    </row>
    <row r="46" spans="1:10" x14ac:dyDescent="0.2">
      <c r="A46" s="64">
        <v>39</v>
      </c>
      <c r="B46" s="88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22544430.460000001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620614561.02999997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63623958009.43</v>
      </c>
      <c r="D51" s="59">
        <f t="shared" ref="D51" si="3">F51+I51+J51</f>
        <v>13186965081.469999</v>
      </c>
      <c r="E51" s="80">
        <f t="shared" si="2"/>
        <v>0.20726414222006589</v>
      </c>
      <c r="F51" s="59">
        <f t="shared" ref="F51" si="4">G51+H51</f>
        <v>4140399131.8799992</v>
      </c>
      <c r="G51" s="78">
        <v>1574849917.6899998</v>
      </c>
      <c r="H51" s="78">
        <v>2565549214.1899991</v>
      </c>
      <c r="I51" s="78">
        <v>2349300511.1299996</v>
      </c>
      <c r="J51" s="78">
        <v>6697265438.460001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4E1-FE75-4E85-9459-25A930F7D141}">
  <dimension ref="A1:J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310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54" t="s">
        <v>223</v>
      </c>
      <c r="C8" s="48">
        <v>10984927782.98</v>
      </c>
      <c r="D8" s="48">
        <f t="shared" ref="D8:D50" si="0">F8+I8+J8</f>
        <v>2193573110.3999996</v>
      </c>
      <c r="E8" s="79">
        <f>D8/C8</f>
        <v>0.19968935196813151</v>
      </c>
      <c r="F8" s="48">
        <f t="shared" ref="F8:F50" si="1">G8+H8</f>
        <v>582346197.71000004</v>
      </c>
      <c r="G8" s="48">
        <v>205785921.05000001</v>
      </c>
      <c r="H8" s="48">
        <v>376560276.66000003</v>
      </c>
      <c r="I8" s="48">
        <v>490166777.8599999</v>
      </c>
      <c r="J8" s="48">
        <v>1121060134.8299999</v>
      </c>
    </row>
    <row r="9" spans="1:10" x14ac:dyDescent="0.2">
      <c r="A9" s="64">
        <v>2</v>
      </c>
      <c r="B9" s="76" t="s">
        <v>224</v>
      </c>
      <c r="C9" s="48">
        <v>7390712151.1999998</v>
      </c>
      <c r="D9" s="48">
        <f t="shared" si="0"/>
        <v>1635671278.1200001</v>
      </c>
      <c r="E9" s="79">
        <f t="shared" ref="E9:E51" si="2">D9/C9</f>
        <v>0.22131443420569732</v>
      </c>
      <c r="F9" s="48">
        <f t="shared" si="1"/>
        <v>733523329.06000006</v>
      </c>
      <c r="G9" s="48">
        <v>270237196.25999999</v>
      </c>
      <c r="H9" s="48">
        <v>463286132.80000007</v>
      </c>
      <c r="I9" s="48">
        <v>447829201.13</v>
      </c>
      <c r="J9" s="48">
        <v>454318747.93000001</v>
      </c>
    </row>
    <row r="10" spans="1:10" x14ac:dyDescent="0.2">
      <c r="A10" s="64">
        <v>3</v>
      </c>
      <c r="B10" s="76" t="s">
        <v>225</v>
      </c>
      <c r="C10" s="48">
        <v>5758375751.5100002</v>
      </c>
      <c r="D10" s="48">
        <f t="shared" si="0"/>
        <v>1081713243.6200001</v>
      </c>
      <c r="E10" s="79">
        <f t="shared" si="2"/>
        <v>0.18785040961183297</v>
      </c>
      <c r="F10" s="48">
        <f t="shared" si="1"/>
        <v>96307782.010000005</v>
      </c>
      <c r="G10" s="48">
        <v>29439080.930000007</v>
      </c>
      <c r="H10" s="48">
        <v>66868701.079999998</v>
      </c>
      <c r="I10" s="48">
        <v>235059336.14999998</v>
      </c>
      <c r="J10" s="48">
        <v>750346125.46000016</v>
      </c>
    </row>
    <row r="11" spans="1:10" x14ac:dyDescent="0.2">
      <c r="A11" s="64">
        <v>4</v>
      </c>
      <c r="B11" s="76" t="s">
        <v>234</v>
      </c>
      <c r="C11" s="48">
        <v>1989112368.8899999</v>
      </c>
      <c r="D11" s="48">
        <f t="shared" si="0"/>
        <v>956284435.04999995</v>
      </c>
      <c r="E11" s="79">
        <f t="shared" si="2"/>
        <v>0.48075938293201753</v>
      </c>
      <c r="F11" s="48">
        <f t="shared" si="1"/>
        <v>349267421.18999994</v>
      </c>
      <c r="G11" s="48">
        <v>131283835.71999998</v>
      </c>
      <c r="H11" s="48">
        <v>217983585.46999997</v>
      </c>
      <c r="I11" s="48">
        <v>132008303.37000002</v>
      </c>
      <c r="J11" s="48">
        <v>475008710.49000001</v>
      </c>
    </row>
    <row r="12" spans="1:10" x14ac:dyDescent="0.2">
      <c r="A12" s="64">
        <v>5</v>
      </c>
      <c r="B12" s="76" t="s">
        <v>228</v>
      </c>
      <c r="C12" s="48">
        <v>4957918832.8099995</v>
      </c>
      <c r="D12" s="48">
        <f t="shared" si="0"/>
        <v>903304737.96000004</v>
      </c>
      <c r="E12" s="79">
        <f t="shared" si="2"/>
        <v>0.18219433766890331</v>
      </c>
      <c r="F12" s="48">
        <f t="shared" si="1"/>
        <v>158273966.60999998</v>
      </c>
      <c r="G12" s="48">
        <v>27475685.73</v>
      </c>
      <c r="H12" s="48">
        <v>130798280.88</v>
      </c>
      <c r="I12" s="48">
        <v>241581694.99000004</v>
      </c>
      <c r="J12" s="48">
        <v>503449076.36000001</v>
      </c>
    </row>
    <row r="13" spans="1:10" x14ac:dyDescent="0.2">
      <c r="A13" s="64">
        <v>6</v>
      </c>
      <c r="B13" s="55" t="s">
        <v>226</v>
      </c>
      <c r="C13" s="54">
        <v>3462778960.0900002</v>
      </c>
      <c r="D13" s="48">
        <f t="shared" si="0"/>
        <v>827458786.99000001</v>
      </c>
      <c r="E13" s="79">
        <f t="shared" si="2"/>
        <v>0.23895801508753933</v>
      </c>
      <c r="F13" s="48">
        <f t="shared" si="1"/>
        <v>325761220.52000004</v>
      </c>
      <c r="G13" s="48">
        <v>136967487.88000003</v>
      </c>
      <c r="H13" s="48">
        <v>188793732.64000002</v>
      </c>
      <c r="I13" s="48">
        <v>171651697.93000001</v>
      </c>
      <c r="J13" s="48">
        <v>330045868.54000002</v>
      </c>
    </row>
    <row r="14" spans="1:10" x14ac:dyDescent="0.2">
      <c r="A14" s="64">
        <v>7</v>
      </c>
      <c r="B14" s="76" t="s">
        <v>229</v>
      </c>
      <c r="C14" s="48">
        <v>1880831354.3</v>
      </c>
      <c r="D14" s="48">
        <f t="shared" si="0"/>
        <v>693094815.91999996</v>
      </c>
      <c r="E14" s="79">
        <f t="shared" si="2"/>
        <v>0.36850449900009941</v>
      </c>
      <c r="F14" s="48">
        <f t="shared" si="1"/>
        <v>284984144.06999999</v>
      </c>
      <c r="G14" s="48">
        <v>124214470.08</v>
      </c>
      <c r="H14" s="48">
        <v>160769673.98999998</v>
      </c>
      <c r="I14" s="48">
        <v>88175492.62999998</v>
      </c>
      <c r="J14" s="48">
        <v>319935179.21999997</v>
      </c>
    </row>
    <row r="15" spans="1:10" x14ac:dyDescent="0.2">
      <c r="A15" s="64">
        <v>8</v>
      </c>
      <c r="B15" s="76" t="s">
        <v>227</v>
      </c>
      <c r="C15" s="48">
        <v>2958801588.1000004</v>
      </c>
      <c r="D15" s="48">
        <f t="shared" si="0"/>
        <v>563808857.71000004</v>
      </c>
      <c r="E15" s="79">
        <f t="shared" si="2"/>
        <v>0.1905531144695819</v>
      </c>
      <c r="F15" s="48">
        <f t="shared" si="1"/>
        <v>73426312.590000004</v>
      </c>
      <c r="G15" s="48">
        <v>30996565.360000003</v>
      </c>
      <c r="H15" s="48">
        <v>42429747.229999997</v>
      </c>
      <c r="I15" s="48">
        <v>39318040.220000006</v>
      </c>
      <c r="J15" s="48">
        <v>451064504.90000004</v>
      </c>
    </row>
    <row r="16" spans="1:10" x14ac:dyDescent="0.2">
      <c r="A16" s="64">
        <v>9</v>
      </c>
      <c r="B16" s="76" t="s">
        <v>231</v>
      </c>
      <c r="C16" s="48">
        <v>2725580479.3099999</v>
      </c>
      <c r="D16" s="48">
        <f t="shared" si="0"/>
        <v>524668182.19</v>
      </c>
      <c r="E16" s="79">
        <f t="shared" si="2"/>
        <v>0.1924977765920981</v>
      </c>
      <c r="F16" s="48">
        <f t="shared" si="1"/>
        <v>318981338.70999998</v>
      </c>
      <c r="G16" s="48">
        <v>104573186.12999998</v>
      </c>
      <c r="H16" s="48">
        <v>214408152.57999998</v>
      </c>
      <c r="I16" s="48">
        <v>98942259.650000036</v>
      </c>
      <c r="J16" s="48">
        <v>106744583.82999998</v>
      </c>
    </row>
    <row r="17" spans="1:10" x14ac:dyDescent="0.2">
      <c r="A17" s="64">
        <v>10</v>
      </c>
      <c r="B17" s="76" t="s">
        <v>251</v>
      </c>
      <c r="C17" s="48">
        <v>786567712.2700001</v>
      </c>
      <c r="D17" s="48">
        <f t="shared" si="0"/>
        <v>521376285.26000005</v>
      </c>
      <c r="E17" s="79">
        <f t="shared" si="2"/>
        <v>0.66284984385556689</v>
      </c>
      <c r="F17" s="48">
        <f t="shared" si="1"/>
        <v>196640854.97</v>
      </c>
      <c r="G17" s="48">
        <v>143459476.06999999</v>
      </c>
      <c r="H17" s="48">
        <v>53181378.900000013</v>
      </c>
      <c r="I17" s="48">
        <v>82374016.450000003</v>
      </c>
      <c r="J17" s="48">
        <v>242361413.84000003</v>
      </c>
    </row>
    <row r="18" spans="1:10" x14ac:dyDescent="0.2">
      <c r="A18" s="64">
        <v>11</v>
      </c>
      <c r="B18" s="76" t="s">
        <v>232</v>
      </c>
      <c r="C18" s="48">
        <v>8024312240.4499998</v>
      </c>
      <c r="D18" s="48">
        <f t="shared" si="0"/>
        <v>500670905.4799999</v>
      </c>
      <c r="E18" s="79">
        <f t="shared" si="2"/>
        <v>6.23942451985047E-2</v>
      </c>
      <c r="F18" s="48">
        <f t="shared" si="1"/>
        <v>45959858.379999988</v>
      </c>
      <c r="G18" s="40">
        <v>0</v>
      </c>
      <c r="H18" s="48">
        <v>45959858.379999988</v>
      </c>
      <c r="I18" s="48">
        <v>26766711.18</v>
      </c>
      <c r="J18" s="48">
        <v>427944335.9199999</v>
      </c>
    </row>
    <row r="19" spans="1:10" x14ac:dyDescent="0.2">
      <c r="A19" s="64">
        <v>12</v>
      </c>
      <c r="B19" s="55" t="s">
        <v>235</v>
      </c>
      <c r="C19" s="54">
        <v>785585047.8900001</v>
      </c>
      <c r="D19" s="48">
        <f t="shared" si="0"/>
        <v>356310324.85000002</v>
      </c>
      <c r="E19" s="79">
        <f t="shared" si="2"/>
        <v>0.45356047165995911</v>
      </c>
      <c r="F19" s="48">
        <f t="shared" si="1"/>
        <v>184538626.92000002</v>
      </c>
      <c r="G19" s="48">
        <v>46866688.589999996</v>
      </c>
      <c r="H19" s="48">
        <v>137671938.33000001</v>
      </c>
      <c r="I19" s="48">
        <v>89787528.75</v>
      </c>
      <c r="J19" s="48">
        <v>81984169.180000007</v>
      </c>
    </row>
    <row r="20" spans="1:10" x14ac:dyDescent="0.2">
      <c r="A20" s="64">
        <v>13</v>
      </c>
      <c r="B20" s="55" t="s">
        <v>233</v>
      </c>
      <c r="C20" s="54">
        <v>802906916.51000011</v>
      </c>
      <c r="D20" s="48">
        <f t="shared" si="0"/>
        <v>333022563.90000004</v>
      </c>
      <c r="E20" s="79">
        <f t="shared" si="2"/>
        <v>0.41477107377222633</v>
      </c>
      <c r="F20" s="48">
        <f t="shared" si="1"/>
        <v>60496034.819999993</v>
      </c>
      <c r="G20" s="48">
        <v>39577190.269999988</v>
      </c>
      <c r="H20" s="48">
        <v>20918844.550000004</v>
      </c>
      <c r="I20" s="48">
        <v>60360816.970000021</v>
      </c>
      <c r="J20" s="48">
        <v>212165712.11000001</v>
      </c>
    </row>
    <row r="21" spans="1:10" x14ac:dyDescent="0.2">
      <c r="A21" s="64">
        <v>14</v>
      </c>
      <c r="B21" s="55" t="s">
        <v>247</v>
      </c>
      <c r="C21" s="54">
        <v>756893128.72000003</v>
      </c>
      <c r="D21" s="48">
        <f t="shared" si="0"/>
        <v>237494975.51999998</v>
      </c>
      <c r="E21" s="79">
        <f t="shared" si="2"/>
        <v>0.31377610194669542</v>
      </c>
      <c r="F21" s="48">
        <f t="shared" si="1"/>
        <v>115947880.56</v>
      </c>
      <c r="G21" s="48">
        <v>97060608.900000006</v>
      </c>
      <c r="H21" s="48">
        <v>18887271.66</v>
      </c>
      <c r="I21" s="48">
        <v>1293547.03</v>
      </c>
      <c r="J21" s="48">
        <v>120253547.92999999</v>
      </c>
    </row>
    <row r="22" spans="1:10" x14ac:dyDescent="0.2">
      <c r="A22" s="64">
        <v>15</v>
      </c>
      <c r="B22" s="76" t="s">
        <v>237</v>
      </c>
      <c r="C22" s="48">
        <v>403398927.04999995</v>
      </c>
      <c r="D22" s="48">
        <f t="shared" si="0"/>
        <v>213616813.25</v>
      </c>
      <c r="E22" s="79">
        <f t="shared" si="2"/>
        <v>0.52954234363524444</v>
      </c>
      <c r="F22" s="48">
        <f t="shared" si="1"/>
        <v>106092742.51999998</v>
      </c>
      <c r="G22" s="48">
        <v>43538994.18</v>
      </c>
      <c r="H22" s="48">
        <v>62553748.339999989</v>
      </c>
      <c r="I22" s="48">
        <v>15386236.600000003</v>
      </c>
      <c r="J22" s="48">
        <v>92137834.13000001</v>
      </c>
    </row>
    <row r="23" spans="1:10" x14ac:dyDescent="0.2">
      <c r="A23" s="64">
        <v>16</v>
      </c>
      <c r="B23" s="76" t="s">
        <v>238</v>
      </c>
      <c r="C23" s="48">
        <v>1330794939.6600001</v>
      </c>
      <c r="D23" s="48">
        <f t="shared" si="0"/>
        <v>184333370.85999998</v>
      </c>
      <c r="E23" s="79">
        <f t="shared" si="2"/>
        <v>0.13851372992678695</v>
      </c>
      <c r="F23" s="48">
        <f t="shared" si="1"/>
        <v>27711344.319999997</v>
      </c>
      <c r="G23" s="48">
        <v>8829821.3000000007</v>
      </c>
      <c r="H23" s="48">
        <v>18881523.019999996</v>
      </c>
      <c r="I23" s="48">
        <v>95791683.030000001</v>
      </c>
      <c r="J23" s="48">
        <v>60830343.509999998</v>
      </c>
    </row>
    <row r="24" spans="1:10" x14ac:dyDescent="0.2">
      <c r="A24" s="64">
        <v>17</v>
      </c>
      <c r="B24" s="55" t="s">
        <v>236</v>
      </c>
      <c r="C24" s="48">
        <v>303759043.79999995</v>
      </c>
      <c r="D24" s="48">
        <f t="shared" si="0"/>
        <v>161815061.62</v>
      </c>
      <c r="E24" s="79">
        <f t="shared" si="2"/>
        <v>0.53270862192515245</v>
      </c>
      <c r="F24" s="48">
        <f t="shared" si="1"/>
        <v>83941105.329999998</v>
      </c>
      <c r="G24" s="48">
        <v>28047925.859999999</v>
      </c>
      <c r="H24" s="48">
        <v>55893179.469999999</v>
      </c>
      <c r="I24" s="48">
        <v>11720796.43</v>
      </c>
      <c r="J24" s="48">
        <v>66153159.860000007</v>
      </c>
    </row>
    <row r="25" spans="1:10" x14ac:dyDescent="0.2">
      <c r="A25" s="64">
        <v>18</v>
      </c>
      <c r="B25" s="76" t="s">
        <v>242</v>
      </c>
      <c r="C25" s="48">
        <v>4804828563.1000004</v>
      </c>
      <c r="D25" s="48">
        <f t="shared" si="0"/>
        <v>158789700.47000003</v>
      </c>
      <c r="E25" s="79">
        <f t="shared" si="2"/>
        <v>3.3047942998314053E-2</v>
      </c>
      <c r="F25" s="48">
        <f t="shared" si="1"/>
        <v>28627564.310000002</v>
      </c>
      <c r="G25" s="48">
        <v>6755320.7999999998</v>
      </c>
      <c r="H25" s="48">
        <v>21872243.510000002</v>
      </c>
      <c r="I25" s="48">
        <v>9217869.1500000004</v>
      </c>
      <c r="J25" s="48">
        <v>120944267.01000002</v>
      </c>
    </row>
    <row r="26" spans="1:10" x14ac:dyDescent="0.2">
      <c r="A26" s="64">
        <v>19</v>
      </c>
      <c r="B26" s="76" t="s">
        <v>240</v>
      </c>
      <c r="C26" s="48">
        <v>465732075.11000001</v>
      </c>
      <c r="D26" s="48">
        <f t="shared" si="0"/>
        <v>147003190.07999998</v>
      </c>
      <c r="E26" s="79">
        <f t="shared" si="2"/>
        <v>0.31563896483891452</v>
      </c>
      <c r="F26" s="48">
        <f t="shared" si="1"/>
        <v>26766941.219999991</v>
      </c>
      <c r="G26" s="40">
        <v>0</v>
      </c>
      <c r="H26" s="48">
        <v>26766941.219999991</v>
      </c>
      <c r="I26" s="48">
        <v>13671972.710000001</v>
      </c>
      <c r="J26" s="48">
        <v>106564276.15000001</v>
      </c>
    </row>
    <row r="27" spans="1:10" x14ac:dyDescent="0.2">
      <c r="A27" s="64">
        <v>20</v>
      </c>
      <c r="B27" s="76" t="s">
        <v>239</v>
      </c>
      <c r="C27" s="48">
        <v>408652372.25999999</v>
      </c>
      <c r="D27" s="48">
        <f t="shared" si="0"/>
        <v>141781605.26999998</v>
      </c>
      <c r="E27" s="79">
        <f t="shared" si="2"/>
        <v>0.34694917953343779</v>
      </c>
      <c r="F27" s="48">
        <f t="shared" si="1"/>
        <v>40412152.219999999</v>
      </c>
      <c r="G27" s="48">
        <v>12541896.659999998</v>
      </c>
      <c r="H27" s="48">
        <v>27870255.560000002</v>
      </c>
      <c r="I27" s="48">
        <v>1863932.97</v>
      </c>
      <c r="J27" s="48">
        <v>99505520.079999998</v>
      </c>
    </row>
    <row r="28" spans="1:10" x14ac:dyDescent="0.2">
      <c r="A28" s="64">
        <v>21</v>
      </c>
      <c r="B28" s="76" t="s">
        <v>241</v>
      </c>
      <c r="C28" s="48">
        <v>213991924.75999999</v>
      </c>
      <c r="D28" s="48">
        <f t="shared" si="0"/>
        <v>126512200.67999999</v>
      </c>
      <c r="E28" s="79">
        <f t="shared" si="2"/>
        <v>0.59120081667515345</v>
      </c>
      <c r="F28" s="48">
        <f t="shared" si="1"/>
        <v>88226261.549999997</v>
      </c>
      <c r="G28" s="48">
        <v>28857843.120000001</v>
      </c>
      <c r="H28" s="48">
        <v>59368418.43</v>
      </c>
      <c r="I28" s="48">
        <v>8129826.7199999997</v>
      </c>
      <c r="J28" s="48">
        <v>30156112.409999996</v>
      </c>
    </row>
    <row r="29" spans="1:10" x14ac:dyDescent="0.2">
      <c r="A29" s="64">
        <v>22</v>
      </c>
      <c r="B29" s="76" t="s">
        <v>105</v>
      </c>
      <c r="C29" s="48">
        <v>341025154.01999998</v>
      </c>
      <c r="D29" s="48">
        <f t="shared" si="0"/>
        <v>113463653.03</v>
      </c>
      <c r="E29" s="79">
        <f t="shared" si="2"/>
        <v>0.33271344266688824</v>
      </c>
      <c r="F29" s="48">
        <f t="shared" si="1"/>
        <v>18752747.419999998</v>
      </c>
      <c r="G29" s="48">
        <v>1701843.65</v>
      </c>
      <c r="H29" s="48">
        <v>17050903.77</v>
      </c>
      <c r="I29" s="48">
        <v>4134117.81</v>
      </c>
      <c r="J29" s="48">
        <v>90576787.800000012</v>
      </c>
    </row>
    <row r="30" spans="1:10" x14ac:dyDescent="0.2">
      <c r="A30" s="64">
        <v>23</v>
      </c>
      <c r="B30" s="76" t="s">
        <v>252</v>
      </c>
      <c r="C30" s="48">
        <v>250105466.66999999</v>
      </c>
      <c r="D30" s="48">
        <f t="shared" si="0"/>
        <v>89721013.129999995</v>
      </c>
      <c r="E30" s="79">
        <f t="shared" si="2"/>
        <v>0.35873271514045629</v>
      </c>
      <c r="F30" s="48">
        <f t="shared" si="1"/>
        <v>49153813.950000003</v>
      </c>
      <c r="G30" s="48">
        <v>25801512.979999997</v>
      </c>
      <c r="H30" s="48">
        <v>23352300.970000006</v>
      </c>
      <c r="I30" s="48">
        <v>17942709.090000004</v>
      </c>
      <c r="J30" s="48">
        <v>22624490.089999996</v>
      </c>
    </row>
    <row r="31" spans="1:10" x14ac:dyDescent="0.2">
      <c r="A31" s="64">
        <v>24</v>
      </c>
      <c r="B31" s="55" t="s">
        <v>309</v>
      </c>
      <c r="C31" s="48">
        <v>92176172.230000004</v>
      </c>
      <c r="D31" s="48">
        <f t="shared" si="0"/>
        <v>85095723.019999996</v>
      </c>
      <c r="E31" s="79">
        <f t="shared" si="2"/>
        <v>0.92318568846260274</v>
      </c>
      <c r="F31" s="48">
        <f t="shared" si="1"/>
        <v>2500000</v>
      </c>
      <c r="G31" s="40">
        <v>0</v>
      </c>
      <c r="H31" s="48">
        <v>2500000</v>
      </c>
      <c r="I31" s="48">
        <v>4006211.9400000004</v>
      </c>
      <c r="J31" s="48">
        <v>78589511.079999998</v>
      </c>
    </row>
    <row r="32" spans="1:10" x14ac:dyDescent="0.2">
      <c r="A32" s="64">
        <v>25</v>
      </c>
      <c r="B32" s="76" t="s">
        <v>243</v>
      </c>
      <c r="C32" s="48">
        <v>171753824.14000002</v>
      </c>
      <c r="D32" s="48">
        <f t="shared" si="0"/>
        <v>83472494.409999996</v>
      </c>
      <c r="E32" s="79">
        <f t="shared" si="2"/>
        <v>0.48600079112043454</v>
      </c>
      <c r="F32" s="48">
        <f t="shared" si="1"/>
        <v>398643.81</v>
      </c>
      <c r="G32" s="40">
        <v>0</v>
      </c>
      <c r="H32" s="48">
        <v>398643.81</v>
      </c>
      <c r="I32" s="48">
        <v>355081.41000000003</v>
      </c>
      <c r="J32" s="48">
        <v>82718769.189999998</v>
      </c>
    </row>
    <row r="33" spans="1:10" x14ac:dyDescent="0.2">
      <c r="A33" s="64">
        <v>26</v>
      </c>
      <c r="B33" s="76" t="s">
        <v>245</v>
      </c>
      <c r="C33" s="48">
        <v>127390612.53999999</v>
      </c>
      <c r="D33" s="48">
        <f t="shared" si="0"/>
        <v>82408258.609999999</v>
      </c>
      <c r="E33" s="79">
        <f t="shared" si="2"/>
        <v>0.6468942802525911</v>
      </c>
      <c r="F33" s="48">
        <f t="shared" si="1"/>
        <v>3363431.18</v>
      </c>
      <c r="G33" s="40">
        <v>0</v>
      </c>
      <c r="H33" s="48">
        <v>3363431.18</v>
      </c>
      <c r="I33" s="48">
        <v>3103457.8</v>
      </c>
      <c r="J33" s="48">
        <v>75941369.629999995</v>
      </c>
    </row>
    <row r="34" spans="1:10" x14ac:dyDescent="0.2">
      <c r="A34" s="64">
        <v>27</v>
      </c>
      <c r="B34" s="76" t="s">
        <v>248</v>
      </c>
      <c r="C34" s="48">
        <v>95290743.5</v>
      </c>
      <c r="D34" s="48">
        <f t="shared" si="0"/>
        <v>66222713.640000001</v>
      </c>
      <c r="E34" s="79">
        <f t="shared" si="2"/>
        <v>0.69495431778218841</v>
      </c>
      <c r="F34" s="48">
        <f t="shared" si="1"/>
        <v>16623624.289999999</v>
      </c>
      <c r="G34" s="48">
        <v>11432529.059999999</v>
      </c>
      <c r="H34" s="48">
        <v>5191095.2300000004</v>
      </c>
      <c r="I34" s="48">
        <v>13202675.440000001</v>
      </c>
      <c r="J34" s="48">
        <v>36396413.909999996</v>
      </c>
    </row>
    <row r="35" spans="1:10" x14ac:dyDescent="0.2">
      <c r="A35" s="64">
        <v>28</v>
      </c>
      <c r="B35" s="76" t="s">
        <v>246</v>
      </c>
      <c r="C35" s="48">
        <v>205461694.44999999</v>
      </c>
      <c r="D35" s="48">
        <f t="shared" si="0"/>
        <v>65483990.810000002</v>
      </c>
      <c r="E35" s="79">
        <f t="shared" si="2"/>
        <v>0.31871629884730568</v>
      </c>
      <c r="F35" s="48">
        <f t="shared" si="1"/>
        <v>3079282.66</v>
      </c>
      <c r="G35" s="48">
        <v>1848770.09</v>
      </c>
      <c r="H35" s="48">
        <v>1230512.57</v>
      </c>
      <c r="I35" s="48">
        <v>14671028</v>
      </c>
      <c r="J35" s="48">
        <v>47733680.150000006</v>
      </c>
    </row>
    <row r="36" spans="1:10" x14ac:dyDescent="0.2">
      <c r="A36" s="64">
        <v>29</v>
      </c>
      <c r="B36" s="76" t="s">
        <v>254</v>
      </c>
      <c r="C36" s="48">
        <v>449715036.67000002</v>
      </c>
      <c r="D36" s="48">
        <f t="shared" si="0"/>
        <v>35598460.5</v>
      </c>
      <c r="E36" s="79">
        <f t="shared" si="2"/>
        <v>7.9157816833512015E-2</v>
      </c>
      <c r="F36" s="48">
        <f t="shared" si="1"/>
        <v>11575561.870000001</v>
      </c>
      <c r="G36" s="40">
        <v>0</v>
      </c>
      <c r="H36" s="48">
        <v>11575561.870000001</v>
      </c>
      <c r="I36" s="48">
        <v>912.61</v>
      </c>
      <c r="J36" s="48">
        <v>24021986.02</v>
      </c>
    </row>
    <row r="37" spans="1:10" x14ac:dyDescent="0.2">
      <c r="A37" s="64">
        <v>30</v>
      </c>
      <c r="B37" s="88" t="s">
        <v>250</v>
      </c>
      <c r="C37" s="48">
        <v>93882041.269999981</v>
      </c>
      <c r="D37" s="48">
        <f t="shared" si="0"/>
        <v>31209422.269999996</v>
      </c>
      <c r="E37" s="79">
        <f t="shared" si="2"/>
        <v>0.33243229320337508</v>
      </c>
      <c r="F37" s="48">
        <f t="shared" si="1"/>
        <v>7549146.5000000019</v>
      </c>
      <c r="G37" s="40">
        <v>0</v>
      </c>
      <c r="H37" s="48">
        <v>7549146.5000000019</v>
      </c>
      <c r="I37" s="48">
        <v>1766975.68</v>
      </c>
      <c r="J37" s="48">
        <v>21893300.089999996</v>
      </c>
    </row>
    <row r="38" spans="1:10" x14ac:dyDescent="0.2">
      <c r="A38" s="64">
        <v>31</v>
      </c>
      <c r="B38" s="88" t="s">
        <v>253</v>
      </c>
      <c r="C38" s="48">
        <v>27631092.949999999</v>
      </c>
      <c r="D38" s="48">
        <f t="shared" si="0"/>
        <v>21427270.689999998</v>
      </c>
      <c r="E38" s="79">
        <f t="shared" si="2"/>
        <v>0.77547676918802444</v>
      </c>
      <c r="F38" s="48">
        <f t="shared" si="1"/>
        <v>21427270.689999998</v>
      </c>
      <c r="G38" s="48">
        <v>2647947.8199999998</v>
      </c>
      <c r="H38" s="48">
        <v>18779322.869999997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107297563.36</v>
      </c>
      <c r="D40" s="48">
        <f t="shared" si="0"/>
        <v>17855193.68</v>
      </c>
      <c r="E40" s="79">
        <f t="shared" si="2"/>
        <v>0.16640819344697558</v>
      </c>
      <c r="F40" s="48">
        <f t="shared" si="1"/>
        <v>8748070.629999999</v>
      </c>
      <c r="G40" s="48">
        <v>3054917.24</v>
      </c>
      <c r="H40" s="48">
        <v>5693153.3899999997</v>
      </c>
      <c r="I40" s="48">
        <v>3168502.07</v>
      </c>
      <c r="J40" s="48">
        <v>5938620.9800000004</v>
      </c>
    </row>
    <row r="41" spans="1:10" x14ac:dyDescent="0.2">
      <c r="A41" s="64">
        <v>34</v>
      </c>
      <c r="B41" s="76" t="s">
        <v>255</v>
      </c>
      <c r="C41" s="48">
        <v>71745577.649999991</v>
      </c>
      <c r="D41" s="48">
        <f t="shared" si="0"/>
        <v>15626957.559999999</v>
      </c>
      <c r="E41" s="79">
        <f t="shared" si="2"/>
        <v>0.21781074279217266</v>
      </c>
      <c r="F41" s="48">
        <f t="shared" si="1"/>
        <v>5334313.8499999996</v>
      </c>
      <c r="G41" s="48">
        <v>1027526.59</v>
      </c>
      <c r="H41" s="48">
        <v>4306787.26</v>
      </c>
      <c r="I41" s="48">
        <v>1607272.27</v>
      </c>
      <c r="J41" s="48">
        <v>8685371.4399999995</v>
      </c>
    </row>
    <row r="42" spans="1:10" x14ac:dyDescent="0.2">
      <c r="A42" s="64">
        <v>35</v>
      </c>
      <c r="B42" s="55" t="s">
        <v>258</v>
      </c>
      <c r="C42" s="54">
        <v>63927485.750000007</v>
      </c>
      <c r="D42" s="48">
        <f t="shared" si="0"/>
        <v>15311593.630000001</v>
      </c>
      <c r="E42" s="79">
        <f t="shared" si="2"/>
        <v>0.23951502941753031</v>
      </c>
      <c r="F42" s="48">
        <f t="shared" si="1"/>
        <v>1320833.3500000001</v>
      </c>
      <c r="G42" s="48">
        <v>250000</v>
      </c>
      <c r="H42" s="48">
        <v>1070833.3500000001</v>
      </c>
      <c r="I42" s="48">
        <v>3020668</v>
      </c>
      <c r="J42" s="48">
        <v>10970092.280000001</v>
      </c>
    </row>
    <row r="43" spans="1:10" x14ac:dyDescent="0.2">
      <c r="A43" s="64">
        <v>36</v>
      </c>
      <c r="B43" s="55" t="s">
        <v>256</v>
      </c>
      <c r="C43" s="54">
        <v>204966893.23999998</v>
      </c>
      <c r="D43" s="48">
        <f t="shared" si="0"/>
        <v>3872925.33</v>
      </c>
      <c r="E43" s="79">
        <f t="shared" si="2"/>
        <v>1.88953702170092E-2</v>
      </c>
      <c r="F43" s="48">
        <f t="shared" si="1"/>
        <v>3872925.33</v>
      </c>
      <c r="G43" s="48">
        <v>2691250.34</v>
      </c>
      <c r="H43" s="48">
        <v>1181674.99</v>
      </c>
      <c r="I43" s="40">
        <v>0</v>
      </c>
      <c r="J43" s="40">
        <v>0</v>
      </c>
    </row>
    <row r="44" spans="1:10" x14ac:dyDescent="0.2">
      <c r="A44" s="64">
        <v>37</v>
      </c>
      <c r="B44" s="88" t="s">
        <v>260</v>
      </c>
      <c r="C44" s="48">
        <v>2714411.5999999996</v>
      </c>
      <c r="D44" s="48">
        <f t="shared" si="0"/>
        <v>2696578.0599599993</v>
      </c>
      <c r="E44" s="79">
        <f t="shared" si="2"/>
        <v>0.99343005311353649</v>
      </c>
      <c r="F44" s="48">
        <f t="shared" si="1"/>
        <v>2581428.5799999996</v>
      </c>
      <c r="G44" s="40">
        <v>0</v>
      </c>
      <c r="H44" s="48">
        <v>2581428.5799999996</v>
      </c>
      <c r="I44" s="90">
        <v>0.44996000000000003</v>
      </c>
      <c r="J44" s="48">
        <v>115149.03</v>
      </c>
    </row>
    <row r="45" spans="1:10" x14ac:dyDescent="0.2">
      <c r="A45" s="64">
        <v>38</v>
      </c>
      <c r="B45" s="88" t="s">
        <v>259</v>
      </c>
      <c r="C45" s="48">
        <v>1414423.1</v>
      </c>
      <c r="D45" s="48">
        <f t="shared" si="0"/>
        <v>1414423.1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0">
        <v>0</v>
      </c>
      <c r="J45" s="48">
        <v>1151923.1000000001</v>
      </c>
    </row>
    <row r="46" spans="1:10" x14ac:dyDescent="0.2">
      <c r="A46" s="64">
        <v>39</v>
      </c>
      <c r="B46" s="76" t="s">
        <v>279</v>
      </c>
      <c r="C46" s="48">
        <v>548109.14</v>
      </c>
      <c r="D46" s="48">
        <f t="shared" si="0"/>
        <v>38459.370000000003</v>
      </c>
      <c r="E46" s="79">
        <f t="shared" si="2"/>
        <v>7.0167357544886039E-2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22525889.649999999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626734344.03999996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64325552841.099976</v>
      </c>
      <c r="D51" s="59">
        <f t="shared" ref="D51" si="3">F51+I51+J51</f>
        <v>13212224027.549999</v>
      </c>
      <c r="E51" s="80">
        <f t="shared" si="2"/>
        <v>0.2053961986177944</v>
      </c>
      <c r="F51" s="59">
        <f t="shared" ref="F51" si="4">G51+H51</f>
        <v>4084815133.0699997</v>
      </c>
      <c r="G51" s="78">
        <v>1566965492.6600001</v>
      </c>
      <c r="H51" s="78">
        <v>2517849640.4099994</v>
      </c>
      <c r="I51" s="78">
        <v>2428077804</v>
      </c>
      <c r="J51" s="78">
        <v>6699331090.4799995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E0D3-B5BA-4818-A0E1-F0864D05E5C8}">
  <dimension ref="A1:J51"/>
  <sheetViews>
    <sheetView topLeftCell="A39" workbookViewId="0">
      <selection activeCell="C47" sqref="C4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3" style="57" bestFit="1" customWidth="1"/>
    <col min="5" max="5" width="14.6328125" style="57" bestFit="1" customWidth="1"/>
    <col min="6" max="6" width="18.1796875" style="57" bestFit="1" customWidth="1"/>
    <col min="7" max="7" width="9.453125" style="57" customWidth="1"/>
    <col min="8" max="8" width="13.90625" style="57" bestFit="1" customWidth="1"/>
    <col min="9" max="9" width="13" style="57" bestFit="1" customWidth="1"/>
    <col min="10" max="10" width="9.7265625" style="57" bestFit="1" customWidth="1"/>
    <col min="11" max="16384" width="11.453125" style="57"/>
  </cols>
  <sheetData>
    <row r="1" spans="1:10" x14ac:dyDescent="0.2">
      <c r="A1" s="102" t="s">
        <v>311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10941814796.76</v>
      </c>
      <c r="D8" s="48">
        <f t="shared" ref="D8:D50" si="0">F8+I8+J8</f>
        <v>2152826778.5900002</v>
      </c>
      <c r="E8" s="79">
        <f>D8/C8</f>
        <v>0.19675225897878271</v>
      </c>
      <c r="F8" s="48">
        <f t="shared" ref="F8:F50" si="1">G8+H8</f>
        <v>559087276.30999994</v>
      </c>
      <c r="G8" s="48">
        <v>196688093.5</v>
      </c>
      <c r="H8" s="48">
        <v>362399182.81</v>
      </c>
      <c r="I8" s="48">
        <v>468051069.89999992</v>
      </c>
      <c r="J8" s="48">
        <v>1125688432.3800001</v>
      </c>
    </row>
    <row r="9" spans="1:10" x14ac:dyDescent="0.2">
      <c r="A9" s="64">
        <v>2</v>
      </c>
      <c r="B9" s="76" t="s">
        <v>224</v>
      </c>
      <c r="C9" s="48">
        <v>7417719296.8399992</v>
      </c>
      <c r="D9" s="48">
        <f t="shared" si="0"/>
        <v>1708516495.3500001</v>
      </c>
      <c r="E9" s="79">
        <f t="shared" ref="E9:E51" si="2">D9/C9</f>
        <v>0.23032908458504761</v>
      </c>
      <c r="F9" s="48">
        <f t="shared" si="1"/>
        <v>664789681.42000008</v>
      </c>
      <c r="G9" s="48">
        <v>244417615.67000002</v>
      </c>
      <c r="H9" s="48">
        <v>420372065.75</v>
      </c>
      <c r="I9" s="48">
        <v>606610796.5</v>
      </c>
      <c r="J9" s="48">
        <v>437116017.43000001</v>
      </c>
    </row>
    <row r="10" spans="1:10" x14ac:dyDescent="0.2">
      <c r="A10" s="64">
        <v>3</v>
      </c>
      <c r="B10" s="76" t="s">
        <v>225</v>
      </c>
      <c r="C10" s="48">
        <v>5753145517.1900005</v>
      </c>
      <c r="D10" s="48">
        <f t="shared" si="0"/>
        <v>1072971713.8100001</v>
      </c>
      <c r="E10" s="79">
        <f t="shared" si="2"/>
        <v>0.18650175119055043</v>
      </c>
      <c r="F10" s="48">
        <f t="shared" si="1"/>
        <v>92189973.069999993</v>
      </c>
      <c r="G10" s="48">
        <v>26636957.450000003</v>
      </c>
      <c r="H10" s="48">
        <v>65553015.619999997</v>
      </c>
      <c r="I10" s="48">
        <v>229491066.78000003</v>
      </c>
      <c r="J10" s="48">
        <v>751290673.96000004</v>
      </c>
    </row>
    <row r="11" spans="1:10" x14ac:dyDescent="0.2">
      <c r="A11" s="64">
        <v>4</v>
      </c>
      <c r="B11" s="76" t="s">
        <v>234</v>
      </c>
      <c r="C11" s="48">
        <v>1985318118.2799997</v>
      </c>
      <c r="D11" s="48">
        <f t="shared" si="0"/>
        <v>939672173.01999998</v>
      </c>
      <c r="E11" s="79">
        <f t="shared" si="2"/>
        <v>0.4733106318669445</v>
      </c>
      <c r="F11" s="48">
        <f t="shared" si="1"/>
        <v>348685496.63</v>
      </c>
      <c r="G11" s="48">
        <v>129763225.27</v>
      </c>
      <c r="H11" s="48">
        <v>218922271.36000001</v>
      </c>
      <c r="I11" s="48">
        <v>132120473.95000005</v>
      </c>
      <c r="J11" s="48">
        <v>458866202.44</v>
      </c>
    </row>
    <row r="12" spans="1:10" x14ac:dyDescent="0.2">
      <c r="A12" s="64">
        <v>5</v>
      </c>
      <c r="B12" s="55" t="s">
        <v>228</v>
      </c>
      <c r="C12" s="48">
        <v>4961852019.0599995</v>
      </c>
      <c r="D12" s="48">
        <f t="shared" si="0"/>
        <v>885064634.98000002</v>
      </c>
      <c r="E12" s="79">
        <f t="shared" si="2"/>
        <v>0.17837384742233234</v>
      </c>
      <c r="F12" s="48">
        <f t="shared" si="1"/>
        <v>152659142.58000001</v>
      </c>
      <c r="G12" s="48">
        <v>30516131.420000002</v>
      </c>
      <c r="H12" s="48">
        <v>122143011.16000001</v>
      </c>
      <c r="I12" s="48">
        <v>244162393.78000006</v>
      </c>
      <c r="J12" s="48">
        <v>488243098.62</v>
      </c>
    </row>
    <row r="13" spans="1:10" x14ac:dyDescent="0.2">
      <c r="A13" s="64">
        <v>6</v>
      </c>
      <c r="B13" s="55" t="s">
        <v>226</v>
      </c>
      <c r="C13" s="54">
        <v>3467800801.3000002</v>
      </c>
      <c r="D13" s="48">
        <f t="shared" si="0"/>
        <v>821407472.77999997</v>
      </c>
      <c r="E13" s="79">
        <f t="shared" si="2"/>
        <v>0.23686697127241935</v>
      </c>
      <c r="F13" s="48">
        <f t="shared" si="1"/>
        <v>319900941.21999997</v>
      </c>
      <c r="G13" s="48">
        <v>134199464.83999999</v>
      </c>
      <c r="H13" s="48">
        <v>185701476.38</v>
      </c>
      <c r="I13" s="48">
        <v>174826675.85000002</v>
      </c>
      <c r="J13" s="48">
        <v>326679855.71000004</v>
      </c>
    </row>
    <row r="14" spans="1:10" x14ac:dyDescent="0.2">
      <c r="A14" s="64">
        <v>7</v>
      </c>
      <c r="B14" s="76" t="s">
        <v>229</v>
      </c>
      <c r="C14" s="48">
        <v>1896222180.7500002</v>
      </c>
      <c r="D14" s="48">
        <f t="shared" si="0"/>
        <v>696609838.6500001</v>
      </c>
      <c r="E14" s="79">
        <f t="shared" si="2"/>
        <v>0.36736720291631364</v>
      </c>
      <c r="F14" s="48">
        <f t="shared" si="1"/>
        <v>300577710.09000003</v>
      </c>
      <c r="G14" s="48">
        <v>128707395.85000001</v>
      </c>
      <c r="H14" s="48">
        <v>171870314.24000004</v>
      </c>
      <c r="I14" s="48">
        <v>70528573.950000003</v>
      </c>
      <c r="J14" s="48">
        <v>325503554.61000001</v>
      </c>
    </row>
    <row r="15" spans="1:10" x14ac:dyDescent="0.2">
      <c r="A15" s="64">
        <v>8</v>
      </c>
      <c r="B15" s="76" t="s">
        <v>227</v>
      </c>
      <c r="C15" s="48">
        <v>2926192395.3100004</v>
      </c>
      <c r="D15" s="48">
        <f t="shared" si="0"/>
        <v>541974439.45000005</v>
      </c>
      <c r="E15" s="79">
        <f t="shared" si="2"/>
        <v>0.18521490258762816</v>
      </c>
      <c r="F15" s="48">
        <f t="shared" si="1"/>
        <v>68863599.319999993</v>
      </c>
      <c r="G15" s="48">
        <v>29009188.890000001</v>
      </c>
      <c r="H15" s="48">
        <v>39854410.43</v>
      </c>
      <c r="I15" s="48">
        <v>33499571.719999995</v>
      </c>
      <c r="J15" s="48">
        <v>439611268.41000003</v>
      </c>
    </row>
    <row r="16" spans="1:10" x14ac:dyDescent="0.2">
      <c r="A16" s="64">
        <v>9</v>
      </c>
      <c r="B16" s="76" t="s">
        <v>251</v>
      </c>
      <c r="C16" s="48">
        <v>795986368.51999998</v>
      </c>
      <c r="D16" s="48">
        <f t="shared" si="0"/>
        <v>529642480.51999998</v>
      </c>
      <c r="E16" s="79">
        <f t="shared" si="2"/>
        <v>0.66539139546419523</v>
      </c>
      <c r="F16" s="48">
        <f t="shared" si="1"/>
        <v>198886461.90000001</v>
      </c>
      <c r="G16" s="48">
        <v>143874121.56999999</v>
      </c>
      <c r="H16" s="48">
        <v>55012340.330000006</v>
      </c>
      <c r="I16" s="48">
        <v>82598104.019999996</v>
      </c>
      <c r="J16" s="48">
        <v>248157914.59999999</v>
      </c>
    </row>
    <row r="17" spans="1:10" x14ac:dyDescent="0.2">
      <c r="A17" s="64">
        <v>10</v>
      </c>
      <c r="B17" s="55" t="s">
        <v>231</v>
      </c>
      <c r="C17" s="48">
        <v>2734363015.1199999</v>
      </c>
      <c r="D17" s="48">
        <f t="shared" si="0"/>
        <v>524312141.22000009</v>
      </c>
      <c r="E17" s="79">
        <f t="shared" si="2"/>
        <v>0.19174928066271779</v>
      </c>
      <c r="F17" s="48">
        <f t="shared" si="1"/>
        <v>315746150.19000006</v>
      </c>
      <c r="G17" s="48">
        <v>104391154.48</v>
      </c>
      <c r="H17" s="48">
        <v>211354995.71000004</v>
      </c>
      <c r="I17" s="48">
        <v>102259076.15000002</v>
      </c>
      <c r="J17" s="48">
        <v>106306914.88000001</v>
      </c>
    </row>
    <row r="18" spans="1:10" x14ac:dyDescent="0.2">
      <c r="A18" s="64">
        <v>11</v>
      </c>
      <c r="B18" s="54" t="s">
        <v>232</v>
      </c>
      <c r="C18" s="48">
        <v>7707742523.3899994</v>
      </c>
      <c r="D18" s="48">
        <f t="shared" si="0"/>
        <v>477746669.31999993</v>
      </c>
      <c r="E18" s="79">
        <f t="shared" si="2"/>
        <v>6.198269699204724E-2</v>
      </c>
      <c r="F18" s="48">
        <f t="shared" si="1"/>
        <v>45864033.68</v>
      </c>
      <c r="G18" s="40">
        <v>0</v>
      </c>
      <c r="H18" s="48">
        <v>45864033.68</v>
      </c>
      <c r="I18" s="48">
        <v>26940684.030000001</v>
      </c>
      <c r="J18" s="48">
        <v>404941951.60999995</v>
      </c>
    </row>
    <row r="19" spans="1:10" x14ac:dyDescent="0.2">
      <c r="A19" s="64">
        <v>12</v>
      </c>
      <c r="B19" s="76" t="s">
        <v>235</v>
      </c>
      <c r="C19" s="48">
        <v>805726638.12999988</v>
      </c>
      <c r="D19" s="48">
        <f t="shared" si="0"/>
        <v>374790969.31999999</v>
      </c>
      <c r="E19" s="79">
        <f t="shared" si="2"/>
        <v>0.46515896531588841</v>
      </c>
      <c r="F19" s="48">
        <f t="shared" si="1"/>
        <v>200848782.83000001</v>
      </c>
      <c r="G19" s="48">
        <v>48743676.68</v>
      </c>
      <c r="H19" s="48">
        <v>152105106.15000001</v>
      </c>
      <c r="I19" s="48">
        <v>90784324.430000007</v>
      </c>
      <c r="J19" s="48">
        <v>83157862.059999987</v>
      </c>
    </row>
    <row r="20" spans="1:10" x14ac:dyDescent="0.2">
      <c r="A20" s="64">
        <v>13</v>
      </c>
      <c r="B20" s="55" t="s">
        <v>233</v>
      </c>
      <c r="C20" s="54">
        <v>796592908.64999986</v>
      </c>
      <c r="D20" s="48">
        <f t="shared" si="0"/>
        <v>329341689.18999994</v>
      </c>
      <c r="E20" s="79">
        <f t="shared" si="2"/>
        <v>0.41343788729947539</v>
      </c>
      <c r="F20" s="48">
        <f t="shared" si="1"/>
        <v>58869398.949999988</v>
      </c>
      <c r="G20" s="48">
        <v>38639803.689999998</v>
      </c>
      <c r="H20" s="48">
        <v>20229595.259999994</v>
      </c>
      <c r="I20" s="48">
        <v>59815939.160000004</v>
      </c>
      <c r="J20" s="48">
        <v>210656351.07999998</v>
      </c>
    </row>
    <row r="21" spans="1:10" x14ac:dyDescent="0.2">
      <c r="A21" s="64">
        <v>14</v>
      </c>
      <c r="B21" s="55" t="s">
        <v>247</v>
      </c>
      <c r="C21" s="54">
        <v>790961440.63999999</v>
      </c>
      <c r="D21" s="48">
        <f t="shared" si="0"/>
        <v>274341639.91000003</v>
      </c>
      <c r="E21" s="79">
        <f t="shared" si="2"/>
        <v>0.34684578263134891</v>
      </c>
      <c r="F21" s="48">
        <f t="shared" si="1"/>
        <v>147233219.40000001</v>
      </c>
      <c r="G21" s="48">
        <v>118611626.09999999</v>
      </c>
      <c r="H21" s="48">
        <v>28621593.300000001</v>
      </c>
      <c r="I21" s="48">
        <v>761777.1</v>
      </c>
      <c r="J21" s="48">
        <v>126346643.41000001</v>
      </c>
    </row>
    <row r="22" spans="1:10" x14ac:dyDescent="0.2">
      <c r="A22" s="64">
        <v>15</v>
      </c>
      <c r="B22" s="76" t="s">
        <v>237</v>
      </c>
      <c r="C22" s="48">
        <v>409561840.70000011</v>
      </c>
      <c r="D22" s="48">
        <f t="shared" si="0"/>
        <v>218256559.56000003</v>
      </c>
      <c r="E22" s="79">
        <f t="shared" si="2"/>
        <v>0.5329025750713694</v>
      </c>
      <c r="F22" s="48">
        <f t="shared" si="1"/>
        <v>107065701.11000001</v>
      </c>
      <c r="G22" s="48">
        <v>43366897.130000003</v>
      </c>
      <c r="H22" s="48">
        <v>63698803.980000012</v>
      </c>
      <c r="I22" s="48">
        <v>15216939.190000003</v>
      </c>
      <c r="J22" s="48">
        <v>95973919.26000002</v>
      </c>
    </row>
    <row r="23" spans="1:10" x14ac:dyDescent="0.2">
      <c r="A23" s="64">
        <v>16</v>
      </c>
      <c r="B23" s="76" t="s">
        <v>238</v>
      </c>
      <c r="C23" s="48">
        <v>1335868268.01</v>
      </c>
      <c r="D23" s="48">
        <f t="shared" si="0"/>
        <v>184652055.74000001</v>
      </c>
      <c r="E23" s="79">
        <f t="shared" si="2"/>
        <v>0.13822624592698068</v>
      </c>
      <c r="F23" s="48">
        <f t="shared" si="1"/>
        <v>28091802.700000003</v>
      </c>
      <c r="G23" s="48">
        <v>9057474.6500000004</v>
      </c>
      <c r="H23" s="48">
        <v>19034328.050000001</v>
      </c>
      <c r="I23" s="48">
        <v>96513584.620000005</v>
      </c>
      <c r="J23" s="48">
        <v>60046668.420000002</v>
      </c>
    </row>
    <row r="24" spans="1:10" x14ac:dyDescent="0.2">
      <c r="A24" s="64">
        <v>17</v>
      </c>
      <c r="B24" s="76" t="s">
        <v>236</v>
      </c>
      <c r="C24" s="48">
        <v>306554091.29000002</v>
      </c>
      <c r="D24" s="48">
        <f t="shared" si="0"/>
        <v>161671630.03999999</v>
      </c>
      <c r="E24" s="79">
        <f t="shared" si="2"/>
        <v>0.527383697146807</v>
      </c>
      <c r="F24" s="48">
        <f t="shared" si="1"/>
        <v>83429757.859999999</v>
      </c>
      <c r="G24" s="48">
        <v>28270560.5</v>
      </c>
      <c r="H24" s="48">
        <v>55159197.359999999</v>
      </c>
      <c r="I24" s="48">
        <v>12014632.529999999</v>
      </c>
      <c r="J24" s="48">
        <v>66227239.649999991</v>
      </c>
    </row>
    <row r="25" spans="1:10" x14ac:dyDescent="0.2">
      <c r="A25" s="64">
        <v>18</v>
      </c>
      <c r="B25" s="76" t="s">
        <v>242</v>
      </c>
      <c r="C25" s="48">
        <v>4741036377.71</v>
      </c>
      <c r="D25" s="48">
        <f t="shared" si="0"/>
        <v>158871720.01000005</v>
      </c>
      <c r="E25" s="79">
        <f t="shared" si="2"/>
        <v>3.3509913730452701E-2</v>
      </c>
      <c r="F25" s="48">
        <f t="shared" si="1"/>
        <v>30165619.970000003</v>
      </c>
      <c r="G25" s="48">
        <v>8403411.6799999997</v>
      </c>
      <c r="H25" s="48">
        <v>21762208.290000003</v>
      </c>
      <c r="I25" s="48">
        <v>8883350.120000001</v>
      </c>
      <c r="J25" s="48">
        <v>119822749.92000003</v>
      </c>
    </row>
    <row r="26" spans="1:10" x14ac:dyDescent="0.2">
      <c r="A26" s="64">
        <v>19</v>
      </c>
      <c r="B26" s="76" t="s">
        <v>240</v>
      </c>
      <c r="C26" s="48">
        <v>468628729.77999997</v>
      </c>
      <c r="D26" s="48">
        <f t="shared" si="0"/>
        <v>148234803.68734998</v>
      </c>
      <c r="E26" s="79">
        <f t="shared" si="2"/>
        <v>0.31631608193748495</v>
      </c>
      <c r="F26" s="48">
        <f t="shared" si="1"/>
        <v>25655983.727349997</v>
      </c>
      <c r="G26" s="90">
        <v>4.7350000000000003E-2</v>
      </c>
      <c r="H26" s="48">
        <v>25655983.679999996</v>
      </c>
      <c r="I26" s="48">
        <v>14240812.139999999</v>
      </c>
      <c r="J26" s="48">
        <v>108338007.81999998</v>
      </c>
    </row>
    <row r="27" spans="1:10" x14ac:dyDescent="0.2">
      <c r="A27" s="64">
        <v>20</v>
      </c>
      <c r="B27" s="55" t="s">
        <v>239</v>
      </c>
      <c r="C27" s="54">
        <v>405797587.14999998</v>
      </c>
      <c r="D27" s="48">
        <f t="shared" si="0"/>
        <v>140455219.23000002</v>
      </c>
      <c r="E27" s="79">
        <f t="shared" si="2"/>
        <v>0.34612137597082809</v>
      </c>
      <c r="F27" s="48">
        <f t="shared" si="1"/>
        <v>42404249.149999999</v>
      </c>
      <c r="G27" s="48">
        <v>12444434.479999999</v>
      </c>
      <c r="H27" s="48">
        <v>29959814.669999998</v>
      </c>
      <c r="I27" s="48">
        <v>1947872.9</v>
      </c>
      <c r="J27" s="48">
        <v>96103097.180000007</v>
      </c>
    </row>
    <row r="28" spans="1:10" x14ac:dyDescent="0.2">
      <c r="A28" s="64">
        <v>21</v>
      </c>
      <c r="B28" s="76" t="s">
        <v>241</v>
      </c>
      <c r="C28" s="48">
        <v>216519789.47</v>
      </c>
      <c r="D28" s="48">
        <f t="shared" si="0"/>
        <v>125449143.10000001</v>
      </c>
      <c r="E28" s="79">
        <f t="shared" si="2"/>
        <v>0.57938880971146367</v>
      </c>
      <c r="F28" s="48">
        <f t="shared" si="1"/>
        <v>86244456.25</v>
      </c>
      <c r="G28" s="48">
        <v>31347561.539999999</v>
      </c>
      <c r="H28" s="48">
        <v>54896894.710000008</v>
      </c>
      <c r="I28" s="48">
        <v>9498035.6500000004</v>
      </c>
      <c r="J28" s="48">
        <v>29706651.200000003</v>
      </c>
    </row>
    <row r="29" spans="1:10" x14ac:dyDescent="0.2">
      <c r="A29" s="64">
        <v>22</v>
      </c>
      <c r="B29" s="76" t="s">
        <v>105</v>
      </c>
      <c r="C29" s="48">
        <v>353057923.07999998</v>
      </c>
      <c r="D29" s="48">
        <f t="shared" si="0"/>
        <v>112400705.84</v>
      </c>
      <c r="E29" s="79">
        <f t="shared" si="2"/>
        <v>0.31836335765939161</v>
      </c>
      <c r="F29" s="48">
        <f t="shared" si="1"/>
        <v>20187970.48</v>
      </c>
      <c r="G29" s="48">
        <v>1925614.73</v>
      </c>
      <c r="H29" s="48">
        <v>18262355.75</v>
      </c>
      <c r="I29" s="48">
        <v>3965441.8</v>
      </c>
      <c r="J29" s="48">
        <v>88247293.560000002</v>
      </c>
    </row>
    <row r="30" spans="1:10" x14ac:dyDescent="0.2">
      <c r="A30" s="64">
        <v>23</v>
      </c>
      <c r="B30" s="88" t="s">
        <v>248</v>
      </c>
      <c r="C30" s="48">
        <v>266837767.15999997</v>
      </c>
      <c r="D30" s="48">
        <f t="shared" si="0"/>
        <v>107873148.99000001</v>
      </c>
      <c r="E30" s="79">
        <f t="shared" si="2"/>
        <v>0.4042649214843626</v>
      </c>
      <c r="F30" s="48">
        <f t="shared" si="1"/>
        <v>45824603.810000002</v>
      </c>
      <c r="G30" s="48">
        <v>4070323.31</v>
      </c>
      <c r="H30" s="48">
        <v>41754280.5</v>
      </c>
      <c r="I30" s="48">
        <v>10182212.67</v>
      </c>
      <c r="J30" s="48">
        <v>51866332.510000005</v>
      </c>
    </row>
    <row r="31" spans="1:10" x14ac:dyDescent="0.2">
      <c r="A31" s="64">
        <v>24</v>
      </c>
      <c r="B31" s="88" t="s">
        <v>252</v>
      </c>
      <c r="C31" s="48">
        <v>267703331.31999996</v>
      </c>
      <c r="D31" s="48">
        <f t="shared" si="0"/>
        <v>99136022.549999982</v>
      </c>
      <c r="E31" s="79">
        <f t="shared" si="2"/>
        <v>0.37032046654472689</v>
      </c>
      <c r="F31" s="48">
        <f t="shared" si="1"/>
        <v>54228014.919999987</v>
      </c>
      <c r="G31" s="48">
        <v>29216375.959999997</v>
      </c>
      <c r="H31" s="48">
        <v>25011638.959999993</v>
      </c>
      <c r="I31" s="48">
        <v>20438645.339999996</v>
      </c>
      <c r="J31" s="48">
        <v>24469362.289999999</v>
      </c>
    </row>
    <row r="32" spans="1:10" x14ac:dyDescent="0.2">
      <c r="A32" s="64">
        <v>25</v>
      </c>
      <c r="B32" s="76" t="s">
        <v>245</v>
      </c>
      <c r="C32" s="48">
        <v>182225376.49999997</v>
      </c>
      <c r="D32" s="48">
        <f t="shared" si="0"/>
        <v>91544044.890000001</v>
      </c>
      <c r="E32" s="79">
        <f t="shared" si="2"/>
        <v>0.50236716009748517</v>
      </c>
      <c r="F32" s="48">
        <f t="shared" si="1"/>
        <v>3291169.18</v>
      </c>
      <c r="G32" s="40">
        <v>0</v>
      </c>
      <c r="H32" s="48">
        <v>3291169.18</v>
      </c>
      <c r="I32" s="48">
        <v>1985163.5299999998</v>
      </c>
      <c r="J32" s="48">
        <v>86267712.180000007</v>
      </c>
    </row>
    <row r="33" spans="1:10" x14ac:dyDescent="0.2">
      <c r="A33" s="64">
        <v>26</v>
      </c>
      <c r="B33" s="88" t="s">
        <v>243</v>
      </c>
      <c r="C33" s="48">
        <v>174399260.41999999</v>
      </c>
      <c r="D33" s="48">
        <f t="shared" si="0"/>
        <v>85521035.959999993</v>
      </c>
      <c r="E33" s="79">
        <f t="shared" si="2"/>
        <v>0.49037499215330677</v>
      </c>
      <c r="F33" s="48">
        <f t="shared" si="1"/>
        <v>396179.8</v>
      </c>
      <c r="G33" s="40">
        <v>0</v>
      </c>
      <c r="H33" s="48">
        <v>396179.8</v>
      </c>
      <c r="I33" s="48">
        <v>279365.31</v>
      </c>
      <c r="J33" s="48">
        <v>84845490.849999994</v>
      </c>
    </row>
    <row r="34" spans="1:10" x14ac:dyDescent="0.2">
      <c r="A34" s="64">
        <v>27</v>
      </c>
      <c r="B34" s="88" t="s">
        <v>309</v>
      </c>
      <c r="C34" s="48">
        <v>91955279.969999984</v>
      </c>
      <c r="D34" s="48">
        <f t="shared" si="0"/>
        <v>85001129.359999985</v>
      </c>
      <c r="E34" s="79">
        <f t="shared" si="2"/>
        <v>0.92437464589016793</v>
      </c>
      <c r="F34" s="48">
        <f t="shared" si="1"/>
        <v>2500000</v>
      </c>
      <c r="G34" s="40">
        <v>0</v>
      </c>
      <c r="H34" s="48">
        <v>2500000</v>
      </c>
      <c r="I34" s="48">
        <v>3942524.74</v>
      </c>
      <c r="J34" s="48">
        <v>78558604.61999999</v>
      </c>
    </row>
    <row r="35" spans="1:10" x14ac:dyDescent="0.2">
      <c r="A35" s="64">
        <v>28</v>
      </c>
      <c r="B35" s="76" t="s">
        <v>246</v>
      </c>
      <c r="C35" s="48">
        <v>205288615.94</v>
      </c>
      <c r="D35" s="48">
        <f t="shared" si="0"/>
        <v>66500698.889999993</v>
      </c>
      <c r="E35" s="79">
        <f t="shared" si="2"/>
        <v>0.32393758701864039</v>
      </c>
      <c r="F35" s="48">
        <f t="shared" si="1"/>
        <v>3147676.75</v>
      </c>
      <c r="G35" s="48">
        <v>2002548.71</v>
      </c>
      <c r="H35" s="48">
        <v>1145128.04</v>
      </c>
      <c r="I35" s="48">
        <v>14721233.789999999</v>
      </c>
      <c r="J35" s="48">
        <v>48631788.349999994</v>
      </c>
    </row>
    <row r="36" spans="1:10" x14ac:dyDescent="0.2">
      <c r="A36" s="64">
        <v>29</v>
      </c>
      <c r="B36" s="76" t="s">
        <v>254</v>
      </c>
      <c r="C36" s="48">
        <v>449024722.58000004</v>
      </c>
      <c r="D36" s="48">
        <f t="shared" si="0"/>
        <v>33136772.740000002</v>
      </c>
      <c r="E36" s="79">
        <f t="shared" si="2"/>
        <v>7.3797212210506336E-2</v>
      </c>
      <c r="F36" s="48">
        <f t="shared" si="1"/>
        <v>11584826.770000001</v>
      </c>
      <c r="G36" s="40">
        <v>0</v>
      </c>
      <c r="H36" s="48">
        <v>11584826.770000001</v>
      </c>
      <c r="I36" s="48">
        <v>828.96</v>
      </c>
      <c r="J36" s="48">
        <v>21551117.010000002</v>
      </c>
    </row>
    <row r="37" spans="1:10" x14ac:dyDescent="0.2">
      <c r="A37" s="64">
        <v>30</v>
      </c>
      <c r="B37" s="76" t="s">
        <v>250</v>
      </c>
      <c r="C37" s="48">
        <v>89121707.229999989</v>
      </c>
      <c r="D37" s="48">
        <f t="shared" si="0"/>
        <v>23654617.52978</v>
      </c>
      <c r="E37" s="79">
        <f t="shared" si="2"/>
        <v>0.26541925940370031</v>
      </c>
      <c r="F37" s="48">
        <f t="shared" si="1"/>
        <v>8071527.3997799996</v>
      </c>
      <c r="G37" s="40">
        <v>1.9779999999999999E-2</v>
      </c>
      <c r="H37" s="48">
        <v>8071527.3799999999</v>
      </c>
      <c r="I37" s="48">
        <v>1786272.6100000003</v>
      </c>
      <c r="J37" s="48">
        <v>13796817.52</v>
      </c>
    </row>
    <row r="38" spans="1:10" x14ac:dyDescent="0.2">
      <c r="A38" s="64">
        <v>31</v>
      </c>
      <c r="B38" s="76" t="s">
        <v>253</v>
      </c>
      <c r="C38" s="48">
        <v>27669334.830000002</v>
      </c>
      <c r="D38" s="48">
        <f t="shared" si="0"/>
        <v>21444428.140000001</v>
      </c>
      <c r="E38" s="79">
        <f t="shared" si="2"/>
        <v>0.77502506915161717</v>
      </c>
      <c r="F38" s="48">
        <f t="shared" si="1"/>
        <v>21444428.140000001</v>
      </c>
      <c r="G38" s="48">
        <v>2647947.8199999998</v>
      </c>
      <c r="H38" s="48">
        <v>18796480.32</v>
      </c>
      <c r="I38" s="40">
        <v>0</v>
      </c>
      <c r="J38" s="40">
        <v>0</v>
      </c>
    </row>
    <row r="39" spans="1:10" x14ac:dyDescent="0.2">
      <c r="A39" s="64">
        <v>32</v>
      </c>
      <c r="B39" s="55" t="s">
        <v>264</v>
      </c>
      <c r="C39" s="54">
        <v>96780747</v>
      </c>
      <c r="D39" s="48">
        <f t="shared" si="0"/>
        <v>19000000</v>
      </c>
      <c r="E39" s="79">
        <f t="shared" si="2"/>
        <v>0.19632003873663012</v>
      </c>
      <c r="F39" s="40">
        <f t="shared" si="1"/>
        <v>0</v>
      </c>
      <c r="G39" s="40">
        <v>0</v>
      </c>
      <c r="H39" s="40">
        <v>0</v>
      </c>
      <c r="I39" s="40">
        <v>0</v>
      </c>
      <c r="J39" s="48">
        <v>19000000</v>
      </c>
    </row>
    <row r="40" spans="1:10" x14ac:dyDescent="0.2">
      <c r="A40" s="64">
        <v>33</v>
      </c>
      <c r="B40" s="76" t="s">
        <v>249</v>
      </c>
      <c r="C40" s="48">
        <v>107026796.00999999</v>
      </c>
      <c r="D40" s="48">
        <f t="shared" si="0"/>
        <v>17662475.82</v>
      </c>
      <c r="E40" s="79">
        <f t="shared" si="2"/>
        <v>0.16502853937951872</v>
      </c>
      <c r="F40" s="48">
        <f t="shared" si="1"/>
        <v>8579682.25</v>
      </c>
      <c r="G40" s="48">
        <v>2919814.59</v>
      </c>
      <c r="H40" s="48">
        <v>5659867.6600000001</v>
      </c>
      <c r="I40" s="48">
        <v>3163094.1</v>
      </c>
      <c r="J40" s="48">
        <v>5919699.4699999997</v>
      </c>
    </row>
    <row r="41" spans="1:10" x14ac:dyDescent="0.2">
      <c r="A41" s="64">
        <v>34</v>
      </c>
      <c r="B41" s="76" t="s">
        <v>258</v>
      </c>
      <c r="C41" s="48">
        <v>64064308.749999993</v>
      </c>
      <c r="D41" s="48">
        <f t="shared" si="0"/>
        <v>15571240.630000001</v>
      </c>
      <c r="E41" s="79">
        <f t="shared" si="2"/>
        <v>0.24305640588059887</v>
      </c>
      <c r="F41" s="48">
        <f t="shared" si="1"/>
        <v>1316666.68</v>
      </c>
      <c r="G41" s="48">
        <v>250000</v>
      </c>
      <c r="H41" s="48">
        <v>1066666.68</v>
      </c>
      <c r="I41" s="48">
        <v>3367680.92</v>
      </c>
      <c r="J41" s="48">
        <v>10886893.030000001</v>
      </c>
    </row>
    <row r="42" spans="1:10" x14ac:dyDescent="0.2">
      <c r="A42" s="64">
        <v>35</v>
      </c>
      <c r="B42" s="76" t="s">
        <v>255</v>
      </c>
      <c r="C42" s="48">
        <v>71582894.00999999</v>
      </c>
      <c r="D42" s="48">
        <f t="shared" si="0"/>
        <v>15198709.189999999</v>
      </c>
      <c r="E42" s="79">
        <f t="shared" si="2"/>
        <v>0.21232320095743501</v>
      </c>
      <c r="F42" s="48">
        <f t="shared" si="1"/>
        <v>4872373.08</v>
      </c>
      <c r="G42" s="48">
        <v>1022373.08</v>
      </c>
      <c r="H42" s="48">
        <v>3850000</v>
      </c>
      <c r="I42" s="48">
        <v>1640964.67</v>
      </c>
      <c r="J42" s="48">
        <v>8685371.4399999995</v>
      </c>
    </row>
    <row r="43" spans="1:10" x14ac:dyDescent="0.2">
      <c r="A43" s="64">
        <v>36</v>
      </c>
      <c r="B43" s="76" t="s">
        <v>260</v>
      </c>
      <c r="C43" s="48">
        <v>2667908.6500000004</v>
      </c>
      <c r="D43" s="48">
        <f t="shared" si="0"/>
        <v>2641390.6800000002</v>
      </c>
      <c r="E43" s="79">
        <f t="shared" si="2"/>
        <v>0.99006039056097361</v>
      </c>
      <c r="F43" s="48">
        <f t="shared" si="1"/>
        <v>2538571.4400000004</v>
      </c>
      <c r="G43" s="40">
        <v>0</v>
      </c>
      <c r="H43" s="48">
        <v>2538571.4400000004</v>
      </c>
      <c r="I43" s="48">
        <v>835.05</v>
      </c>
      <c r="J43" s="48">
        <v>101984.19</v>
      </c>
    </row>
    <row r="44" spans="1:10" x14ac:dyDescent="0.2">
      <c r="A44" s="64">
        <v>37</v>
      </c>
      <c r="B44" s="55" t="s">
        <v>256</v>
      </c>
      <c r="C44" s="54">
        <v>203491545.30000001</v>
      </c>
      <c r="D44" s="48">
        <f t="shared" si="0"/>
        <v>2473128.75</v>
      </c>
      <c r="E44" s="79">
        <f t="shared" si="2"/>
        <v>1.2153471763920011E-2</v>
      </c>
      <c r="F44" s="48">
        <f t="shared" si="1"/>
        <v>2473128.75</v>
      </c>
      <c r="G44" s="48">
        <v>1307490.4099999999</v>
      </c>
      <c r="H44" s="48">
        <v>1165638.3400000001</v>
      </c>
      <c r="I44" s="40">
        <v>0</v>
      </c>
      <c r="J44" s="40">
        <v>0</v>
      </c>
    </row>
    <row r="45" spans="1:10" x14ac:dyDescent="0.2">
      <c r="A45" s="64">
        <v>38</v>
      </c>
      <c r="B45" s="76" t="s">
        <v>259</v>
      </c>
      <c r="C45" s="48">
        <v>1398557.72</v>
      </c>
      <c r="D45" s="48">
        <f t="shared" si="0"/>
        <v>1398557.72</v>
      </c>
      <c r="E45" s="79">
        <f t="shared" si="2"/>
        <v>1</v>
      </c>
      <c r="F45" s="48">
        <f t="shared" si="1"/>
        <v>262500</v>
      </c>
      <c r="G45" s="40">
        <v>0</v>
      </c>
      <c r="H45" s="48">
        <v>262500</v>
      </c>
      <c r="I45" s="48">
        <v>0</v>
      </c>
      <c r="J45" s="48">
        <v>1136057.72</v>
      </c>
    </row>
    <row r="46" spans="1:10" x14ac:dyDescent="0.2">
      <c r="A46" s="64">
        <v>39</v>
      </c>
      <c r="B46" s="55" t="s">
        <v>279</v>
      </c>
      <c r="C46" s="54">
        <v>547485.55999999994</v>
      </c>
      <c r="D46" s="48">
        <f t="shared" si="0"/>
        <v>38459.370000000003</v>
      </c>
      <c r="E46" s="79">
        <f t="shared" si="2"/>
        <v>7.0247277389379928E-2</v>
      </c>
      <c r="F46" s="48">
        <f t="shared" si="1"/>
        <v>38459.370000000003</v>
      </c>
      <c r="G46" s="40">
        <v>0</v>
      </c>
      <c r="H46" s="48">
        <v>38459.370000000003</v>
      </c>
      <c r="I46" s="40">
        <v>0</v>
      </c>
      <c r="J46" s="40">
        <v>0</v>
      </c>
    </row>
    <row r="47" spans="1:10" x14ac:dyDescent="0.2">
      <c r="A47" s="64">
        <v>40</v>
      </c>
      <c r="B47" s="55" t="s">
        <v>261</v>
      </c>
      <c r="C47" s="54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22143765.469999999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55" t="s">
        <v>263</v>
      </c>
      <c r="C49" s="54">
        <v>631465945.26999998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76000000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6"/>
      <c r="B51" s="56" t="s">
        <v>271</v>
      </c>
      <c r="C51" s="78">
        <v>64249861374.180008</v>
      </c>
      <c r="D51" s="59">
        <f t="shared" ref="D51" si="3">F51+I51+J51</f>
        <v>13267006903.590002</v>
      </c>
      <c r="E51" s="80">
        <f t="shared" si="2"/>
        <v>0.20649082534708149</v>
      </c>
      <c r="F51" s="59">
        <f t="shared" ref="F51" si="4">G51+H51</f>
        <v>4068017284.2400002</v>
      </c>
      <c r="G51" s="78">
        <v>1552451351.1300001</v>
      </c>
      <c r="H51" s="78">
        <v>2515565933.1100001</v>
      </c>
      <c r="I51" s="78">
        <v>2546240017.9600005</v>
      </c>
      <c r="J51" s="78">
        <v>6652749601.3900013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100</vt:i4>
      </vt:variant>
    </vt:vector>
  </HeadingPairs>
  <TitlesOfParts>
    <vt:vector size="100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2025-02-26T15:27:29Z</cp:lastPrinted>
  <dcterms:created xsi:type="dcterms:W3CDTF">2016-08-02T19:13:51Z</dcterms:created>
  <dcterms:modified xsi:type="dcterms:W3CDTF">2025-05-20T16:02:30Z</dcterms:modified>
</cp:coreProperties>
</file>