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ivera\AppData\Local\Microsoft\Windows\INetCache\Content.Outlook\99W6H6D0\"/>
    </mc:Choice>
  </mc:AlternateContent>
  <xr:revisionPtr revIDLastSave="0" documentId="13_ncr:1_{B5BA5657-CBA4-4F7B-BBC9-A45130F3D142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marzo25" sheetId="23" r:id="rId1"/>
  </sheets>
  <definedNames>
    <definedName name="_xlnm.Print_Area" localSheetId="0">marzo25!$A$1:$G$38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23" l="1"/>
  <c r="F37" i="23"/>
  <c r="E37" i="23"/>
  <c r="D37" i="23"/>
  <c r="C36" i="23"/>
  <c r="B36" i="23"/>
  <c r="C35" i="23"/>
  <c r="B35" i="23" s="1"/>
  <c r="C34" i="23"/>
  <c r="B34" i="23" s="1"/>
  <c r="C33" i="23"/>
  <c r="B33" i="23" s="1"/>
  <c r="C32" i="23"/>
  <c r="B32" i="23" s="1"/>
  <c r="G30" i="23"/>
  <c r="F30" i="23"/>
  <c r="E30" i="23"/>
  <c r="D30" i="23"/>
  <c r="C29" i="23"/>
  <c r="B29" i="23" s="1"/>
  <c r="C28" i="23"/>
  <c r="B28" i="23"/>
  <c r="C27" i="23"/>
  <c r="B27" i="23" s="1"/>
  <c r="C26" i="23"/>
  <c r="B26" i="23" s="1"/>
  <c r="C25" i="23"/>
  <c r="B25" i="23" s="1"/>
  <c r="C24" i="23"/>
  <c r="B24" i="23" s="1"/>
  <c r="G20" i="23"/>
  <c r="F20" i="23"/>
  <c r="E20" i="23"/>
  <c r="D20" i="23"/>
  <c r="C19" i="23"/>
  <c r="B19" i="23" s="1"/>
  <c r="C18" i="23"/>
  <c r="B18" i="23" s="1"/>
  <c r="C17" i="23"/>
  <c r="B17" i="23" s="1"/>
  <c r="C16" i="23"/>
  <c r="B16" i="23" s="1"/>
  <c r="C15" i="23"/>
  <c r="B15" i="23" s="1"/>
  <c r="G13" i="23"/>
  <c r="F13" i="23"/>
  <c r="E13" i="23"/>
  <c r="D13" i="23"/>
  <c r="C12" i="23"/>
  <c r="B12" i="23" s="1"/>
  <c r="C11" i="23"/>
  <c r="B11" i="23" s="1"/>
  <c r="C10" i="23"/>
  <c r="B10" i="23" s="1"/>
  <c r="C9" i="23"/>
  <c r="B9" i="23" s="1"/>
  <c r="C8" i="23"/>
  <c r="B8" i="23" s="1"/>
  <c r="C7" i="23"/>
  <c r="B7" i="23" s="1"/>
  <c r="D38" i="23" l="1"/>
  <c r="D21" i="23"/>
  <c r="C37" i="23"/>
  <c r="B37" i="23" s="1"/>
  <c r="C30" i="23"/>
  <c r="B30" i="23" s="1"/>
  <c r="C20" i="23"/>
  <c r="B20" i="23" s="1"/>
  <c r="C13" i="23"/>
  <c r="B13" i="23" s="1"/>
  <c r="F38" i="23"/>
  <c r="G38" i="23"/>
  <c r="G21" i="23"/>
  <c r="E21" i="23"/>
  <c r="F21" i="23"/>
  <c r="E38" i="23"/>
  <c r="C21" i="23" l="1"/>
  <c r="C38" i="23"/>
  <c r="B38" i="23" s="1"/>
  <c r="B21" i="23" l="1"/>
</calcChain>
</file>

<file path=xl/sharedStrings.xml><?xml version="1.0" encoding="utf-8"?>
<sst xmlns="http://schemas.openxmlformats.org/spreadsheetml/2006/main" count="43" uniqueCount="33">
  <si>
    <t>TOTAL FUENTES</t>
  </si>
  <si>
    <t>Sub-total Externas</t>
  </si>
  <si>
    <t>Otros Pasivos</t>
  </si>
  <si>
    <t>Obligaciones</t>
  </si>
  <si>
    <t>Dep. de Bancos</t>
  </si>
  <si>
    <t>Dep. Particulares</t>
  </si>
  <si>
    <t>Dep. Oficiales</t>
  </si>
  <si>
    <t>Externas</t>
  </si>
  <si>
    <t>Sub-total Internas</t>
  </si>
  <si>
    <t>Patrimonio</t>
  </si>
  <si>
    <t>Internas</t>
  </si>
  <si>
    <t>FUENTES</t>
  </si>
  <si>
    <t>TOTAL USOS</t>
  </si>
  <si>
    <t>Sub-total Externos</t>
  </si>
  <si>
    <t>Provisiones</t>
  </si>
  <si>
    <t>Otros Activos</t>
  </si>
  <si>
    <t>Inversión en Valores</t>
  </si>
  <si>
    <t>Cartera Crediticia</t>
  </si>
  <si>
    <t>Activo Líquido</t>
  </si>
  <si>
    <t>Externos</t>
  </si>
  <si>
    <t>Sub-total Internos</t>
  </si>
  <si>
    <t>Otros Activos Líquidos</t>
  </si>
  <si>
    <t>Internos</t>
  </si>
  <si>
    <t>USOS</t>
  </si>
  <si>
    <t>BANCA PRIV. PANAMEÑA</t>
  </si>
  <si>
    <t>BANCA 
OFICIAL</t>
  </si>
  <si>
    <t>BANCA INTERNACIONAL</t>
  </si>
  <si>
    <t>SISTEMA BANCARIO</t>
  </si>
  <si>
    <t>CENTRO BANCARIO</t>
  </si>
  <si>
    <t>(En millones de balboas)</t>
  </si>
  <si>
    <t>USOS Y FUENTES DEL CENTRO Y SISTEMA BANCARIO, BANCA INTERNACIONAL, OFICIAL,  PRIVADA Y BANCA PRIVADA PANAMEÑA</t>
  </si>
  <si>
    <t>BANCA 
PRIVADA</t>
  </si>
  <si>
    <t>PERIODO COMPARATIVO: Marzo 2025 /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</si>
</sst>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_);[Red]\(0\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1" fillId="0" borderId="0" xfId="2"/>
    <xf numFmtId="0" fontId="1" fillId="0" borderId="0" xfId="2" applyAlignment="1">
      <alignment horizontal="center"/>
    </xf>
    <xf numFmtId="38" fontId="1" fillId="0" borderId="0" xfId="2" applyNumberFormat="1"/>
    <xf numFmtId="38" fontId="2" fillId="0" borderId="1" xfId="1" applyNumberFormat="1" applyFont="1" applyFill="1" applyBorder="1" applyAlignment="1">
      <alignment horizontal="center"/>
    </xf>
    <xf numFmtId="38" fontId="4" fillId="0" borderId="2" xfId="1" applyNumberFormat="1" applyFont="1" applyFill="1" applyBorder="1" applyAlignment="1">
      <alignment horizontal="center"/>
    </xf>
    <xf numFmtId="38" fontId="4" fillId="0" borderId="3" xfId="1" applyNumberFormat="1" applyFont="1" applyFill="1" applyBorder="1" applyAlignment="1">
      <alignment horizontal="center"/>
    </xf>
    <xf numFmtId="38" fontId="4" fillId="0" borderId="1" xfId="1" applyNumberFormat="1" applyFont="1" applyFill="1" applyBorder="1" applyAlignment="1">
      <alignment horizontal="center"/>
    </xf>
    <xf numFmtId="0" fontId="4" fillId="0" borderId="2" xfId="2" applyFont="1" applyBorder="1" applyAlignment="1">
      <alignment horizontal="left" indent="2"/>
    </xf>
    <xf numFmtId="165" fontId="4" fillId="0" borderId="2" xfId="1" applyNumberFormat="1" applyFont="1" applyFill="1" applyBorder="1" applyAlignment="1">
      <alignment horizontal="center"/>
    </xf>
    <xf numFmtId="165" fontId="4" fillId="0" borderId="3" xfId="2" applyNumberFormat="1" applyFont="1" applyBorder="1" applyAlignment="1">
      <alignment horizontal="center"/>
    </xf>
    <xf numFmtId="0" fontId="2" fillId="0" borderId="4" xfId="2" applyFont="1" applyBorder="1" applyAlignment="1">
      <alignment horizontal="center" wrapText="1"/>
    </xf>
    <xf numFmtId="38" fontId="3" fillId="0" borderId="2" xfId="1" applyNumberFormat="1" applyFont="1" applyFill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3" xfId="2" applyFont="1" applyBorder="1"/>
    <xf numFmtId="0" fontId="2" fillId="0" borderId="2" xfId="2" applyFont="1" applyBorder="1"/>
    <xf numFmtId="0" fontId="4" fillId="0" borderId="1" xfId="2" applyFont="1" applyBorder="1" applyAlignment="1">
      <alignment horizontal="left" indent="2"/>
    </xf>
    <xf numFmtId="0" fontId="2" fillId="0" borderId="1" xfId="2" applyFont="1" applyBorder="1" applyAlignment="1">
      <alignment horizontal="left" indent="2"/>
    </xf>
    <xf numFmtId="0" fontId="2" fillId="0" borderId="0" xfId="2" applyFont="1" applyAlignment="1">
      <alignment horizontal="center"/>
    </xf>
  </cellXfs>
  <cellStyles count="3">
    <cellStyle name="Millare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7FB8B-FBDC-4335-81F2-A5BD56E040E6}">
  <sheetPr>
    <tabColor rgb="FF002060"/>
  </sheetPr>
  <dimension ref="A1:H39"/>
  <sheetViews>
    <sheetView tabSelected="1" zoomScaleNormal="100" workbookViewId="0">
      <pane xSplit="1" ySplit="4" topLeftCell="B25" activePane="bottomRight" state="frozen"/>
      <selection activeCell="A2" sqref="A2:IV2"/>
      <selection pane="topRight" activeCell="A2" sqref="A2:IV2"/>
      <selection pane="bottomLeft" activeCell="A2" sqref="A2:IV2"/>
      <selection pane="bottomRight" activeCell="H42" sqref="H42"/>
    </sheetView>
  </sheetViews>
  <sheetFormatPr baseColWidth="10" defaultColWidth="11.5703125" defaultRowHeight="12.75" x14ac:dyDescent="0.2"/>
  <cols>
    <col min="1" max="1" width="20.85546875" style="1" customWidth="1"/>
    <col min="2" max="5" width="14.140625" style="2" customWidth="1"/>
    <col min="6" max="6" width="13.140625" style="2" customWidth="1"/>
    <col min="7" max="7" width="14.140625" style="2" customWidth="1"/>
    <col min="8" max="16384" width="11.5703125" style="1"/>
  </cols>
  <sheetData>
    <row r="1" spans="1:7" ht="17.25" customHeight="1" x14ac:dyDescent="0.2">
      <c r="A1" s="18" t="s">
        <v>30</v>
      </c>
      <c r="B1" s="18"/>
      <c r="C1" s="18"/>
      <c r="D1" s="18"/>
      <c r="E1" s="18"/>
      <c r="F1" s="18"/>
      <c r="G1" s="18"/>
    </row>
    <row r="2" spans="1:7" ht="15.75" customHeight="1" x14ac:dyDescent="0.2">
      <c r="A2" s="18" t="s">
        <v>32</v>
      </c>
      <c r="B2" s="18"/>
      <c r="C2" s="18"/>
      <c r="D2" s="18"/>
      <c r="E2" s="18"/>
      <c r="F2" s="18"/>
      <c r="G2" s="18"/>
    </row>
    <row r="3" spans="1:7" ht="15.75" customHeight="1" x14ac:dyDescent="0.2">
      <c r="A3" s="18" t="s">
        <v>29</v>
      </c>
      <c r="B3" s="18"/>
      <c r="C3" s="18"/>
      <c r="D3" s="18"/>
      <c r="E3" s="18"/>
      <c r="F3" s="18"/>
      <c r="G3" s="18"/>
    </row>
    <row r="4" spans="1:7" ht="27.75" customHeight="1" x14ac:dyDescent="0.2">
      <c r="A4" s="13"/>
      <c r="B4" s="11" t="s">
        <v>28</v>
      </c>
      <c r="C4" s="11" t="s">
        <v>27</v>
      </c>
      <c r="D4" s="11" t="s">
        <v>26</v>
      </c>
      <c r="E4" s="11" t="s">
        <v>25</v>
      </c>
      <c r="F4" s="11" t="s">
        <v>31</v>
      </c>
      <c r="G4" s="11" t="s">
        <v>24</v>
      </c>
    </row>
    <row r="5" spans="1:7" x14ac:dyDescent="0.2">
      <c r="A5" s="14" t="s">
        <v>23</v>
      </c>
      <c r="B5" s="10"/>
      <c r="C5" s="10"/>
      <c r="D5" s="10"/>
      <c r="E5" s="10"/>
      <c r="F5" s="10"/>
      <c r="G5" s="10"/>
    </row>
    <row r="6" spans="1:7" x14ac:dyDescent="0.2">
      <c r="A6" s="15" t="s">
        <v>22</v>
      </c>
      <c r="B6" s="9"/>
      <c r="C6" s="9"/>
      <c r="D6" s="9"/>
      <c r="E6" s="9"/>
      <c r="F6" s="9"/>
      <c r="G6" s="9"/>
    </row>
    <row r="7" spans="1:7" x14ac:dyDescent="0.2">
      <c r="A7" s="8" t="s">
        <v>18</v>
      </c>
      <c r="B7" s="5">
        <f t="shared" ref="B7:B13" si="0">C7+D7</f>
        <v>-471.29982185000017</v>
      </c>
      <c r="C7" s="5">
        <f t="shared" ref="C7:C13" si="1">E7+F7</f>
        <v>-574.8905444200002</v>
      </c>
      <c r="D7" s="5">
        <v>103.59072257000005</v>
      </c>
      <c r="E7" s="5">
        <v>-84.643802490000041</v>
      </c>
      <c r="F7" s="5">
        <v>-490.2467419300001</v>
      </c>
      <c r="G7" s="5">
        <v>18.660546149999846</v>
      </c>
    </row>
    <row r="8" spans="1:7" x14ac:dyDescent="0.2">
      <c r="A8" s="8" t="s">
        <v>21</v>
      </c>
      <c r="B8" s="5">
        <f t="shared" si="0"/>
        <v>37.451117220000093</v>
      </c>
      <c r="C8" s="5">
        <f t="shared" si="1"/>
        <v>37.487777050000091</v>
      </c>
      <c r="D8" s="5">
        <v>-3.665983000000006E-2</v>
      </c>
      <c r="E8" s="5">
        <v>136.64597065999999</v>
      </c>
      <c r="F8" s="5">
        <v>-99.158193609999898</v>
      </c>
      <c r="G8" s="5">
        <v>-3.631292980000012</v>
      </c>
    </row>
    <row r="9" spans="1:7" x14ac:dyDescent="0.2">
      <c r="A9" s="8" t="s">
        <v>17</v>
      </c>
      <c r="B9" s="5">
        <f t="shared" si="0"/>
        <v>664.31164975998399</v>
      </c>
      <c r="C9" s="5">
        <f t="shared" si="1"/>
        <v>664.31164975998399</v>
      </c>
      <c r="D9" s="5">
        <v>0</v>
      </c>
      <c r="E9" s="5">
        <v>192.04277051999816</v>
      </c>
      <c r="F9" s="5">
        <v>472.26887923998584</v>
      </c>
      <c r="G9" s="5">
        <v>98.235332129999733</v>
      </c>
    </row>
    <row r="10" spans="1:7" x14ac:dyDescent="0.2">
      <c r="A10" s="8" t="s">
        <v>16</v>
      </c>
      <c r="B10" s="5">
        <f t="shared" si="0"/>
        <v>40.769982059999478</v>
      </c>
      <c r="C10" s="5">
        <f t="shared" si="1"/>
        <v>9.0172953599994798</v>
      </c>
      <c r="D10" s="5">
        <v>31.752686699999998</v>
      </c>
      <c r="E10" s="5">
        <v>-13.887667389999478</v>
      </c>
      <c r="F10" s="5">
        <v>22.904962749998958</v>
      </c>
      <c r="G10" s="5">
        <v>33.186376259999633</v>
      </c>
    </row>
    <row r="11" spans="1:7" x14ac:dyDescent="0.2">
      <c r="A11" s="8" t="s">
        <v>15</v>
      </c>
      <c r="B11" s="5">
        <f t="shared" si="0"/>
        <v>161.94333795000051</v>
      </c>
      <c r="C11" s="5">
        <f t="shared" si="1"/>
        <v>164.66723664000051</v>
      </c>
      <c r="D11" s="5">
        <v>-2.7238986900000128</v>
      </c>
      <c r="E11" s="5">
        <v>24.388716189999968</v>
      </c>
      <c r="F11" s="5">
        <v>140.27852045000054</v>
      </c>
      <c r="G11" s="5">
        <v>106.57695144000218</v>
      </c>
    </row>
    <row r="12" spans="1:7" x14ac:dyDescent="0.2">
      <c r="A12" s="8" t="s">
        <v>14</v>
      </c>
      <c r="B12" s="5">
        <f t="shared" si="0"/>
        <v>13.87</v>
      </c>
      <c r="C12" s="5">
        <f t="shared" si="1"/>
        <v>13.5</v>
      </c>
      <c r="D12" s="12">
        <v>0.37</v>
      </c>
      <c r="E12" s="12">
        <v>-1.54</v>
      </c>
      <c r="F12" s="12">
        <v>15.04</v>
      </c>
      <c r="G12" s="12">
        <v>-12.36</v>
      </c>
    </row>
    <row r="13" spans="1:7" x14ac:dyDescent="0.2">
      <c r="A13" s="16" t="s">
        <v>20</v>
      </c>
      <c r="B13" s="5">
        <f t="shared" si="0"/>
        <v>447.04626513998397</v>
      </c>
      <c r="C13" s="5">
        <f t="shared" si="1"/>
        <v>314.09341438998393</v>
      </c>
      <c r="D13" s="7">
        <f>SUM(D7:D12)</f>
        <v>132.95285075000004</v>
      </c>
      <c r="E13" s="7">
        <f>SUM(E7:E12)</f>
        <v>253.0059874899986</v>
      </c>
      <c r="F13" s="7">
        <f>SUM(F7:F12)</f>
        <v>61.087426899985338</v>
      </c>
      <c r="G13" s="7">
        <f>SUM(G7:G12)</f>
        <v>240.66791300000136</v>
      </c>
    </row>
    <row r="14" spans="1:7" x14ac:dyDescent="0.2">
      <c r="A14" s="15" t="s">
        <v>19</v>
      </c>
      <c r="B14" s="6"/>
      <c r="C14" s="6"/>
      <c r="D14" s="5"/>
      <c r="E14" s="5"/>
      <c r="F14" s="5"/>
      <c r="G14" s="5"/>
    </row>
    <row r="15" spans="1:7" x14ac:dyDescent="0.2">
      <c r="A15" s="8" t="s">
        <v>18</v>
      </c>
      <c r="B15" s="5">
        <f t="shared" ref="B15:B21" si="2">C15+D15</f>
        <v>-1597.6974950700001</v>
      </c>
      <c r="C15" s="5">
        <f t="shared" ref="C15:C21" si="3">E15+F15</f>
        <v>-1863.9300079200002</v>
      </c>
      <c r="D15" s="5">
        <v>266.23251285000015</v>
      </c>
      <c r="E15" s="5">
        <v>-1197.9651061200002</v>
      </c>
      <c r="F15" s="5">
        <v>-665.96490180000001</v>
      </c>
      <c r="G15" s="5">
        <v>453.33877390999965</v>
      </c>
    </row>
    <row r="16" spans="1:7" x14ac:dyDescent="0.2">
      <c r="A16" s="8" t="s">
        <v>17</v>
      </c>
      <c r="B16" s="5">
        <f t="shared" si="2"/>
        <v>1769.6461454999953</v>
      </c>
      <c r="C16" s="5">
        <f t="shared" si="3"/>
        <v>298.17159901999548</v>
      </c>
      <c r="D16" s="5">
        <v>1471.4745464799998</v>
      </c>
      <c r="E16" s="5">
        <v>0</v>
      </c>
      <c r="F16" s="5">
        <v>298.17159901999548</v>
      </c>
      <c r="G16" s="5">
        <v>-6.3660672900000463</v>
      </c>
    </row>
    <row r="17" spans="1:7" ht="16.899999999999999" customHeight="1" x14ac:dyDescent="0.2">
      <c r="A17" s="8" t="s">
        <v>16</v>
      </c>
      <c r="B17" s="5">
        <f t="shared" si="2"/>
        <v>-110.0311006299994</v>
      </c>
      <c r="C17" s="5">
        <f t="shared" si="3"/>
        <v>-252.02171487999976</v>
      </c>
      <c r="D17" s="5">
        <v>141.99061425000036</v>
      </c>
      <c r="E17" s="5">
        <v>-627.01783095000019</v>
      </c>
      <c r="F17" s="5">
        <v>374.99611607000043</v>
      </c>
      <c r="G17" s="5">
        <v>-160.12749686999996</v>
      </c>
    </row>
    <row r="18" spans="1:7" x14ac:dyDescent="0.2">
      <c r="A18" s="8" t="s">
        <v>15</v>
      </c>
      <c r="B18" s="5">
        <f t="shared" si="2"/>
        <v>210.86612791000027</v>
      </c>
      <c r="C18" s="5">
        <f t="shared" si="3"/>
        <v>222.4840403100003</v>
      </c>
      <c r="D18" s="5">
        <v>-11.617912400000023</v>
      </c>
      <c r="E18" s="5">
        <v>-5.7987241399999974</v>
      </c>
      <c r="F18" s="5">
        <v>228.28276445000029</v>
      </c>
      <c r="G18" s="5">
        <v>8.3210263899999859</v>
      </c>
    </row>
    <row r="19" spans="1:7" x14ac:dyDescent="0.2">
      <c r="A19" s="8" t="s">
        <v>14</v>
      </c>
      <c r="B19" s="5">
        <f t="shared" si="2"/>
        <v>15.49</v>
      </c>
      <c r="C19" s="5">
        <f t="shared" si="3"/>
        <v>6.7799999999999994</v>
      </c>
      <c r="D19" s="12">
        <v>8.7100000000000009</v>
      </c>
      <c r="E19" s="12">
        <v>-7.0000000000000007E-2</v>
      </c>
      <c r="F19" s="12">
        <v>6.85</v>
      </c>
      <c r="G19" s="12">
        <v>5.87</v>
      </c>
    </row>
    <row r="20" spans="1:7" x14ac:dyDescent="0.2">
      <c r="A20" s="8" t="s">
        <v>13</v>
      </c>
      <c r="B20" s="5">
        <f t="shared" si="2"/>
        <v>288.27367770999604</v>
      </c>
      <c r="C20" s="5">
        <f t="shared" si="3"/>
        <v>-1588.5160834700043</v>
      </c>
      <c r="D20" s="12">
        <f>SUM(D15:D19)</f>
        <v>1876.7897611800004</v>
      </c>
      <c r="E20" s="12">
        <f>SUM(E15:E19)</f>
        <v>-1830.8516612100004</v>
      </c>
      <c r="F20" s="12">
        <f>SUM(F15:F19)</f>
        <v>242.33557773999618</v>
      </c>
      <c r="G20" s="12">
        <f>SUM(G15:G19)</f>
        <v>301.03623613999963</v>
      </c>
    </row>
    <row r="21" spans="1:7" x14ac:dyDescent="0.2">
      <c r="A21" s="17" t="s">
        <v>12</v>
      </c>
      <c r="B21" s="4">
        <f t="shared" si="2"/>
        <v>735.31994284998018</v>
      </c>
      <c r="C21" s="4">
        <f t="shared" si="3"/>
        <v>-1274.4226690800201</v>
      </c>
      <c r="D21" s="4">
        <f>D20+D13</f>
        <v>2009.7426119300003</v>
      </c>
      <c r="E21" s="4">
        <f>E20+E13</f>
        <v>-1577.8456737200017</v>
      </c>
      <c r="F21" s="4">
        <f>F20+F13</f>
        <v>303.42300463998151</v>
      </c>
      <c r="G21" s="4">
        <f>G20+G13</f>
        <v>541.70414914000094</v>
      </c>
    </row>
    <row r="22" spans="1:7" x14ac:dyDescent="0.2">
      <c r="A22" s="15" t="s">
        <v>11</v>
      </c>
      <c r="B22" s="6"/>
      <c r="C22" s="6"/>
      <c r="D22" s="5"/>
      <c r="E22" s="5"/>
      <c r="F22" s="5"/>
      <c r="G22" s="5"/>
    </row>
    <row r="23" spans="1:7" x14ac:dyDescent="0.2">
      <c r="A23" s="15" t="s">
        <v>10</v>
      </c>
      <c r="B23" s="5"/>
      <c r="C23" s="5"/>
      <c r="D23" s="5"/>
      <c r="E23" s="5"/>
      <c r="F23" s="5"/>
      <c r="G23" s="5"/>
    </row>
    <row r="24" spans="1:7" x14ac:dyDescent="0.2">
      <c r="A24" s="8" t="s">
        <v>6</v>
      </c>
      <c r="B24" s="5">
        <f t="shared" ref="B24:B30" si="4">C24+D24</f>
        <v>-1778.2162113400004</v>
      </c>
      <c r="C24" s="5">
        <f t="shared" ref="C24:C30" si="5">E24+F24</f>
        <v>-1778.2162113400004</v>
      </c>
      <c r="D24" s="5">
        <v>0</v>
      </c>
      <c r="E24" s="5">
        <v>-1757.0773780300005</v>
      </c>
      <c r="F24" s="5">
        <v>-21.138833309999995</v>
      </c>
      <c r="G24" s="5">
        <v>59.973643429999981</v>
      </c>
    </row>
    <row r="25" spans="1:7" x14ac:dyDescent="0.2">
      <c r="A25" s="8" t="s">
        <v>5</v>
      </c>
      <c r="B25" s="5">
        <f t="shared" si="4"/>
        <v>1083.4424960900019</v>
      </c>
      <c r="C25" s="5">
        <f t="shared" si="5"/>
        <v>1083.4424960900019</v>
      </c>
      <c r="D25" s="5">
        <v>0</v>
      </c>
      <c r="E25" s="5">
        <v>38.979311609999513</v>
      </c>
      <c r="F25" s="5">
        <v>1044.4631844800024</v>
      </c>
      <c r="G25" s="5">
        <v>326.70976538000104</v>
      </c>
    </row>
    <row r="26" spans="1:7" x14ac:dyDescent="0.2">
      <c r="A26" s="8" t="s">
        <v>4</v>
      </c>
      <c r="B26" s="5">
        <f t="shared" si="4"/>
        <v>-552.68614512999989</v>
      </c>
      <c r="C26" s="5">
        <f t="shared" si="5"/>
        <v>-551.01419259999989</v>
      </c>
      <c r="D26" s="5">
        <v>-1.6719525299999987</v>
      </c>
      <c r="E26" s="5">
        <v>-383.54320947000019</v>
      </c>
      <c r="F26" s="5">
        <v>-167.47098312999969</v>
      </c>
      <c r="G26" s="5">
        <v>10.165151809999998</v>
      </c>
    </row>
    <row r="27" spans="1:7" x14ac:dyDescent="0.2">
      <c r="A27" s="8" t="s">
        <v>3</v>
      </c>
      <c r="B27" s="5">
        <f t="shared" si="4"/>
        <v>219.60955067999993</v>
      </c>
      <c r="C27" s="5">
        <f t="shared" si="5"/>
        <v>219.60955067999993</v>
      </c>
      <c r="D27" s="5">
        <v>0</v>
      </c>
      <c r="E27" s="5">
        <v>348.23316205999998</v>
      </c>
      <c r="F27" s="5">
        <v>-128.62361138000006</v>
      </c>
      <c r="G27" s="5">
        <v>-43.611452320000353</v>
      </c>
    </row>
    <row r="28" spans="1:7" x14ac:dyDescent="0.2">
      <c r="A28" s="8" t="s">
        <v>2</v>
      </c>
      <c r="B28" s="5">
        <f t="shared" si="4"/>
        <v>279.41331698000033</v>
      </c>
      <c r="C28" s="5">
        <f t="shared" si="5"/>
        <v>279.10697708000032</v>
      </c>
      <c r="D28" s="5">
        <v>0.30633989999999756</v>
      </c>
      <c r="E28" s="5">
        <v>30.588031399999977</v>
      </c>
      <c r="F28" s="5">
        <v>248.51894568000034</v>
      </c>
      <c r="G28" s="5">
        <v>199.01178541000013</v>
      </c>
    </row>
    <row r="29" spans="1:7" x14ac:dyDescent="0.2">
      <c r="A29" s="8" t="s">
        <v>9</v>
      </c>
      <c r="B29" s="5">
        <f t="shared" si="4"/>
        <v>465.98944466000262</v>
      </c>
      <c r="C29" s="5">
        <f t="shared" si="5"/>
        <v>536.22563460000288</v>
      </c>
      <c r="D29" s="12">
        <v>-70.236189940000259</v>
      </c>
      <c r="E29" s="12">
        <v>68.71951254999999</v>
      </c>
      <c r="F29" s="12">
        <v>467.50612205000289</v>
      </c>
      <c r="G29" s="12">
        <v>93.609448310000062</v>
      </c>
    </row>
    <row r="30" spans="1:7" x14ac:dyDescent="0.2">
      <c r="A30" s="16" t="s">
        <v>8</v>
      </c>
      <c r="B30" s="7">
        <f t="shared" si="4"/>
        <v>-282.44754805999582</v>
      </c>
      <c r="C30" s="7">
        <f t="shared" si="5"/>
        <v>-210.84574548999558</v>
      </c>
      <c r="D30" s="7">
        <f>SUM(D24:D29)</f>
        <v>-71.60180257000026</v>
      </c>
      <c r="E30" s="7">
        <f>SUM(E24:E29)</f>
        <v>-1654.1005698800016</v>
      </c>
      <c r="F30" s="7">
        <f>SUM(F24:F29)</f>
        <v>1443.254824390006</v>
      </c>
      <c r="G30" s="7">
        <f>SUM(G24:G29)</f>
        <v>645.85834202000092</v>
      </c>
    </row>
    <row r="31" spans="1:7" x14ac:dyDescent="0.2">
      <c r="A31" s="15" t="s">
        <v>7</v>
      </c>
      <c r="B31" s="6"/>
      <c r="C31" s="6"/>
      <c r="D31" s="5"/>
      <c r="E31" s="5"/>
      <c r="F31" s="5"/>
      <c r="G31" s="5"/>
    </row>
    <row r="32" spans="1:7" x14ac:dyDescent="0.2">
      <c r="A32" s="8" t="s">
        <v>6</v>
      </c>
      <c r="B32" s="5">
        <f t="shared" ref="B32:B38" si="6">C32+D32</f>
        <v>29.64227659000003</v>
      </c>
      <c r="C32" s="5">
        <f t="shared" ref="C32:C38" si="7">E32+F32</f>
        <v>31.186425170000035</v>
      </c>
      <c r="D32" s="5">
        <v>-1.5441485800000052</v>
      </c>
      <c r="E32" s="5">
        <v>0</v>
      </c>
      <c r="F32" s="5">
        <v>31.186425170000035</v>
      </c>
      <c r="G32" s="5">
        <v>-0.54420932</v>
      </c>
    </row>
    <row r="33" spans="1:8" x14ac:dyDescent="0.2">
      <c r="A33" s="8" t="s">
        <v>5</v>
      </c>
      <c r="B33" s="5">
        <f t="shared" si="6"/>
        <v>3161.8915426399999</v>
      </c>
      <c r="C33" s="5">
        <f t="shared" si="7"/>
        <v>690.57581238999978</v>
      </c>
      <c r="D33" s="5">
        <v>2471.3157302500003</v>
      </c>
      <c r="E33" s="5">
        <v>-0.41150927999999887</v>
      </c>
      <c r="F33" s="5">
        <v>690.9873216699998</v>
      </c>
      <c r="G33" s="5">
        <v>107.86112614000035</v>
      </c>
    </row>
    <row r="34" spans="1:8" x14ac:dyDescent="0.2">
      <c r="A34" s="8" t="s">
        <v>4</v>
      </c>
      <c r="B34" s="5">
        <f t="shared" si="6"/>
        <v>-1238.8221489900013</v>
      </c>
      <c r="C34" s="5">
        <f t="shared" si="7"/>
        <v>-1197.3469959900012</v>
      </c>
      <c r="D34" s="5">
        <v>-41.475153000000034</v>
      </c>
      <c r="E34" s="5">
        <v>0</v>
      </c>
      <c r="F34" s="5">
        <v>-1197.3469959900012</v>
      </c>
      <c r="G34" s="5">
        <v>42.762592929999983</v>
      </c>
    </row>
    <row r="35" spans="1:8" x14ac:dyDescent="0.2">
      <c r="A35" s="8" t="s">
        <v>3</v>
      </c>
      <c r="B35" s="5">
        <f t="shared" si="6"/>
        <v>-1059.0559445699978</v>
      </c>
      <c r="C35" s="5">
        <f t="shared" si="7"/>
        <v>-676.59860000999788</v>
      </c>
      <c r="D35" s="5">
        <v>-382.45734455999991</v>
      </c>
      <c r="E35" s="5">
        <v>80.90006860999938</v>
      </c>
      <c r="F35" s="5">
        <v>-757.49866861999726</v>
      </c>
      <c r="G35" s="5">
        <v>-264.05885126999965</v>
      </c>
    </row>
    <row r="36" spans="1:8" x14ac:dyDescent="0.2">
      <c r="A36" s="8" t="s">
        <v>2</v>
      </c>
      <c r="B36" s="5">
        <f t="shared" si="6"/>
        <v>124.1144642900002</v>
      </c>
      <c r="C36" s="5">
        <f t="shared" si="7"/>
        <v>88.607380180000206</v>
      </c>
      <c r="D36" s="12">
        <v>35.507084109999994</v>
      </c>
      <c r="E36" s="12">
        <v>-4.2250106199999991</v>
      </c>
      <c r="F36" s="12">
        <v>92.832390800000212</v>
      </c>
      <c r="G36" s="12">
        <v>9.8199618799999655</v>
      </c>
    </row>
    <row r="37" spans="1:8" x14ac:dyDescent="0.2">
      <c r="A37" s="8" t="s">
        <v>1</v>
      </c>
      <c r="B37" s="5">
        <f t="shared" si="6"/>
        <v>1017.7701899600013</v>
      </c>
      <c r="C37" s="5">
        <f t="shared" si="7"/>
        <v>-1063.5759782599991</v>
      </c>
      <c r="D37" s="12">
        <f>SUM(D32:D36)</f>
        <v>2081.3461682200004</v>
      </c>
      <c r="E37" s="12">
        <f>SUM(E32:E36)</f>
        <v>76.263548709999384</v>
      </c>
      <c r="F37" s="12">
        <f>SUM(F32:F36)</f>
        <v>-1139.8395269699986</v>
      </c>
      <c r="G37" s="12">
        <f>SUM(G32:G36)</f>
        <v>-104.15937963999934</v>
      </c>
    </row>
    <row r="38" spans="1:8" x14ac:dyDescent="0.2">
      <c r="A38" s="17" t="s">
        <v>0</v>
      </c>
      <c r="B38" s="4">
        <f t="shared" si="6"/>
        <v>735.32264190000546</v>
      </c>
      <c r="C38" s="4">
        <f t="shared" si="7"/>
        <v>-1274.4217237499947</v>
      </c>
      <c r="D38" s="4">
        <f>D37+D30</f>
        <v>2009.7443656500002</v>
      </c>
      <c r="E38" s="4">
        <f>E37+E30</f>
        <v>-1577.8370211700021</v>
      </c>
      <c r="F38" s="4">
        <f>F37+F30</f>
        <v>303.41529742000739</v>
      </c>
      <c r="G38" s="4">
        <f>G37+G30</f>
        <v>541.6989623800016</v>
      </c>
      <c r="H38" s="3"/>
    </row>
    <row r="39" spans="1:8" ht="12" customHeight="1" x14ac:dyDescent="0.2"/>
  </sheetData>
  <mergeCells count="3">
    <mergeCell ref="A1:G1"/>
    <mergeCell ref="A2:G2"/>
    <mergeCell ref="A3:G3"/>
  </mergeCells>
  <printOptions horizontalCentered="1"/>
  <pageMargins left="0.78740157480314965" right="0.59055118110236227" top="0.98425196850393704" bottom="0.98425196850393704" header="0" footer="0"/>
  <pageSetup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marzo25</vt:lpstr>
      <vt:lpstr>marzo25!Área_de_impresión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grivera</dc:creator>
  <cp:lastModifiedBy>RIVERA, GERMAN</cp:lastModifiedBy>
  <cp:lastPrinted>2023-03-14T14:45:48Z</cp:lastPrinted>
  <dcterms:created xsi:type="dcterms:W3CDTF">2014-03-31T15:54:06Z</dcterms:created>
  <dcterms:modified xsi:type="dcterms:W3CDTF">2025-04-21T19:46:15Z</dcterms:modified>
</cp:coreProperties>
</file>