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INU Ranking 2023 - 2025\AÑO 2025\CR MARZO 2025\"/>
    </mc:Choice>
  </mc:AlternateContent>
  <xr:revisionPtr revIDLastSave="0" documentId="13_ncr:1_{27C4C98C-EC47-4535-95DD-25D00C4943F4}" xr6:coauthVersionLast="47" xr6:coauthVersionMax="47" xr10:uidLastSave="{00000000-0000-0000-0000-000000000000}"/>
  <bookViews>
    <workbookView xWindow="-110" yWindow="-110" windowWidth="19420" windowHeight="10420" tabRatio="709" firstSheet="93" activeTab="98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01" l="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52" i="101"/>
  <c r="E9" i="101"/>
  <c r="D51" i="101"/>
  <c r="D52" i="101"/>
  <c r="D13" i="101"/>
  <c r="D9" i="101"/>
  <c r="D23" i="101"/>
  <c r="D36" i="101"/>
  <c r="D46" i="101"/>
  <c r="D47" i="101"/>
  <c r="D39" i="101"/>
  <c r="D18" i="101"/>
  <c r="D25" i="101"/>
  <c r="D42" i="101"/>
  <c r="D26" i="101"/>
  <c r="D48" i="101"/>
  <c r="D27" i="101"/>
  <c r="D16" i="101"/>
  <c r="D14" i="101"/>
  <c r="D10" i="101"/>
  <c r="D37" i="101"/>
  <c r="D11" i="101"/>
  <c r="D20" i="101"/>
  <c r="D32" i="101"/>
  <c r="D40" i="101"/>
  <c r="D22" i="101"/>
  <c r="D17" i="101"/>
  <c r="D19" i="101"/>
  <c r="D24" i="101"/>
  <c r="D35" i="101"/>
  <c r="D43" i="101"/>
  <c r="D30" i="101"/>
  <c r="D28" i="101"/>
  <c r="D21" i="101"/>
  <c r="D29" i="101"/>
  <c r="D38" i="101"/>
  <c r="D45" i="101"/>
  <c r="D49" i="101"/>
  <c r="D41" i="101"/>
  <c r="D31" i="101"/>
  <c r="D50" i="101"/>
  <c r="D34" i="101"/>
  <c r="D33" i="101"/>
  <c r="D44" i="101"/>
  <c r="D15" i="101"/>
  <c r="D12" i="10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52" i="100"/>
  <c r="E9" i="100"/>
  <c r="D13" i="100"/>
  <c r="D9" i="100"/>
  <c r="D23" i="100"/>
  <c r="D36" i="100"/>
  <c r="D46" i="100"/>
  <c r="D47" i="100"/>
  <c r="D39" i="100"/>
  <c r="D18" i="100"/>
  <c r="D25" i="100"/>
  <c r="D42" i="100"/>
  <c r="D26" i="100"/>
  <c r="D48" i="100"/>
  <c r="D27" i="100"/>
  <c r="D16" i="100"/>
  <c r="D14" i="100"/>
  <c r="D10" i="100"/>
  <c r="D37" i="100"/>
  <c r="D11" i="100"/>
  <c r="D20" i="100"/>
  <c r="D31" i="100"/>
  <c r="D40" i="100"/>
  <c r="D22" i="100"/>
  <c r="D17" i="100"/>
  <c r="D19" i="100"/>
  <c r="D24" i="100"/>
  <c r="D33" i="100"/>
  <c r="D43" i="100"/>
  <c r="D30" i="100"/>
  <c r="D28" i="100"/>
  <c r="D21" i="100"/>
  <c r="D29" i="100"/>
  <c r="D38" i="100"/>
  <c r="D45" i="100"/>
  <c r="D49" i="100"/>
  <c r="D41" i="100"/>
  <c r="D34" i="100"/>
  <c r="D50" i="100"/>
  <c r="D35" i="100"/>
  <c r="D32" i="100"/>
  <c r="D44" i="100"/>
  <c r="D15" i="100"/>
  <c r="D51" i="100"/>
  <c r="D52" i="100"/>
  <c r="D12" i="100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<sst xmlns="http://schemas.openxmlformats.org/spreadsheetml/2006/main" count="7047" uniqueCount="321">
  <si>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</si>
  <si>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</si>
  <si>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</si>
  <si>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</si>
  <si>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</si>
  <si>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</si>
  <si>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</si>
  <si>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</si>
  <si>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</si>
  <si>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</si>
  <si>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</si>
  <si>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</si>
  <si>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</si>
  <si>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</si>
  <si>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</si>
  <si>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</si>
  <si>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</si>
  <si>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</si>
  <si>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</si>
  <si>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</si>
  <si>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</si>
  <si>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</si>
  <si>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</si>
  <si>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</si>
  <si>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</si>
  <si>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</si>
  <si>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</si>
  <si>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</si>
  <si>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</si>
  <si>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</si>
  <si>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</si>
  <si>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</si>
  <si>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</si>
  <si>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</si>
  <si>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</si>
  <si>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</si>
  <si>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</si>
  <si>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</si>
  <si>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</si>
  <si>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</si>
  <si>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</si>
  <si>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</si>
  <si>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</si>
  <si>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</si>
  <si>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</si>
  <si>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</si>
  <si>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</si>
  <si>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</si>
  <si>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</si>
  <si>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</si>
  <si>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</si>
  <si>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</si>
  <si>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</si>
  <si>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</si>
  <si>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</si>
  <si>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</si>
  <si>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</si>
  <si>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</si>
  <si>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</si>
  <si>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</si>
  <si>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</si>
  <si>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</si>
  <si>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</si>
  <si>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</si>
  <si>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</si>
  <si>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</si>
  <si>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</si>
  <si>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</si>
  <si>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</si>
  <si>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</si>
  <si>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</si>
  <si>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</si>
  <si>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</si>
  <si>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</si>
  <si>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</si>
  <si>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</si>
  <si>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</si>
  <si>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</si>
  <si>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</si>
  <si>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</si>
  <si>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</si>
  <si>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</si>
  <si>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</si>
  <si>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</si>
  <si>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</si>
  <si>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</si>
  <si>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</si>
  <si>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</si>
  <si>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</si>
  <si>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</si>
  <si>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</si>
  <si>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</si>
  <si>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</si>
  <si>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</si>
  <si>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</si>
  <si>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</si>
  <si>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</si>
  <si>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</si>
  <si>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</si>
  <si>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</si>
  <si>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</si>
  <si>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</si>
  <si>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</si>
  <si>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</si>
  <si>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</si>
  <si>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</si>
  <si>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</si>
  <si>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</si>
  <si>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</si>
  <si>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</si>
  <si>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</si>
  <si>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</si>
  <si>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</si>
  <si>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</si>
  <si>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</si>
  <si>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</si>
  <si>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</si>
  <si>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</si>
  <si>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</si>
  <si>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</si>
  <si>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</si>
  <si>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</si>
  <si>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</si>
  <si>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</si>
  <si>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</si>
  <si>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</si>
  <si>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</si>
  <si>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</si>
  <si>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</si>
  <si>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</si>
  <si>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</si>
  <si>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</si>
  <si>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</si>
  <si>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</si>
  <si>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</si>
  <si>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</si>
  <si>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</si>
  <si>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</si>
  <si>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</si>
  <si>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</si>
  <si>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</si>
  <si>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</si>
  <si>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</si>
  <si>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</si>
  <si>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</si>
  <si>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</si>
  <si>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</si>
  <si>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</si>
  <si>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</si>
  <si>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</si>
  <si>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</si>
  <si>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</si>
  <si>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</si>
  <si>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</si>
  <si>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</si>
  <si>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</si>
  <si>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</si>
  <si>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</si>
  <si>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</si>
  <si>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</si>
  <si>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</si>
  <si>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</si>
  <si>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</si>
  <si>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</si>
  <si>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</si>
  <si>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</si>
  <si>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</si>
  <si>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</si>
  <si>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</si>
  <si>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</si>
  <si>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</si>
  <si>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</si>
  <si>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</si>
  <si>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</si>
  <si>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</si>
  <si>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</si>
  <si>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</si>
  <si>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</si>
  <si>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</si>
  <si>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</si>
  <si>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</si>
  <si>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</si>
  <si>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</si>
  <si>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</si>
  <si>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</si>
  <si>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</si>
  <si>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</si>
  <si>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</si>
  <si>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</si>
  <si>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</si>
  <si>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</si>
  <si>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</si>
  <si>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</si>
  <si>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</si>
  <si>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</si>
  <si>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</si>
  <si>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</si>
  <si>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</si>
  <si>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</si>
  <si>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</si>
  <si>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</si>
  <si>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</si>
  <si>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</si>
  <si>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</si>
  <si>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</si>
  <si>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</si>
  <si>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</si>
  <si>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</si>
  <si>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</si>
  <si>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</si>
  <si>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</si>
  <si>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</si>
  <si>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</si>
  <si>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</si>
  <si>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</si>
  <si>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</si>
  <si>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</si>
  <si>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</si>
  <si>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</si>
  <si>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</si>
  <si>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</si>
  <si>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</si>
  <si>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</si>
  <si>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</si>
  <si>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</si>
  <si>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</si>
  <si>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</si>
  <si>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</si>
  <si>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</si>
  <si>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</si>
  <si>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</si>
  <si>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</si>
  <si>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</si>
  <si>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</si>
  <si>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</si>
  <si>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</si>
  <si>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</si>
  <si>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</si>
  <si>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</si>
  <si>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</si>
  <si>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</si>
  <si>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</si>
  <si>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</si>
  <si>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</si>
  <si>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</si>
  <si>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</si>
  <si>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</si>
  <si>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</si>
  <si>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</si>
  <si>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</si>
  <si>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</si>
  <si>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</si>
  <si>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</si>
  <si>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</si>
  <si>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</si>
  <si>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</si>
  <si>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</si>
  <si>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</si>
  <si>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</si>
  <si>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</si>
  <si>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</si>
  <si>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</si>
  <si>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</si>
  <si>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</si>
  <si>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</si>
  <si>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</si>
  <si>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</si>
  <si>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</si>
  <si>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</si>
  <si>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</si>
  <si>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</si>
  <si>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</si>
  <si>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</si>
  <si>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</si>
  <si>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</si>
  <si>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</si>
  <si>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</si>
  <si>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</si>
  <si>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</si>
  <si>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</si>
  <si>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</si>
  <si>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</si>
  <si>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</si>
  <si>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</si>
  <si>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</si>
  <si>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</si>
  <si>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</si>
  <si>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</si>
  <si>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</si>
  <si>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</si>
  <si>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</si>
  <si>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</si>
  <si>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</si>
  <si>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</si>
  <si>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</si>
  <si>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</si>
  <si>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</si>
  <si>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</si>
  <si>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</si>
  <si>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</si>
  <si>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</si>
  <si>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</si>
  <si>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</si>
  <si>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</si>
  <si>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</si>
  <si>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</si>
  <si>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</si>
  <si>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</si>
  <si>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</si>
  <si>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</si>
  <si>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</si>
  <si>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</si>
  <si>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</si>
  <si>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</si>
  <si>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</si>
  <si>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</si>
  <si>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</si>
  <si>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</si>
  <si>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</si>
  <si>
    <t>SISTEMA BANCARIO NACIONAL
SALDO DE CREDITOS AL SECTOR CONSUMO PERSONAL LOCAL 
FEBRERO 2025
(En Miles de Balboas)</t>
  </si>
  <si>
    <t>SISTEMA BANCARIO NACIONAL
SALDO DE CREDITOS AL SECTOR CONSUMO PERSONAL LOCAL 
MARZO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</si>
</sst>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2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2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2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2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2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2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2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2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2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2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2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2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2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2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2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2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2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2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2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2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2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2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2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2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2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2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2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2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2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2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2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2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2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2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2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2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2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2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2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2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2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2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2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2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2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2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2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2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2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2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2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2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2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2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2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2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2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2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2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2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2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2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2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2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2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2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2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2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2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2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2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2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2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2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2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2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2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2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2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2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2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2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2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2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2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2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2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2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2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2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2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2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2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2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2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2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2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2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2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2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2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2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2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2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2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2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2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2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2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2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2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2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2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2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2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2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2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2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2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2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2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2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2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2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2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2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2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2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2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2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2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2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2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2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2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2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2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2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2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2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2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2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2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2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2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2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2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2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2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2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2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2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2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2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2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2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2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2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2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2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2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2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2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2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2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2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98D7-DBEF-45FD-BB75-DC5397CA68F2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10984927782.98</v>
      </c>
      <c r="D9" s="93">
        <f t="shared" ref="D9:D51" si="0">F9+G9+H9</f>
        <v>2600522996.3299999</v>
      </c>
      <c r="E9" s="78">
        <f>D9/C9</f>
        <v>0.23673555691091927</v>
      </c>
      <c r="F9" s="93">
        <v>1631073556.54</v>
      </c>
      <c r="G9" s="93">
        <v>258093990.68000001</v>
      </c>
      <c r="H9" s="93">
        <v>711355449.11000001</v>
      </c>
    </row>
    <row r="10" spans="1:8" x14ac:dyDescent="0.2">
      <c r="A10" s="88">
        <v>2</v>
      </c>
      <c r="B10" s="50" t="s">
        <v>230</v>
      </c>
      <c r="C10" s="93">
        <v>4957918832.8099995</v>
      </c>
      <c r="D10" s="93">
        <f t="shared" si="0"/>
        <v>2274127585.1599998</v>
      </c>
      <c r="E10" s="78">
        <f t="shared" ref="E10:E52" si="1">D10/C10</f>
        <v>0.45868592485026477</v>
      </c>
      <c r="F10" s="93">
        <v>1019305338.3100001</v>
      </c>
      <c r="G10" s="93">
        <v>426560886.93000001</v>
      </c>
      <c r="H10" s="93">
        <v>828261359.91999996</v>
      </c>
    </row>
    <row r="11" spans="1:8" x14ac:dyDescent="0.2">
      <c r="A11" s="88">
        <v>3</v>
      </c>
      <c r="B11" s="50" t="s">
        <v>231</v>
      </c>
      <c r="C11" s="93">
        <v>7390712151.1999998</v>
      </c>
      <c r="D11" s="93">
        <f t="shared" si="0"/>
        <v>1453060635.72</v>
      </c>
      <c r="E11" s="78">
        <f t="shared" si="1"/>
        <v>0.19660630883643229</v>
      </c>
      <c r="F11" s="94">
        <v>994757128.04999995</v>
      </c>
      <c r="G11" s="93">
        <v>220137572.94</v>
      </c>
      <c r="H11" s="93">
        <v>238165934.72999999</v>
      </c>
    </row>
    <row r="12" spans="1:8" x14ac:dyDescent="0.2">
      <c r="A12" s="88">
        <v>4</v>
      </c>
      <c r="B12" s="50" t="s">
        <v>232</v>
      </c>
      <c r="C12" s="93">
        <v>8024312240.4499998</v>
      </c>
      <c r="D12" s="93">
        <f t="shared" si="0"/>
        <v>1327399832.3</v>
      </c>
      <c r="E12" s="78">
        <f t="shared" si="1"/>
        <v>0.16542225583005976</v>
      </c>
      <c r="F12" s="93">
        <v>1312001606.6399999</v>
      </c>
      <c r="G12" s="51">
        <v>0</v>
      </c>
      <c r="H12" s="93">
        <v>15398225.66</v>
      </c>
    </row>
    <row r="13" spans="1:8" x14ac:dyDescent="0.2">
      <c r="A13" s="88">
        <v>5</v>
      </c>
      <c r="B13" s="52" t="s">
        <v>233</v>
      </c>
      <c r="C13" s="94">
        <v>4804828563.1000004</v>
      </c>
      <c r="D13" s="93">
        <f t="shared" si="0"/>
        <v>1282170917.8200002</v>
      </c>
      <c r="E13" s="78">
        <f t="shared" si="1"/>
        <v>0.26685050277689065</v>
      </c>
      <c r="F13" s="94">
        <v>1228190360.6000001</v>
      </c>
      <c r="G13" s="94">
        <v>38525381.380000003</v>
      </c>
      <c r="H13" s="94">
        <v>15455175.84</v>
      </c>
    </row>
    <row r="14" spans="1:8" x14ac:dyDescent="0.2">
      <c r="A14" s="88">
        <v>6</v>
      </c>
      <c r="B14" s="52" t="s">
        <v>234</v>
      </c>
      <c r="C14" s="95">
        <v>5758375751.5100002</v>
      </c>
      <c r="D14" s="93">
        <f t="shared" si="0"/>
        <v>1257440605.9099998</v>
      </c>
      <c r="E14" s="78">
        <f t="shared" si="1"/>
        <v>0.21836723759825247</v>
      </c>
      <c r="F14" s="94">
        <v>893021273.55999994</v>
      </c>
      <c r="G14" s="94">
        <v>226016980.72999999</v>
      </c>
      <c r="H14" s="94">
        <v>138402351.62</v>
      </c>
    </row>
    <row r="15" spans="1:8" x14ac:dyDescent="0.2">
      <c r="A15" s="88">
        <v>7</v>
      </c>
      <c r="B15" s="52" t="s">
        <v>235</v>
      </c>
      <c r="C15" s="95">
        <v>3462778960.0900002</v>
      </c>
      <c r="D15" s="93">
        <f t="shared" si="0"/>
        <v>955033267.79999995</v>
      </c>
      <c r="E15" s="78">
        <f t="shared" si="1"/>
        <v>0.27579966229642849</v>
      </c>
      <c r="F15" s="94">
        <v>532942901.44</v>
      </c>
      <c r="G15" s="94">
        <v>338091513.80000001</v>
      </c>
      <c r="H15" s="94">
        <v>83998852.560000002</v>
      </c>
    </row>
    <row r="16" spans="1:8" x14ac:dyDescent="0.2">
      <c r="A16" s="88">
        <v>8</v>
      </c>
      <c r="B16" s="50" t="s">
        <v>236</v>
      </c>
      <c r="C16" s="93">
        <v>1330794939.6600001</v>
      </c>
      <c r="D16" s="93">
        <f t="shared" si="0"/>
        <v>663125322.28000009</v>
      </c>
      <c r="E16" s="78">
        <f t="shared" si="1"/>
        <v>0.49829263887148501</v>
      </c>
      <c r="F16" s="93">
        <v>600850648.69000006</v>
      </c>
      <c r="G16" s="93">
        <v>986115.32</v>
      </c>
      <c r="H16" s="93">
        <v>61288558.270000003</v>
      </c>
    </row>
    <row r="17" spans="1:8" x14ac:dyDescent="0.2">
      <c r="A17" s="88">
        <v>9</v>
      </c>
      <c r="B17" s="52" t="s">
        <v>237</v>
      </c>
      <c r="C17" s="93">
        <v>2725580479.3099999</v>
      </c>
      <c r="D17" s="93">
        <f t="shared" si="0"/>
        <v>659589316.39999998</v>
      </c>
      <c r="E17" s="78">
        <f t="shared" si="1"/>
        <v>0.24199957455190599</v>
      </c>
      <c r="F17" s="94">
        <v>449949623.69</v>
      </c>
      <c r="G17" s="94">
        <v>56740320.140000001</v>
      </c>
      <c r="H17" s="94">
        <v>152899372.56999999</v>
      </c>
    </row>
    <row r="18" spans="1:8" x14ac:dyDescent="0.2">
      <c r="A18" s="88">
        <v>10</v>
      </c>
      <c r="B18" s="50" t="s">
        <v>238</v>
      </c>
      <c r="C18" s="93">
        <v>2958801588.1000004</v>
      </c>
      <c r="D18" s="93">
        <f t="shared" si="0"/>
        <v>487354149.97000003</v>
      </c>
      <c r="E18" s="78">
        <f t="shared" si="1"/>
        <v>0.16471335960143085</v>
      </c>
      <c r="F18" s="93">
        <v>207912440.65000001</v>
      </c>
      <c r="G18" s="93">
        <v>126612713.92</v>
      </c>
      <c r="H18" s="93">
        <v>152828995.40000001</v>
      </c>
    </row>
    <row r="19" spans="1:8" x14ac:dyDescent="0.2">
      <c r="A19" s="88">
        <v>11</v>
      </c>
      <c r="B19" s="50" t="s">
        <v>239</v>
      </c>
      <c r="C19" s="93">
        <v>449715036.67000002</v>
      </c>
      <c r="D19" s="93">
        <f t="shared" si="0"/>
        <v>396295798.37</v>
      </c>
      <c r="E19" s="78">
        <f t="shared" si="1"/>
        <v>0.88121536096379416</v>
      </c>
      <c r="F19" s="93">
        <v>205470070.43000001</v>
      </c>
      <c r="G19" s="93">
        <v>186703529.03999999</v>
      </c>
      <c r="H19" s="93">
        <v>4122198.9</v>
      </c>
    </row>
    <row r="20" spans="1:8" x14ac:dyDescent="0.2">
      <c r="A20" s="88">
        <v>12</v>
      </c>
      <c r="B20" s="52" t="s">
        <v>240</v>
      </c>
      <c r="C20" s="94">
        <v>465732075.11000001</v>
      </c>
      <c r="D20" s="93">
        <f t="shared" si="0"/>
        <v>248534836.69999999</v>
      </c>
      <c r="E20" s="78">
        <f t="shared" si="1"/>
        <v>0.53364337562814246</v>
      </c>
      <c r="F20" s="94">
        <v>128167858.77</v>
      </c>
      <c r="G20" s="94">
        <v>6763251.9800000004</v>
      </c>
      <c r="H20" s="94">
        <v>113603725.95</v>
      </c>
    </row>
    <row r="21" spans="1:8" x14ac:dyDescent="0.2">
      <c r="A21" s="88">
        <v>13</v>
      </c>
      <c r="B21" s="50" t="s">
        <v>241</v>
      </c>
      <c r="C21" s="93">
        <v>626734344.03999996</v>
      </c>
      <c r="D21" s="93">
        <f t="shared" si="0"/>
        <v>122874015.78</v>
      </c>
      <c r="E21" s="78">
        <f t="shared" si="1"/>
        <v>0.19605438404402781</v>
      </c>
      <c r="F21" s="93">
        <v>122874015.78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205461694.44999999</v>
      </c>
      <c r="D22" s="93">
        <f t="shared" si="0"/>
        <v>97829834.109999999</v>
      </c>
      <c r="E22" s="78">
        <f t="shared" si="1"/>
        <v>0.47614634139896728</v>
      </c>
      <c r="F22" s="93">
        <v>11810403.49</v>
      </c>
      <c r="G22" s="93">
        <v>86019430.620000005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785585047.8900001</v>
      </c>
      <c r="D23" s="93">
        <f t="shared" si="0"/>
        <v>91480365.719999999</v>
      </c>
      <c r="E23" s="78">
        <f t="shared" si="1"/>
        <v>0.11644871037923489</v>
      </c>
      <c r="F23" s="93">
        <v>26212937.730000004</v>
      </c>
      <c r="G23" s="93">
        <v>43875251.979999997</v>
      </c>
      <c r="H23" s="93">
        <v>21392176.009999998</v>
      </c>
    </row>
    <row r="24" spans="1:8" x14ac:dyDescent="0.2">
      <c r="A24" s="88">
        <v>16</v>
      </c>
      <c r="B24" s="52" t="s">
        <v>254</v>
      </c>
      <c r="C24" s="94">
        <v>1989112368.8899999</v>
      </c>
      <c r="D24" s="93">
        <f t="shared" si="0"/>
        <v>79230332.5</v>
      </c>
      <c r="E24" s="78">
        <f t="shared" si="1"/>
        <v>3.9832004334784531E-2</v>
      </c>
      <c r="F24" s="94">
        <v>48309244.879999995</v>
      </c>
      <c r="G24" s="94">
        <v>2882614.75</v>
      </c>
      <c r="H24" s="94">
        <v>28038472.870000001</v>
      </c>
    </row>
    <row r="25" spans="1:8" x14ac:dyDescent="0.2">
      <c r="A25" s="88">
        <v>17</v>
      </c>
      <c r="B25" s="50" t="s">
        <v>245</v>
      </c>
      <c r="C25" s="93">
        <v>1880831354.3</v>
      </c>
      <c r="D25" s="93">
        <f t="shared" si="0"/>
        <v>61374869.329999998</v>
      </c>
      <c r="E25" s="78">
        <f t="shared" si="1"/>
        <v>3.2631777000996585E-2</v>
      </c>
      <c r="F25" s="93">
        <v>51635426.07</v>
      </c>
      <c r="G25" s="93">
        <v>182146.47</v>
      </c>
      <c r="H25" s="93">
        <v>9557296.790000001</v>
      </c>
    </row>
    <row r="26" spans="1:8" x14ac:dyDescent="0.2">
      <c r="A26" s="88">
        <v>18</v>
      </c>
      <c r="B26" s="52" t="s">
        <v>246</v>
      </c>
      <c r="C26" s="94">
        <v>408652372.25999999</v>
      </c>
      <c r="D26" s="93">
        <f t="shared" si="0"/>
        <v>54474196.849999994</v>
      </c>
      <c r="E26" s="78">
        <f t="shared" si="1"/>
        <v>0.13330204483761438</v>
      </c>
      <c r="F26" s="93">
        <v>48721327.629999995</v>
      </c>
      <c r="G26" s="94">
        <v>2809336.06</v>
      </c>
      <c r="H26" s="94">
        <v>2943533.16</v>
      </c>
    </row>
    <row r="27" spans="1:8" x14ac:dyDescent="0.2">
      <c r="A27" s="88">
        <v>19</v>
      </c>
      <c r="B27" s="52" t="s">
        <v>247</v>
      </c>
      <c r="C27" s="93">
        <v>802906916.51000011</v>
      </c>
      <c r="D27" s="93">
        <f t="shared" si="0"/>
        <v>40737508.209999993</v>
      </c>
      <c r="E27" s="78">
        <f t="shared" si="1"/>
        <v>5.0737523083091554E-2</v>
      </c>
      <c r="F27" s="94">
        <v>34952323.489999995</v>
      </c>
      <c r="G27" s="94">
        <v>755308.13</v>
      </c>
      <c r="H27" s="94">
        <v>5029876.59</v>
      </c>
    </row>
    <row r="28" spans="1:8" x14ac:dyDescent="0.2">
      <c r="A28" s="88">
        <v>20</v>
      </c>
      <c r="B28" s="50" t="s">
        <v>250</v>
      </c>
      <c r="C28" s="93">
        <v>250105466.66999999</v>
      </c>
      <c r="D28" s="93">
        <f t="shared" si="0"/>
        <v>37837752.630000003</v>
      </c>
      <c r="E28" s="78">
        <f t="shared" si="1"/>
        <v>0.15128718749648434</v>
      </c>
      <c r="F28" s="93">
        <v>5257770.9400000013</v>
      </c>
      <c r="G28" s="93">
        <v>22582542.59</v>
      </c>
      <c r="H28" s="93">
        <v>9997439.0999999996</v>
      </c>
    </row>
    <row r="29" spans="1:8" x14ac:dyDescent="0.2">
      <c r="A29" s="88">
        <v>21</v>
      </c>
      <c r="B29" s="50" t="s">
        <v>251</v>
      </c>
      <c r="C29" s="93">
        <v>403398927.04999995</v>
      </c>
      <c r="D29" s="93">
        <f t="shared" si="0"/>
        <v>36781589.409999996</v>
      </c>
      <c r="E29" s="78">
        <f t="shared" si="1"/>
        <v>9.1179194944762565E-2</v>
      </c>
      <c r="F29" s="93">
        <v>24020849.25</v>
      </c>
      <c r="G29" s="93">
        <v>12760740.16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171753824.14000002</v>
      </c>
      <c r="D30" s="93">
        <f t="shared" si="0"/>
        <v>27402730.580000002</v>
      </c>
      <c r="E30" s="78">
        <f t="shared" si="1"/>
        <v>0.15954655284800809</v>
      </c>
      <c r="F30" s="93">
        <v>25958762.400000002</v>
      </c>
      <c r="G30" s="93">
        <v>427849.73</v>
      </c>
      <c r="H30" s="93">
        <v>1016118.45</v>
      </c>
    </row>
    <row r="31" spans="1:8" x14ac:dyDescent="0.2">
      <c r="A31" s="88">
        <v>23</v>
      </c>
      <c r="B31" s="52" t="s">
        <v>253</v>
      </c>
      <c r="C31" s="93">
        <v>22525889.649999999</v>
      </c>
      <c r="D31" s="93">
        <f t="shared" si="0"/>
        <v>22525889.649999999</v>
      </c>
      <c r="E31" s="78">
        <f t="shared" si="1"/>
        <v>1</v>
      </c>
      <c r="F31" s="94">
        <v>22525889.649999999</v>
      </c>
      <c r="G31" s="53">
        <v>0</v>
      </c>
      <c r="H31" s="53">
        <v>0</v>
      </c>
    </row>
    <row r="32" spans="1:8" x14ac:dyDescent="0.2">
      <c r="A32" s="88">
        <v>24</v>
      </c>
      <c r="B32" s="50" t="s">
        <v>261</v>
      </c>
      <c r="C32" s="93">
        <v>786567712.2700001</v>
      </c>
      <c r="D32" s="93">
        <f t="shared" si="0"/>
        <v>15334205.58</v>
      </c>
      <c r="E32" s="78">
        <f t="shared" si="1"/>
        <v>1.9495086488798469E-2</v>
      </c>
      <c r="F32" s="93">
        <v>13046310.709999999</v>
      </c>
      <c r="G32" s="93">
        <v>1761930.72</v>
      </c>
      <c r="H32" s="93">
        <v>525964.15</v>
      </c>
    </row>
    <row r="33" spans="1:8" x14ac:dyDescent="0.2">
      <c r="A33" s="88">
        <v>25</v>
      </c>
      <c r="B33" s="52" t="s">
        <v>255</v>
      </c>
      <c r="C33" s="93">
        <v>303759043.79999995</v>
      </c>
      <c r="D33" s="93">
        <f t="shared" si="0"/>
        <v>14523883.780000001</v>
      </c>
      <c r="E33" s="78">
        <f t="shared" si="1"/>
        <v>4.7813831642039173E-2</v>
      </c>
      <c r="F33" s="94">
        <v>13449347.040000001</v>
      </c>
      <c r="G33" s="94">
        <v>83872.800000000003</v>
      </c>
      <c r="H33" s="94">
        <v>990663.94</v>
      </c>
    </row>
    <row r="34" spans="1:8" x14ac:dyDescent="0.2">
      <c r="A34" s="88">
        <v>26</v>
      </c>
      <c r="B34" s="52" t="s">
        <v>244</v>
      </c>
      <c r="C34" s="95">
        <v>95290743.5</v>
      </c>
      <c r="D34" s="93">
        <f t="shared" si="0"/>
        <v>12333687.57</v>
      </c>
      <c r="E34" s="78">
        <f t="shared" si="1"/>
        <v>0.12943216850858133</v>
      </c>
      <c r="F34" s="94">
        <v>4667607.01</v>
      </c>
      <c r="G34" s="94">
        <v>256566.06</v>
      </c>
      <c r="H34" s="94">
        <v>7409514.5</v>
      </c>
    </row>
    <row r="35" spans="1:8" x14ac:dyDescent="0.2">
      <c r="A35" s="88">
        <v>27</v>
      </c>
      <c r="B35" s="50" t="s">
        <v>103</v>
      </c>
      <c r="C35" s="93">
        <v>341025154.01999998</v>
      </c>
      <c r="D35" s="93">
        <f t="shared" si="0"/>
        <v>10378795.219999999</v>
      </c>
      <c r="E35" s="78">
        <f t="shared" si="1"/>
        <v>3.0434104633206373E-2</v>
      </c>
      <c r="F35" s="93">
        <v>9077666.629999999</v>
      </c>
      <c r="G35" s="93">
        <v>875812.76</v>
      </c>
      <c r="H35" s="93">
        <v>425315.83</v>
      </c>
    </row>
    <row r="36" spans="1:8" x14ac:dyDescent="0.2">
      <c r="A36" s="88">
        <v>28</v>
      </c>
      <c r="B36" s="50" t="s">
        <v>258</v>
      </c>
      <c r="C36" s="93">
        <v>213991924.75999999</v>
      </c>
      <c r="D36" s="93">
        <f t="shared" si="0"/>
        <v>4610185.21</v>
      </c>
      <c r="E36" s="78">
        <f t="shared" si="1"/>
        <v>2.1543734489843466E-2</v>
      </c>
      <c r="F36" s="93">
        <v>3884898.49</v>
      </c>
      <c r="G36" s="51">
        <v>0</v>
      </c>
      <c r="H36" s="93">
        <v>725286.72</v>
      </c>
    </row>
    <row r="37" spans="1:8" x14ac:dyDescent="0.2">
      <c r="A37" s="88">
        <v>29</v>
      </c>
      <c r="B37" s="50" t="s">
        <v>257</v>
      </c>
      <c r="C37" s="93">
        <v>93882041.269999981</v>
      </c>
      <c r="D37" s="93">
        <f t="shared" si="0"/>
        <v>2932964.3</v>
      </c>
      <c r="E37" s="78">
        <f t="shared" si="1"/>
        <v>3.1240951520908493E-2</v>
      </c>
      <c r="F37" s="93">
        <v>2228315.36</v>
      </c>
      <c r="G37" s="51">
        <v>0</v>
      </c>
      <c r="H37" s="93">
        <v>704648.94</v>
      </c>
    </row>
    <row r="38" spans="1:8" x14ac:dyDescent="0.2">
      <c r="A38" s="88">
        <v>30</v>
      </c>
      <c r="B38" s="52" t="s">
        <v>256</v>
      </c>
      <c r="C38" s="94">
        <v>27631092.949999999</v>
      </c>
      <c r="D38" s="93">
        <f t="shared" si="0"/>
        <v>2656976.5</v>
      </c>
      <c r="E38" s="78">
        <f t="shared" si="1"/>
        <v>9.6158936051062002E-2</v>
      </c>
      <c r="F38" s="94">
        <v>2261826.0099999998</v>
      </c>
      <c r="G38" s="94">
        <v>40171.24</v>
      </c>
      <c r="H38" s="94">
        <v>354979.25</v>
      </c>
    </row>
    <row r="39" spans="1:8" x14ac:dyDescent="0.2">
      <c r="A39" s="88">
        <v>31</v>
      </c>
      <c r="B39" s="50" t="s">
        <v>259</v>
      </c>
      <c r="C39" s="93">
        <v>71745577.649999991</v>
      </c>
      <c r="D39" s="93">
        <f t="shared" si="0"/>
        <v>534747.07999999996</v>
      </c>
      <c r="E39" s="78">
        <f t="shared" si="1"/>
        <v>7.4533803687341282E-3</v>
      </c>
      <c r="F39" s="93">
        <v>534747.07999999996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63927485.750000007</v>
      </c>
      <c r="D40" s="93">
        <f t="shared" si="0"/>
        <v>345427.82</v>
      </c>
      <c r="E40" s="78">
        <f t="shared" si="1"/>
        <v>5.4034319658817489E-3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5">
        <v>92176172.230000004</v>
      </c>
      <c r="D41" s="93">
        <f t="shared" si="0"/>
        <v>241555.84</v>
      </c>
      <c r="E41" s="78">
        <f t="shared" si="1"/>
        <v>2.6205887503905519E-3</v>
      </c>
      <c r="F41" s="94">
        <v>241555.84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262</v>
      </c>
      <c r="C42" s="93">
        <v>107297563.36</v>
      </c>
      <c r="D42" s="93">
        <f t="shared" si="0"/>
        <v>36501.040000000001</v>
      </c>
      <c r="E42" s="78">
        <f t="shared" si="1"/>
        <v>3.4018517156380652E-4</v>
      </c>
      <c r="F42" s="94">
        <v>36501.040000000001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264</v>
      </c>
      <c r="C43" s="94">
        <v>2714411.5999999996</v>
      </c>
      <c r="D43" s="93">
        <f t="shared" si="0"/>
        <v>11325.2</v>
      </c>
      <c r="E43" s="78">
        <f t="shared" si="1"/>
        <v>4.1722486007648961E-3</v>
      </c>
      <c r="F43" s="51">
        <v>0</v>
      </c>
      <c r="G43" s="51">
        <v>0</v>
      </c>
      <c r="H43" s="94">
        <v>11325.2</v>
      </c>
    </row>
    <row r="44" spans="1:8" x14ac:dyDescent="0.2">
      <c r="A44" s="88">
        <v>36</v>
      </c>
      <c r="B44" s="52" t="s">
        <v>285</v>
      </c>
      <c r="C44" s="94">
        <v>548109.14</v>
      </c>
      <c r="D44" s="93">
        <f t="shared" si="0"/>
        <v>9649.77</v>
      </c>
      <c r="E44" s="78">
        <f t="shared" si="1"/>
        <v>1.7605563008856229E-2</v>
      </c>
      <c r="F44" s="53">
        <v>0</v>
      </c>
      <c r="G44" s="94">
        <v>9649.77</v>
      </c>
      <c r="H44" s="53">
        <v>0</v>
      </c>
    </row>
    <row r="45" spans="1:8" x14ac:dyDescent="0.2">
      <c r="A45" s="88">
        <v>37</v>
      </c>
      <c r="B45" s="50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93">
        <v>0</v>
      </c>
      <c r="H45" s="51">
        <v>0</v>
      </c>
    </row>
    <row r="46" spans="1:8" x14ac:dyDescent="0.2">
      <c r="A46" s="88">
        <v>38</v>
      </c>
      <c r="B46" s="52" t="s">
        <v>267</v>
      </c>
      <c r="C46" s="95">
        <v>756893128.72000003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127390612.53999999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269</v>
      </c>
      <c r="C48" s="95">
        <v>204966893.23999998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9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9" x14ac:dyDescent="0.2">
      <c r="A50" s="88">
        <v>42</v>
      </c>
      <c r="B50" s="52" t="s">
        <v>266</v>
      </c>
      <c r="C50" s="95">
        <v>1414423.1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9" s="66" customFormat="1" ht="10.5" x14ac:dyDescent="0.25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  <c r="I51" s="57"/>
    </row>
    <row r="52" spans="1:9" ht="10.5" x14ac:dyDescent="0.25">
      <c r="A52" s="52"/>
      <c r="B52" s="62" t="s">
        <v>277</v>
      </c>
      <c r="C52" s="96">
        <v>64325552841.099976</v>
      </c>
      <c r="D52" s="97">
        <f t="shared" ref="D52" si="2">F52+G52+H52</f>
        <v>14341157649.799999</v>
      </c>
      <c r="E52" s="79">
        <f t="shared" si="1"/>
        <v>0.22294651217730233</v>
      </c>
      <c r="F52" s="96">
        <v>9675699357.0699997</v>
      </c>
      <c r="G52" s="96">
        <v>2060555480.7000003</v>
      </c>
      <c r="H52" s="96">
        <v>2604902812.0299997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CCB-6516-4B88-BB61-59D8C8F29749}">
  <dimension ref="A1:I53"/>
  <sheetViews>
    <sheetView tabSelected="1" workbookViewId="0">
      <selection activeCell="I1" sqref="I1"/>
    </sheetView>
  </sheetViews>
  <sheetFormatPr baseColWidth="10" defaultColWidth="11.453125" defaultRowHeight="14.5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320</v>
      </c>
      <c r="B1" s="108"/>
      <c r="C1" s="108"/>
      <c r="D1" s="108"/>
      <c r="E1" s="108"/>
      <c r="F1" s="108"/>
      <c r="G1" s="108"/>
      <c r="H1" s="108"/>
    </row>
    <row r="2" spans="1:8" ht="10" x14ac:dyDescent="0.2">
      <c r="A2" s="108"/>
      <c r="B2" s="108"/>
      <c r="C2" s="108"/>
      <c r="D2" s="108"/>
      <c r="E2" s="108"/>
      <c r="F2" s="108"/>
      <c r="G2" s="108"/>
      <c r="H2" s="108"/>
    </row>
    <row r="3" spans="1:8" ht="10" x14ac:dyDescent="0.2">
      <c r="A3" s="108"/>
      <c r="B3" s="108"/>
      <c r="C3" s="108"/>
      <c r="D3" s="108"/>
      <c r="E3" s="108"/>
      <c r="F3" s="108"/>
      <c r="G3" s="108"/>
      <c r="H3" s="108"/>
    </row>
    <row r="4" spans="1:8" ht="10" x14ac:dyDescent="0.2">
      <c r="A4" s="108"/>
      <c r="B4" s="108"/>
      <c r="C4" s="108"/>
      <c r="D4" s="108"/>
      <c r="E4" s="108"/>
      <c r="F4" s="108"/>
      <c r="G4" s="108"/>
      <c r="H4" s="108"/>
    </row>
    <row r="5" spans="1:8" ht="10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0" x14ac:dyDescent="0.2">
      <c r="A9" s="88">
        <v>1</v>
      </c>
      <c r="B9" s="50" t="s">
        <v>229</v>
      </c>
      <c r="C9" s="93">
        <v>10941814796.76</v>
      </c>
      <c r="D9" s="93">
        <f>F9+G9+H9</f>
        <v>2619034388.4999995</v>
      </c>
      <c r="E9" s="78">
        <f>D9/C9</f>
        <v>0.23936014611356118</v>
      </c>
      <c r="F9" s="94">
        <v>1632575503.6099997</v>
      </c>
      <c r="G9" s="93">
        <v>266126982.30000001</v>
      </c>
      <c r="H9" s="93">
        <v>720331902.59000003</v>
      </c>
    </row>
    <row r="10" spans="1:8" ht="10" x14ac:dyDescent="0.2">
      <c r="A10" s="88">
        <v>2</v>
      </c>
      <c r="B10" s="50" t="s">
        <v>230</v>
      </c>
      <c r="C10" s="93">
        <v>4961852019.0599995</v>
      </c>
      <c r="D10" s="93">
        <f>F10+G10+H10</f>
        <v>2285812262.6100001</v>
      </c>
      <c r="E10" s="78">
        <f t="shared" ref="E10:E52" si="0">D10/C10</f>
        <v>0.46067723378881359</v>
      </c>
      <c r="F10" s="93">
        <v>1018989901.9899999</v>
      </c>
      <c r="G10" s="93">
        <v>432806124.25999999</v>
      </c>
      <c r="H10" s="93">
        <v>834016236.36000001</v>
      </c>
    </row>
    <row r="11" spans="1:8" ht="10" x14ac:dyDescent="0.2">
      <c r="A11" s="88">
        <v>3</v>
      </c>
      <c r="B11" s="52" t="s">
        <v>231</v>
      </c>
      <c r="C11" s="93">
        <v>7417719296.8399992</v>
      </c>
      <c r="D11" s="93">
        <f>F11+G11+H11</f>
        <v>1444359544.8899999</v>
      </c>
      <c r="E11" s="78">
        <f t="shared" si="0"/>
        <v>0.19471747138036177</v>
      </c>
      <c r="F11" s="94">
        <v>986321892.79999995</v>
      </c>
      <c r="G11" s="94">
        <v>219675813.09999999</v>
      </c>
      <c r="H11" s="94">
        <v>238361838.99000001</v>
      </c>
    </row>
    <row r="12" spans="1:8" ht="10" x14ac:dyDescent="0.2">
      <c r="A12" s="88">
        <v>4</v>
      </c>
      <c r="B12" s="50" t="s">
        <v>232</v>
      </c>
      <c r="C12" s="93">
        <v>7707742523.3899994</v>
      </c>
      <c r="D12" s="93">
        <f>F12+G12+H12</f>
        <v>1325829657.6600001</v>
      </c>
      <c r="E12" s="78">
        <f t="shared" si="0"/>
        <v>0.17201270717549569</v>
      </c>
      <c r="F12" s="93">
        <v>1310366859.0400002</v>
      </c>
      <c r="G12" s="51">
        <v>0</v>
      </c>
      <c r="H12" s="93">
        <v>15462798.619999999</v>
      </c>
    </row>
    <row r="13" spans="1:8" ht="10" x14ac:dyDescent="0.2">
      <c r="A13" s="88">
        <v>5</v>
      </c>
      <c r="B13" s="50" t="s">
        <v>233</v>
      </c>
      <c r="C13" s="93">
        <v>4741036377.71</v>
      </c>
      <c r="D13" s="93">
        <f>F13+G13+H13</f>
        <v>1280353543.8400002</v>
      </c>
      <c r="E13" s="78">
        <f t="shared" si="0"/>
        <v>0.27005773460410198</v>
      </c>
      <c r="F13" s="93">
        <v>1225840204.97</v>
      </c>
      <c r="G13" s="93">
        <v>39057990.899999999</v>
      </c>
      <c r="H13" s="93">
        <v>15455347.969999999</v>
      </c>
    </row>
    <row r="14" spans="1:8" ht="10" x14ac:dyDescent="0.2">
      <c r="A14" s="88">
        <v>6</v>
      </c>
      <c r="B14" s="52" t="s">
        <v>234</v>
      </c>
      <c r="C14" s="94">
        <v>5753145517.1900005</v>
      </c>
      <c r="D14" s="93">
        <f>F14+G14+H14</f>
        <v>1265603893.2600002</v>
      </c>
      <c r="E14" s="78">
        <f t="shared" si="0"/>
        <v>0.21998468307093283</v>
      </c>
      <c r="F14" s="94">
        <v>896198497.1400001</v>
      </c>
      <c r="G14" s="94">
        <v>227261321.18000001</v>
      </c>
      <c r="H14" s="94">
        <v>142144074.94</v>
      </c>
    </row>
    <row r="15" spans="1:8" ht="10" x14ac:dyDescent="0.2">
      <c r="A15" s="88">
        <v>7</v>
      </c>
      <c r="B15" s="52" t="s">
        <v>235</v>
      </c>
      <c r="C15" s="95">
        <v>3467800801.3000002</v>
      </c>
      <c r="D15" s="93">
        <f>F15+G15+H15</f>
        <v>961193347.39999998</v>
      </c>
      <c r="E15" s="78">
        <f t="shared" si="0"/>
        <v>0.27717663224475592</v>
      </c>
      <c r="F15" s="94">
        <v>535715648.09000003</v>
      </c>
      <c r="G15" s="94">
        <v>340403487.27999997</v>
      </c>
      <c r="H15" s="94">
        <v>85074212.030000001</v>
      </c>
    </row>
    <row r="16" spans="1:8" ht="10" x14ac:dyDescent="0.2">
      <c r="A16" s="88">
        <v>8</v>
      </c>
      <c r="B16" s="50" t="s">
        <v>236</v>
      </c>
      <c r="C16" s="93">
        <v>1335868268.01</v>
      </c>
      <c r="D16" s="93">
        <f>F16+G16+H16</f>
        <v>665310844.00999999</v>
      </c>
      <c r="E16" s="78">
        <f t="shared" si="0"/>
        <v>0.49803626595689121</v>
      </c>
      <c r="F16" s="93">
        <v>602573203.66999996</v>
      </c>
      <c r="G16" s="93">
        <v>953312.89</v>
      </c>
      <c r="H16" s="93">
        <v>61784327.450000003</v>
      </c>
    </row>
    <row r="17" spans="1:8" ht="10" x14ac:dyDescent="0.2">
      <c r="A17" s="88">
        <v>9</v>
      </c>
      <c r="B17" s="50" t="s">
        <v>237</v>
      </c>
      <c r="C17" s="93">
        <v>2734363015.1199999</v>
      </c>
      <c r="D17" s="93">
        <f>F17+G17+H17</f>
        <v>662058049.14999998</v>
      </c>
      <c r="E17" s="78">
        <f t="shared" si="0"/>
        <v>0.24212514779093625</v>
      </c>
      <c r="F17" s="93">
        <v>452775268.0999999</v>
      </c>
      <c r="G17" s="93">
        <v>56805696.340000004</v>
      </c>
      <c r="H17" s="93">
        <v>152477084.71000001</v>
      </c>
    </row>
    <row r="18" spans="1:8" ht="10" x14ac:dyDescent="0.2">
      <c r="A18" s="88">
        <v>10</v>
      </c>
      <c r="B18" s="52" t="s">
        <v>238</v>
      </c>
      <c r="C18" s="93">
        <v>2926192395.3100004</v>
      </c>
      <c r="D18" s="93">
        <f>F18+G18+H18</f>
        <v>486719789.56000006</v>
      </c>
      <c r="E18" s="78">
        <f t="shared" si="0"/>
        <v>0.16633212168143752</v>
      </c>
      <c r="F18" s="94">
        <v>206726183.22</v>
      </c>
      <c r="G18" s="94">
        <v>127329090.87</v>
      </c>
      <c r="H18" s="94">
        <v>152664515.47</v>
      </c>
    </row>
    <row r="19" spans="1:8" ht="10" x14ac:dyDescent="0.2">
      <c r="A19" s="88">
        <v>11</v>
      </c>
      <c r="B19" s="52" t="s">
        <v>239</v>
      </c>
      <c r="C19" s="93">
        <v>449024722.58000004</v>
      </c>
      <c r="D19" s="93">
        <f>F19+G19+H19</f>
        <v>398557677.57000005</v>
      </c>
      <c r="E19" s="78">
        <f t="shared" si="0"/>
        <v>0.88760742455331376</v>
      </c>
      <c r="F19" s="94">
        <v>206119349.5</v>
      </c>
      <c r="G19" s="94">
        <v>188272902.09</v>
      </c>
      <c r="H19" s="94">
        <v>4165425.98</v>
      </c>
    </row>
    <row r="20" spans="1:8" ht="10" x14ac:dyDescent="0.2">
      <c r="A20" s="88">
        <v>12</v>
      </c>
      <c r="B20" s="50" t="s">
        <v>240</v>
      </c>
      <c r="C20" s="93">
        <v>468628729.77999997</v>
      </c>
      <c r="D20" s="93">
        <f>F20+G20+H20</f>
        <v>249168075.81999999</v>
      </c>
      <c r="E20" s="78">
        <f t="shared" si="0"/>
        <v>0.53169611674677553</v>
      </c>
      <c r="F20" s="93">
        <v>129557556.68999998</v>
      </c>
      <c r="G20" s="93">
        <v>6872128.3700000001</v>
      </c>
      <c r="H20" s="93">
        <v>112738390.76000001</v>
      </c>
    </row>
    <row r="21" spans="1:8" ht="10" x14ac:dyDescent="0.2">
      <c r="A21" s="88">
        <v>13</v>
      </c>
      <c r="B21" s="50" t="s">
        <v>241</v>
      </c>
      <c r="C21" s="93">
        <v>631465945.26999998</v>
      </c>
      <c r="D21" s="93">
        <f>F21+G21+H21</f>
        <v>123368714.34</v>
      </c>
      <c r="E21" s="78">
        <f t="shared" si="0"/>
        <v>0.19536875308018462</v>
      </c>
      <c r="F21" s="93">
        <v>123368714.34</v>
      </c>
      <c r="G21" s="51">
        <v>0</v>
      </c>
      <c r="H21" s="51">
        <v>0</v>
      </c>
    </row>
    <row r="22" spans="1:8" ht="10" x14ac:dyDescent="0.2">
      <c r="A22" s="88">
        <v>14</v>
      </c>
      <c r="B22" s="52" t="s">
        <v>242</v>
      </c>
      <c r="C22" s="93">
        <v>205288615.94</v>
      </c>
      <c r="D22" s="93">
        <f>F22+G22+H22</f>
        <v>97895519.670000002</v>
      </c>
      <c r="E22" s="78">
        <f t="shared" si="0"/>
        <v>0.47686774652235009</v>
      </c>
      <c r="F22" s="94">
        <v>12469029.84</v>
      </c>
      <c r="G22" s="94">
        <v>85426489.829999998</v>
      </c>
      <c r="H22" s="53">
        <v>0</v>
      </c>
    </row>
    <row r="23" spans="1:8" ht="10" x14ac:dyDescent="0.2">
      <c r="A23" s="88">
        <v>15</v>
      </c>
      <c r="B23" s="50" t="s">
        <v>249</v>
      </c>
      <c r="C23" s="93">
        <v>805726638.12999988</v>
      </c>
      <c r="D23" s="93">
        <f>F23+G23+H23</f>
        <v>92668919.670000002</v>
      </c>
      <c r="E23" s="78">
        <f t="shared" si="0"/>
        <v>0.11501285334822001</v>
      </c>
      <c r="F23" s="93">
        <v>26558700.649999999</v>
      </c>
      <c r="G23" s="93">
        <v>45096731.490000002</v>
      </c>
      <c r="H23" s="93">
        <v>21013487.530000001</v>
      </c>
    </row>
    <row r="24" spans="1:8" ht="10" x14ac:dyDescent="0.2">
      <c r="A24" s="88">
        <v>16</v>
      </c>
      <c r="B24" s="50" t="s">
        <v>254</v>
      </c>
      <c r="C24" s="93">
        <v>1985318118.2799997</v>
      </c>
      <c r="D24" s="93">
        <f>F24+G24+H24</f>
        <v>78445733.710000008</v>
      </c>
      <c r="E24" s="78">
        <f t="shared" si="0"/>
        <v>3.9512928929476679E-2</v>
      </c>
      <c r="F24" s="93">
        <v>47209933.810000002</v>
      </c>
      <c r="G24" s="93">
        <v>2862536.38</v>
      </c>
      <c r="H24" s="93">
        <v>28373263.52</v>
      </c>
    </row>
    <row r="25" spans="1:8" ht="10" x14ac:dyDescent="0.2">
      <c r="A25" s="88">
        <v>17</v>
      </c>
      <c r="B25" s="50" t="s">
        <v>245</v>
      </c>
      <c r="C25" s="93">
        <v>1896222180.7500002</v>
      </c>
      <c r="D25" s="93">
        <f>F25+G25+H25</f>
        <v>60730967.509999998</v>
      </c>
      <c r="E25" s="78">
        <f t="shared" si="0"/>
        <v>3.20273479165714E-2</v>
      </c>
      <c r="F25" s="93">
        <v>50777762.119999997</v>
      </c>
      <c r="G25" s="93">
        <v>165722</v>
      </c>
      <c r="H25" s="93">
        <v>9787483.3900000006</v>
      </c>
    </row>
    <row r="26" spans="1:8" ht="10" x14ac:dyDescent="0.2">
      <c r="A26" s="88">
        <v>18</v>
      </c>
      <c r="B26" s="52" t="s">
        <v>246</v>
      </c>
      <c r="C26" s="94">
        <v>405797587.14999998</v>
      </c>
      <c r="D26" s="93">
        <f>F26+G26+H26</f>
        <v>54186605.899999999</v>
      </c>
      <c r="E26" s="78">
        <f t="shared" si="0"/>
        <v>0.13353111900088832</v>
      </c>
      <c r="F26" s="94">
        <v>48521233.850000001</v>
      </c>
      <c r="G26" s="94">
        <v>2707185.79</v>
      </c>
      <c r="H26" s="94">
        <v>2958186.26</v>
      </c>
    </row>
    <row r="27" spans="1:8" ht="10" x14ac:dyDescent="0.2">
      <c r="A27" s="88">
        <v>19</v>
      </c>
      <c r="B27" s="50" t="s">
        <v>247</v>
      </c>
      <c r="C27" s="93">
        <v>796592908.64999986</v>
      </c>
      <c r="D27" s="93">
        <f>F27+G27+H27</f>
        <v>40443017.030000001</v>
      </c>
      <c r="E27" s="78">
        <f t="shared" si="0"/>
        <v>5.0769993795876871E-2</v>
      </c>
      <c r="F27" s="93">
        <v>34455529.280000001</v>
      </c>
      <c r="G27" s="93">
        <v>901410.39</v>
      </c>
      <c r="H27" s="93">
        <v>5086077.3600000003</v>
      </c>
    </row>
    <row r="28" spans="1:8" ht="10" x14ac:dyDescent="0.2">
      <c r="A28" s="88">
        <v>20</v>
      </c>
      <c r="B28" s="50" t="s">
        <v>250</v>
      </c>
      <c r="C28" s="93">
        <v>267703331.31999996</v>
      </c>
      <c r="D28" s="93">
        <f>F28+G28+H28</f>
        <v>38929589.269999996</v>
      </c>
      <c r="E28" s="78">
        <f t="shared" si="0"/>
        <v>0.14542063812969663</v>
      </c>
      <c r="F28" s="93">
        <v>5323526.3400000017</v>
      </c>
      <c r="G28" s="93">
        <v>23401649.59</v>
      </c>
      <c r="H28" s="93">
        <v>10204413.34</v>
      </c>
    </row>
    <row r="29" spans="1:8" ht="10" x14ac:dyDescent="0.2">
      <c r="A29" s="88">
        <v>21</v>
      </c>
      <c r="B29" s="52" t="s">
        <v>251</v>
      </c>
      <c r="C29" s="95">
        <v>409561840.70000011</v>
      </c>
      <c r="D29" s="93">
        <f>F29+G29+H29</f>
        <v>38082369.480000004</v>
      </c>
      <c r="E29" s="78">
        <f t="shared" si="0"/>
        <v>9.2983197396788134E-2</v>
      </c>
      <c r="F29" s="94">
        <v>24945241.640000001</v>
      </c>
      <c r="G29" s="94">
        <v>13137127.84</v>
      </c>
      <c r="H29" s="53">
        <v>0</v>
      </c>
    </row>
    <row r="30" spans="1:8" ht="10" x14ac:dyDescent="0.2">
      <c r="A30" s="88">
        <v>22</v>
      </c>
      <c r="B30" s="52" t="s">
        <v>248</v>
      </c>
      <c r="C30" s="94">
        <v>174399260.41999999</v>
      </c>
      <c r="D30" s="93">
        <f>F30+G30+H30</f>
        <v>28259538.75</v>
      </c>
      <c r="E30" s="78">
        <f t="shared" si="0"/>
        <v>0.16203932678351665</v>
      </c>
      <c r="F30" s="94">
        <v>26774176.329999998</v>
      </c>
      <c r="G30" s="94">
        <v>422185.1</v>
      </c>
      <c r="H30" s="94">
        <v>1063177.32</v>
      </c>
    </row>
    <row r="31" spans="1:8" ht="10" x14ac:dyDescent="0.2">
      <c r="A31" s="88">
        <v>23</v>
      </c>
      <c r="B31" s="52" t="s">
        <v>244</v>
      </c>
      <c r="C31" s="95">
        <v>266837767.15999997</v>
      </c>
      <c r="D31" s="93">
        <f>F31+G31+H31</f>
        <v>23237837.449999999</v>
      </c>
      <c r="E31" s="78">
        <f t="shared" si="0"/>
        <v>8.7086013712842386E-2</v>
      </c>
      <c r="F31" s="94">
        <v>15565563.15</v>
      </c>
      <c r="G31" s="94">
        <v>239217.59</v>
      </c>
      <c r="H31" s="94">
        <v>7433056.709999999</v>
      </c>
    </row>
    <row r="32" spans="1:8" ht="10" x14ac:dyDescent="0.2">
      <c r="A32" s="88">
        <v>24</v>
      </c>
      <c r="B32" s="50" t="s">
        <v>253</v>
      </c>
      <c r="C32" s="93">
        <v>22143765.469999999</v>
      </c>
      <c r="D32" s="93">
        <f>F32+G32+H32</f>
        <v>22143765.469999999</v>
      </c>
      <c r="E32" s="78">
        <f t="shared" si="0"/>
        <v>1</v>
      </c>
      <c r="F32" s="93">
        <v>22143765.469999999</v>
      </c>
      <c r="G32" s="51">
        <v>0</v>
      </c>
      <c r="H32" s="51">
        <v>0</v>
      </c>
    </row>
    <row r="33" spans="1:8" ht="10" x14ac:dyDescent="0.2">
      <c r="A33" s="88">
        <v>25</v>
      </c>
      <c r="B33" s="50" t="s">
        <v>261</v>
      </c>
      <c r="C33" s="93">
        <v>795986368.51999998</v>
      </c>
      <c r="D33" s="93">
        <f>F33+G33+H33</f>
        <v>16100623.310000001</v>
      </c>
      <c r="E33" s="78">
        <f t="shared" si="0"/>
        <v>2.0227260097351096E-2</v>
      </c>
      <c r="F33" s="93">
        <v>13726012.939999999</v>
      </c>
      <c r="G33" s="93">
        <v>1876444.47</v>
      </c>
      <c r="H33" s="93">
        <v>498165.9</v>
      </c>
    </row>
    <row r="34" spans="1:8" ht="10" x14ac:dyDescent="0.2">
      <c r="A34" s="88">
        <v>26</v>
      </c>
      <c r="B34" s="52" t="s">
        <v>103</v>
      </c>
      <c r="C34" s="95">
        <v>353057923.07999998</v>
      </c>
      <c r="D34" s="93">
        <f>F34+G34+H34</f>
        <v>15329487.260000002</v>
      </c>
      <c r="E34" s="78">
        <f t="shared" si="0"/>
        <v>4.3419184949225649E-2</v>
      </c>
      <c r="F34" s="94">
        <v>14050716.290000001</v>
      </c>
      <c r="G34" s="94">
        <v>846224.47</v>
      </c>
      <c r="H34" s="94">
        <v>432546.5</v>
      </c>
    </row>
    <row r="35" spans="1:8" ht="10" x14ac:dyDescent="0.2">
      <c r="A35" s="88">
        <v>27</v>
      </c>
      <c r="B35" s="50" t="s">
        <v>255</v>
      </c>
      <c r="C35" s="93">
        <v>306554091.29000002</v>
      </c>
      <c r="D35" s="93">
        <f>F35+G35+H35</f>
        <v>14519381.58</v>
      </c>
      <c r="E35" s="78">
        <f t="shared" si="0"/>
        <v>4.7363196227137194E-2</v>
      </c>
      <c r="F35" s="93">
        <v>13435313.939999999</v>
      </c>
      <c r="G35" s="93">
        <v>82911.210000000006</v>
      </c>
      <c r="H35" s="93">
        <v>1001156.43</v>
      </c>
    </row>
    <row r="36" spans="1:8" ht="10" x14ac:dyDescent="0.2">
      <c r="A36" s="88">
        <v>28</v>
      </c>
      <c r="B36" s="52" t="s">
        <v>258</v>
      </c>
      <c r="C36" s="94">
        <v>216519789.47</v>
      </c>
      <c r="D36" s="93">
        <f>F36+G36+H36</f>
        <v>4568840.93</v>
      </c>
      <c r="E36" s="78">
        <f t="shared" si="0"/>
        <v>2.1101262573659751E-2</v>
      </c>
      <c r="F36" s="94">
        <v>3832157.76</v>
      </c>
      <c r="G36" s="53">
        <v>0</v>
      </c>
      <c r="H36" s="94">
        <v>736683.17</v>
      </c>
    </row>
    <row r="37" spans="1:8" ht="10" x14ac:dyDescent="0.2">
      <c r="A37" s="88">
        <v>29</v>
      </c>
      <c r="B37" s="52" t="s">
        <v>257</v>
      </c>
      <c r="C37" s="94">
        <v>89121707.229999989</v>
      </c>
      <c r="D37" s="93">
        <f>F37+G37+H37</f>
        <v>2965948.6099999994</v>
      </c>
      <c r="E37" s="78">
        <f t="shared" si="0"/>
        <v>3.3279755316464661E-2</v>
      </c>
      <c r="F37" s="93">
        <v>2282917.0999999996</v>
      </c>
      <c r="G37" s="94">
        <v>50000</v>
      </c>
      <c r="H37" s="94">
        <v>633031.51</v>
      </c>
    </row>
    <row r="38" spans="1:8" ht="10" x14ac:dyDescent="0.2">
      <c r="A38" s="88">
        <v>30</v>
      </c>
      <c r="B38" s="52" t="s">
        <v>256</v>
      </c>
      <c r="C38" s="93">
        <v>27669334.830000002</v>
      </c>
      <c r="D38" s="93">
        <f>F38+G38+H38</f>
        <v>2681189.1100000003</v>
      </c>
      <c r="E38" s="78">
        <f t="shared" si="0"/>
        <v>9.6901104651528056E-2</v>
      </c>
      <c r="F38" s="94">
        <v>2286238.62</v>
      </c>
      <c r="G38" s="94">
        <v>40171.24</v>
      </c>
      <c r="H38" s="94">
        <v>354779.25</v>
      </c>
    </row>
    <row r="39" spans="1:8" ht="10" x14ac:dyDescent="0.2">
      <c r="A39" s="88">
        <v>31</v>
      </c>
      <c r="B39" s="50" t="s">
        <v>259</v>
      </c>
      <c r="C39" s="93">
        <v>71582894.00999999</v>
      </c>
      <c r="D39" s="93">
        <f>F39+G39+H39</f>
        <v>522114.92</v>
      </c>
      <c r="E39" s="78">
        <f t="shared" si="0"/>
        <v>7.2938503984913148E-3</v>
      </c>
      <c r="F39" s="93">
        <v>522114.92</v>
      </c>
      <c r="G39" s="51">
        <v>0</v>
      </c>
      <c r="H39" s="51">
        <v>0</v>
      </c>
    </row>
    <row r="40" spans="1:8" ht="10" x14ac:dyDescent="0.2">
      <c r="A40" s="88">
        <v>32</v>
      </c>
      <c r="B40" s="50" t="s">
        <v>265</v>
      </c>
      <c r="C40" s="93">
        <v>64064308.749999993</v>
      </c>
      <c r="D40" s="93">
        <f>F40+G40+H40</f>
        <v>345427.82</v>
      </c>
      <c r="E40" s="78">
        <f t="shared" si="0"/>
        <v>5.3918917840505079E-3</v>
      </c>
      <c r="F40" s="93">
        <v>345427.82</v>
      </c>
      <c r="G40" s="51">
        <v>0</v>
      </c>
      <c r="H40" s="51">
        <v>0</v>
      </c>
    </row>
    <row r="41" spans="1:8" ht="10" x14ac:dyDescent="0.2">
      <c r="A41" s="88">
        <v>33</v>
      </c>
      <c r="B41" s="50" t="s">
        <v>318</v>
      </c>
      <c r="C41" s="93">
        <v>91955279.969999984</v>
      </c>
      <c r="D41" s="93">
        <f>F41+G41+H41</f>
        <v>235257.24</v>
      </c>
      <c r="E41" s="78">
        <f t="shared" si="0"/>
        <v>2.5583875126773759E-3</v>
      </c>
      <c r="F41" s="93">
        <v>235257.24</v>
      </c>
      <c r="G41" s="51">
        <v>0</v>
      </c>
      <c r="H41" s="51">
        <v>0</v>
      </c>
    </row>
    <row r="42" spans="1:8" ht="10" x14ac:dyDescent="0.2">
      <c r="A42" s="88">
        <v>34</v>
      </c>
      <c r="B42" s="50" t="s">
        <v>262</v>
      </c>
      <c r="C42" s="93">
        <v>107026796.00999999</v>
      </c>
      <c r="D42" s="93">
        <f>F42+G42+H42</f>
        <v>35264</v>
      </c>
      <c r="E42" s="78">
        <f t="shared" si="0"/>
        <v>3.2948757988331378E-4</v>
      </c>
      <c r="F42" s="93">
        <v>35264</v>
      </c>
      <c r="G42" s="51">
        <v>0</v>
      </c>
      <c r="H42" s="51">
        <v>0</v>
      </c>
    </row>
    <row r="43" spans="1:8" ht="10" x14ac:dyDescent="0.2">
      <c r="A43" s="88">
        <v>35</v>
      </c>
      <c r="B43" s="50" t="s">
        <v>264</v>
      </c>
      <c r="C43" s="93">
        <v>2667908.6500000004</v>
      </c>
      <c r="D43" s="93">
        <f>F43+G43+H43</f>
        <v>26515.25</v>
      </c>
      <c r="E43" s="78">
        <f t="shared" si="0"/>
        <v>9.9385899138638035E-3</v>
      </c>
      <c r="F43" s="51">
        <v>0</v>
      </c>
      <c r="G43" s="51">
        <v>0</v>
      </c>
      <c r="H43" s="93">
        <v>26515.25</v>
      </c>
    </row>
    <row r="44" spans="1:8" ht="10" x14ac:dyDescent="0.2">
      <c r="A44" s="88">
        <v>36</v>
      </c>
      <c r="B44" s="52" t="s">
        <v>285</v>
      </c>
      <c r="C44" s="95">
        <v>547485.55999999994</v>
      </c>
      <c r="D44" s="93">
        <f>F44+G44+H44</f>
        <v>9026.19</v>
      </c>
      <c r="E44" s="78">
        <f t="shared" si="0"/>
        <v>1.6486626606188482E-2</v>
      </c>
      <c r="F44" s="53">
        <v>0</v>
      </c>
      <c r="G44" s="94">
        <v>9026.19</v>
      </c>
      <c r="H44" s="53">
        <v>0</v>
      </c>
    </row>
    <row r="45" spans="1:8" ht="10" x14ac:dyDescent="0.2">
      <c r="A45" s="88">
        <v>37</v>
      </c>
      <c r="B45" s="52" t="s">
        <v>263</v>
      </c>
      <c r="C45" s="94">
        <v>3397.36</v>
      </c>
      <c r="D45" s="93">
        <f>F45+G45+H45</f>
        <v>3395.36</v>
      </c>
      <c r="E45" s="78">
        <f t="shared" si="0"/>
        <v>0.99941130760355101</v>
      </c>
      <c r="F45" s="93">
        <v>3395.36</v>
      </c>
      <c r="G45" s="51">
        <v>0</v>
      </c>
      <c r="H45" s="53">
        <v>0</v>
      </c>
    </row>
    <row r="46" spans="1:8" ht="10" x14ac:dyDescent="0.2">
      <c r="A46" s="88">
        <v>38</v>
      </c>
      <c r="B46" s="52" t="s">
        <v>267</v>
      </c>
      <c r="C46" s="95">
        <v>790961440.63999999</v>
      </c>
      <c r="D46" s="51">
        <f>F46+G46+H46</f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ht="10" x14ac:dyDescent="0.2">
      <c r="A47" s="88">
        <v>39</v>
      </c>
      <c r="B47" s="52" t="s">
        <v>268</v>
      </c>
      <c r="C47" s="95">
        <v>182225376.49999997</v>
      </c>
      <c r="D47" s="51">
        <f>F47+G47+H47</f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ht="10" x14ac:dyDescent="0.2">
      <c r="A48" s="88">
        <v>40</v>
      </c>
      <c r="B48" s="50" t="s">
        <v>269</v>
      </c>
      <c r="C48" s="93">
        <v>203491545.30000001</v>
      </c>
      <c r="D48" s="51">
        <f>F48+G48+H48</f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9" ht="10" x14ac:dyDescent="0.2">
      <c r="A49" s="88">
        <v>41</v>
      </c>
      <c r="B49" s="52" t="s">
        <v>270</v>
      </c>
      <c r="C49" s="94">
        <v>96780747</v>
      </c>
      <c r="D49" s="51">
        <f>F49+G49+H49</f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9" s="66" customFormat="1" ht="10.5" x14ac:dyDescent="0.25">
      <c r="A50" s="88">
        <v>42</v>
      </c>
      <c r="B50" s="52" t="s">
        <v>266</v>
      </c>
      <c r="C50" s="95">
        <v>1398557.72</v>
      </c>
      <c r="D50" s="51">
        <f>F50+G50+H50</f>
        <v>0</v>
      </c>
      <c r="E50" s="78">
        <f t="shared" si="0"/>
        <v>0</v>
      </c>
      <c r="F50" s="53">
        <v>0</v>
      </c>
      <c r="G50" s="53">
        <v>0</v>
      </c>
      <c r="H50" s="53">
        <v>0</v>
      </c>
      <c r="I50" s="57"/>
    </row>
    <row r="51" spans="1:9" ht="10" x14ac:dyDescent="0.2">
      <c r="A51" s="88">
        <v>43</v>
      </c>
      <c r="B51" s="52" t="s">
        <v>271</v>
      </c>
      <c r="C51" s="95">
        <v>76000000</v>
      </c>
      <c r="D51" s="51">
        <f>F51+G51+H51</f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9" ht="10.5" x14ac:dyDescent="0.25">
      <c r="A52" s="62"/>
      <c r="B52" s="62" t="s">
        <v>277</v>
      </c>
      <c r="C52" s="96">
        <v>64249861374.180008</v>
      </c>
      <c r="D52" s="97">
        <f t="shared" ref="D52" si="1">F52+G52+H52</f>
        <v>14399736124.100004</v>
      </c>
      <c r="E52" s="79">
        <f t="shared" si="0"/>
        <v>0.22412089016408063</v>
      </c>
      <c r="F52" s="96">
        <v>9692628061.630003</v>
      </c>
      <c r="G52" s="96">
        <v>2082829883.1599994</v>
      </c>
      <c r="H52" s="96">
        <v>2624278179.3100009</v>
      </c>
    </row>
    <row r="53" spans="1:9" ht="10" x14ac:dyDescent="0.2"/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99</vt:i4>
      </vt:variant>
    </vt:vector>
  </HeadingPairs>
  <TitlesOfParts>
    <vt:vector size="99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2025-04-21T17:27:21Z</dcterms:modified>
</cp:coreProperties>
</file>