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NOVIEMBRE 2024/"/>
    </mc:Choice>
  </mc:AlternateContent>
  <xr:revisionPtr revIDLastSave="234" documentId="13_ncr:1_{F5992118-5E81-458E-8F88-F497B28C8C78}" xr6:coauthVersionLast="47" xr6:coauthVersionMax="47" xr10:uidLastSave="{31C49D9E-88B6-4E35-BAF9-136133487725}"/>
  <bookViews>
    <workbookView xWindow="-110" yWindow="-110" windowWidth="19420" windowHeight="10420" tabRatio="709" firstSheet="89" activeTab="94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97" l="1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52" i="97"/>
  <c r="E9" i="97"/>
  <c r="D13" i="97"/>
  <c r="D9" i="97"/>
  <c r="D23" i="97"/>
  <c r="D37" i="97"/>
  <c r="D47" i="97"/>
  <c r="D48" i="97"/>
  <c r="D39" i="97"/>
  <c r="D18" i="97"/>
  <c r="D25" i="97"/>
  <c r="D43" i="97"/>
  <c r="D26" i="97"/>
  <c r="D49" i="97"/>
  <c r="D27" i="97"/>
  <c r="D17" i="97"/>
  <c r="D14" i="97"/>
  <c r="D10" i="97"/>
  <c r="D36" i="97"/>
  <c r="D11" i="97"/>
  <c r="D20" i="97"/>
  <c r="D31" i="97"/>
  <c r="D40" i="97"/>
  <c r="D22" i="97"/>
  <c r="D16" i="97"/>
  <c r="D19" i="97"/>
  <c r="D24" i="97"/>
  <c r="D32" i="97"/>
  <c r="D44" i="97"/>
  <c r="D30" i="97"/>
  <c r="D29" i="97"/>
  <c r="D21" i="97"/>
  <c r="D28" i="97"/>
  <c r="D38" i="97"/>
  <c r="D46" i="97"/>
  <c r="D50" i="97"/>
  <c r="D41" i="97"/>
  <c r="D33" i="97"/>
  <c r="D42" i="97"/>
  <c r="D35" i="97"/>
  <c r="D34" i="97"/>
  <c r="D45" i="97"/>
  <c r="D15" i="97"/>
  <c r="D51" i="97"/>
  <c r="D52" i="97"/>
  <c r="D12" i="97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9" i="96"/>
  <c r="D13" i="96"/>
  <c r="D9" i="96"/>
  <c r="D23" i="96"/>
  <c r="D37" i="96"/>
  <c r="D47" i="96"/>
  <c r="D48" i="96"/>
  <c r="D39" i="96"/>
  <c r="D18" i="96"/>
  <c r="D25" i="96"/>
  <c r="D44" i="96"/>
  <c r="D26" i="96"/>
  <c r="D49" i="96"/>
  <c r="D27" i="96"/>
  <c r="D17" i="96"/>
  <c r="D14" i="96"/>
  <c r="D10" i="96"/>
  <c r="D36" i="96"/>
  <c r="D11" i="96"/>
  <c r="D20" i="96"/>
  <c r="D31" i="96"/>
  <c r="D40" i="96"/>
  <c r="D22" i="96"/>
  <c r="D16" i="96"/>
  <c r="D19" i="96"/>
  <c r="D24" i="96"/>
  <c r="D32" i="96"/>
  <c r="D45" i="96"/>
  <c r="D30" i="96"/>
  <c r="D29" i="96"/>
  <c r="D21" i="96"/>
  <c r="D28" i="96"/>
  <c r="D38" i="96"/>
  <c r="D46" i="96"/>
  <c r="D50" i="96"/>
  <c r="D41" i="96"/>
  <c r="D33" i="96"/>
  <c r="D43" i="96"/>
  <c r="D35" i="96"/>
  <c r="D34" i="96"/>
  <c r="D42" i="96"/>
  <c r="D15" i="96"/>
  <c r="D51" i="96"/>
  <c r="D52" i="96"/>
  <c r="D12" i="96"/>
  <c r="F52" i="95"/>
  <c r="D52" i="95" s="1"/>
  <c r="C52" i="95"/>
  <c r="E46" i="95"/>
  <c r="D46" i="95"/>
  <c r="E14" i="95"/>
  <c r="E15" i="95"/>
  <c r="E17" i="95"/>
  <c r="E22" i="95"/>
  <c r="E30" i="95"/>
  <c r="E31" i="95"/>
  <c r="E38" i="95"/>
  <c r="E39" i="95"/>
  <c r="E48" i="95"/>
  <c r="E50" i="95"/>
  <c r="D13" i="95"/>
  <c r="E13" i="95" s="1"/>
  <c r="D9" i="95"/>
  <c r="E9" i="95" s="1"/>
  <c r="D23" i="95"/>
  <c r="E23" i="95" s="1"/>
  <c r="D37" i="95"/>
  <c r="E37" i="95" s="1"/>
  <c r="D47" i="95"/>
  <c r="E47" i="95" s="1"/>
  <c r="D48" i="95"/>
  <c r="D39" i="95"/>
  <c r="D18" i="95"/>
  <c r="E18" i="95" s="1"/>
  <c r="D26" i="95"/>
  <c r="E26" i="95" s="1"/>
  <c r="D44" i="95"/>
  <c r="E44" i="95" s="1"/>
  <c r="D25" i="95"/>
  <c r="E25" i="95" s="1"/>
  <c r="D49" i="95"/>
  <c r="E49" i="95" s="1"/>
  <c r="D27" i="95"/>
  <c r="E27" i="95" s="1"/>
  <c r="D17" i="95"/>
  <c r="D14" i="95"/>
  <c r="D10" i="95"/>
  <c r="E10" i="95" s="1"/>
  <c r="D36" i="95"/>
  <c r="E36" i="95" s="1"/>
  <c r="D11" i="95"/>
  <c r="E11" i="95" s="1"/>
  <c r="D20" i="95"/>
  <c r="E20" i="95" s="1"/>
  <c r="D31" i="95"/>
  <c r="D40" i="95"/>
  <c r="E40" i="95" s="1"/>
  <c r="D22" i="95"/>
  <c r="D16" i="95"/>
  <c r="E16" i="95" s="1"/>
  <c r="D19" i="95"/>
  <c r="E19" i="95" s="1"/>
  <c r="D24" i="95"/>
  <c r="E24" i="95" s="1"/>
  <c r="D32" i="95"/>
  <c r="E32" i="95" s="1"/>
  <c r="D45" i="95"/>
  <c r="E45" i="95" s="1"/>
  <c r="D30" i="95"/>
  <c r="D29" i="95"/>
  <c r="E29" i="95" s="1"/>
  <c r="D21" i="95"/>
  <c r="E21" i="95" s="1"/>
  <c r="D28" i="95"/>
  <c r="E28" i="95" s="1"/>
  <c r="D38" i="95"/>
  <c r="D50" i="95"/>
  <c r="D41" i="95"/>
  <c r="E41" i="95" s="1"/>
  <c r="D33" i="95"/>
  <c r="E33" i="95" s="1"/>
  <c r="D43" i="95"/>
  <c r="E43" i="95" s="1"/>
  <c r="D35" i="95"/>
  <c r="E35" i="95" s="1"/>
  <c r="D34" i="95"/>
  <c r="E34" i="95" s="1"/>
  <c r="D42" i="95"/>
  <c r="E42" i="95" s="1"/>
  <c r="D15" i="95"/>
  <c r="D51" i="95"/>
  <c r="E51" i="95" s="1"/>
  <c r="D12" i="95"/>
  <c r="E12" i="95" s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9" i="94"/>
  <c r="D13" i="94"/>
  <c r="D9" i="94"/>
  <c r="D23" i="94"/>
  <c r="D37" i="94"/>
  <c r="D47" i="94"/>
  <c r="D48" i="94"/>
  <c r="D39" i="94"/>
  <c r="D18" i="94"/>
  <c r="D26" i="94"/>
  <c r="D44" i="94"/>
  <c r="D25" i="94"/>
  <c r="D49" i="94"/>
  <c r="D27" i="94"/>
  <c r="D17" i="94"/>
  <c r="D14" i="94"/>
  <c r="D10" i="94"/>
  <c r="D36" i="94"/>
  <c r="D11" i="94"/>
  <c r="D20" i="94"/>
  <c r="D32" i="94"/>
  <c r="D42" i="94"/>
  <c r="D22" i="94"/>
  <c r="D16" i="94"/>
  <c r="D19" i="94"/>
  <c r="D24" i="94"/>
  <c r="D33" i="94"/>
  <c r="D45" i="94"/>
  <c r="D31" i="94"/>
  <c r="D29" i="94"/>
  <c r="D21" i="94"/>
  <c r="D28" i="94"/>
  <c r="D38" i="94"/>
  <c r="D46" i="94"/>
  <c r="D50" i="94"/>
  <c r="D40" i="94"/>
  <c r="D30" i="94"/>
  <c r="D43" i="94"/>
  <c r="D34" i="94"/>
  <c r="D35" i="94"/>
  <c r="D41" i="94"/>
  <c r="D15" i="94"/>
  <c r="D51" i="94"/>
  <c r="D52" i="94"/>
  <c r="D12" i="94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E52" i="95" l="1"/>
  <c r="D51" i="92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<sst xmlns="http://schemas.openxmlformats.org/spreadsheetml/2006/main" count="6835" uniqueCount="316">
  <si>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</si>
  <si>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</si>
  <si>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</si>
  <si>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</si>
  <si>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</si>
  <si>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</si>
  <si>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</si>
  <si>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</si>
  <si>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</si>
  <si>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</si>
  <si>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</si>
  <si>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</si>
  <si>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</si>
  <si>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</si>
  <si>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</si>
  <si>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</si>
  <si>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</si>
  <si>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</si>
  <si>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</si>
  <si>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</si>
  <si>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</si>
  <si>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</si>
  <si>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</si>
  <si>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</si>
  <si>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</si>
  <si>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</si>
  <si>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</si>
  <si>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</si>
  <si>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</si>
  <si>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</si>
  <si>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</si>
  <si>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</si>
  <si>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</si>
  <si>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</si>
  <si>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</si>
  <si>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</si>
  <si>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</si>
  <si>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</si>
  <si>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</si>
  <si>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</si>
  <si>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</si>
  <si>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</si>
  <si>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</si>
  <si>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</si>
  <si>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</si>
  <si>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</si>
  <si>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</si>
  <si>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</si>
  <si>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</si>
  <si>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</si>
  <si>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</si>
  <si>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</si>
  <si>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</si>
  <si>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</si>
  <si>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</si>
  <si>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</si>
  <si>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</si>
  <si>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</si>
  <si>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</si>
  <si>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</si>
  <si>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</si>
  <si>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</si>
  <si>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</si>
  <si>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</si>
  <si>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</si>
  <si>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</si>
  <si>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</si>
  <si>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</si>
  <si>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</si>
  <si>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</si>
  <si>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</si>
  <si>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</si>
  <si>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</si>
  <si>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</si>
  <si>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</si>
  <si>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</si>
  <si>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</si>
  <si>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</si>
  <si>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</si>
  <si>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</si>
  <si>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</si>
  <si>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</si>
  <si>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</si>
  <si>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</si>
  <si>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</si>
  <si>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</si>
  <si>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</si>
  <si>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</si>
  <si>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</si>
  <si>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</si>
  <si>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</si>
  <si>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</si>
  <si>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</si>
  <si>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</si>
  <si>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</si>
  <si>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</si>
  <si>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</si>
  <si>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</si>
  <si>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</si>
  <si>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</si>
  <si>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</si>
  <si>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</si>
  <si>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</si>
  <si>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</si>
  <si>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</si>
  <si>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</si>
  <si>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</si>
  <si>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</si>
  <si>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</si>
  <si>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</si>
  <si>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</si>
  <si>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</si>
  <si>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</si>
  <si>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</si>
  <si>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</si>
  <si>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</si>
  <si>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</si>
  <si>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</si>
  <si>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</si>
  <si>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</si>
  <si>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</si>
  <si>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</si>
  <si>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</si>
  <si>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</si>
  <si>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</si>
  <si>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</si>
  <si>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</si>
  <si>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</si>
  <si>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</si>
  <si>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</si>
  <si>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</si>
  <si>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</si>
  <si>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</si>
  <si>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</si>
  <si>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</si>
  <si>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</si>
  <si>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</si>
  <si>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</si>
  <si>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</si>
  <si>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</si>
  <si>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</si>
  <si>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</si>
  <si>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</si>
  <si>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</si>
  <si>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</si>
  <si>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</si>
  <si>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</si>
  <si>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</si>
  <si>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</si>
  <si>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</si>
  <si>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</si>
  <si>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</si>
  <si>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</si>
  <si>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</si>
  <si>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</si>
  <si>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</si>
  <si>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</si>
  <si>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</si>
  <si>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</si>
  <si>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</si>
  <si>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</si>
  <si>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</si>
  <si>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</si>
  <si>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</si>
  <si>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</si>
  <si>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</si>
  <si>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</si>
  <si>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</si>
  <si>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</si>
  <si>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</si>
  <si>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</si>
  <si>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</si>
  <si>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</si>
  <si>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</si>
  <si>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</si>
  <si>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</si>
  <si>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</si>
  <si>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</si>
  <si>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</si>
  <si>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</si>
  <si>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</si>
  <si>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</si>
  <si>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</si>
  <si>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</si>
  <si>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</si>
  <si>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</si>
  <si>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</si>
  <si>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</si>
  <si>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</si>
  <si>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</si>
  <si>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</si>
  <si>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</si>
  <si>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</si>
  <si>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</si>
  <si>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</si>
  <si>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</si>
  <si>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</si>
  <si>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</si>
  <si>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</si>
  <si>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</si>
  <si>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</si>
  <si>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</si>
  <si>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</si>
  <si>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</si>
  <si>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</si>
  <si>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</si>
  <si>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</si>
  <si>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</si>
  <si>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</si>
  <si>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</si>
  <si>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</si>
  <si>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</si>
  <si>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</si>
  <si>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</si>
  <si>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</si>
  <si>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</si>
  <si>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</si>
  <si>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</si>
  <si>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</si>
  <si>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</si>
  <si>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</si>
  <si>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</si>
  <si>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</si>
  <si>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</si>
  <si>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</si>
  <si>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</si>
  <si>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</si>
  <si>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</si>
  <si>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</si>
  <si>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</si>
  <si>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</si>
  <si>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</si>
  <si>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</si>
  <si>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</si>
  <si>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</si>
  <si>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</si>
  <si>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</si>
  <si>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</si>
  <si>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</si>
  <si>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</si>
  <si>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</si>
  <si>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</si>
  <si>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</si>
  <si>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</si>
  <si>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</si>
  <si>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</si>
  <si>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</si>
  <si>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</si>
  <si>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</si>
  <si>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</si>
  <si>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</si>
  <si>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</si>
  <si>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</si>
  <si>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</si>
  <si>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</si>
  <si>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</si>
  <si>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</si>
  <si>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</si>
  <si>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</si>
  <si>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</si>
  <si>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</si>
  <si>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</si>
  <si>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</si>
  <si>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</si>
  <si>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</si>
  <si>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</si>
  <si>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</si>
  <si>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</si>
  <si>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</si>
  <si>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</si>
  <si>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</si>
  <si>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</si>
  <si>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</si>
  <si>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</si>
  <si>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</si>
  <si>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</si>
  <si>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</si>
  <si>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</si>
  <si>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</si>
  <si>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</si>
  <si>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</si>
  <si>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</si>
  <si>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</si>
  <si>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</si>
  <si>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</si>
  <si>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</si>
  <si>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</si>
  <si>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</si>
  <si>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</si>
  <si>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</si>
  <si>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</si>
  <si>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</si>
  <si>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</si>
  <si>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</si>
  <si>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</si>
  <si>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</si>
  <si>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</si>
  <si>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</si>
  <si>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</si>
  <si>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</si>
  <si>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</si>
  <si>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</si>
  <si>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</si>
  <si>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</si>
  <si>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</si>
  <si>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</si>
  <si>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</si>
  <si>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</si>
  <si>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</si>
  <si>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</si>
  <si>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</si>
  <si>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</si>
  <si>
    <t>SISTEMA BANCARIO NACIONAL
SALDO DE CREDITOS AL SECTOR CONSUMO PERSONAL LOCAL 
AGOSTO 2024
(En Miles de Balboas)</t>
  </si>
  <si>
    <t>SISTEMA BANCARIO NACIONAL
SALDO DE CREDITOS AL SECTOR CONSUMO PERSONAL LOCAL 
SEPTIEMBRE 2024
(En Miles de Balboas)</t>
  </si>
  <si>
    <t>SISTEMA BANCARIO NACIONAL
SALDO DE CREDITOS AL SECTOR CONSUMO PERSONAL LOCAL 
OCTUBRE 2024
(En Miles de Balboas)</t>
  </si>
  <si>
    <t>SISTEMA BANCARIO NACIONAL
SALDO DE CREDITOS AL SECTOR CONSUMO PERSONAL LOCAL 
NOVIEMBRE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</si>
</sst>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98" t="s">
        <v>105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121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181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98" t="s">
        <v>182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5" t="s">
        <v>210</v>
      </c>
      <c r="B1" s="106"/>
      <c r="C1" s="106"/>
      <c r="D1" s="106"/>
      <c r="E1" s="106"/>
      <c r="F1" s="106"/>
      <c r="G1" s="106"/>
      <c r="H1" s="106"/>
    </row>
    <row r="2" spans="1:8" x14ac:dyDescent="0.2">
      <c r="A2" s="106"/>
      <c r="B2" s="106"/>
      <c r="C2" s="106"/>
      <c r="D2" s="106"/>
      <c r="E2" s="106"/>
      <c r="F2" s="106"/>
      <c r="G2" s="106"/>
      <c r="H2" s="106"/>
    </row>
    <row r="3" spans="1:8" x14ac:dyDescent="0.2">
      <c r="A3" s="106"/>
      <c r="B3" s="106"/>
      <c r="C3" s="106"/>
      <c r="D3" s="106"/>
      <c r="E3" s="106"/>
      <c r="F3" s="106"/>
      <c r="G3" s="106"/>
      <c r="H3" s="106"/>
    </row>
    <row r="4" spans="1:8" x14ac:dyDescent="0.2">
      <c r="A4" s="106"/>
      <c r="B4" s="106"/>
      <c r="C4" s="106"/>
      <c r="D4" s="106"/>
      <c r="E4" s="106"/>
      <c r="F4" s="106"/>
      <c r="G4" s="106"/>
      <c r="H4" s="106"/>
    </row>
    <row r="5" spans="1:8" x14ac:dyDescent="0.2">
      <c r="A5" s="106"/>
      <c r="B5" s="106"/>
      <c r="C5" s="106"/>
      <c r="D5" s="106"/>
      <c r="E5" s="106"/>
      <c r="F5" s="106"/>
      <c r="G5" s="106"/>
      <c r="H5" s="106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2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2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2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2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2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2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2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2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2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2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2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2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2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2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2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2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2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2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2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2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2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2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2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2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2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2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2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2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5" t="s">
        <v>212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2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2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2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2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2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2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2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2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2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2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2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2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2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2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2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2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2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2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2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2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2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2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2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2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2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2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2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2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2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2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2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2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2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2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2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2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2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2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2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25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25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214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2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2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2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2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2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2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2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2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2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2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2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2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2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2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2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2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2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2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2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2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2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2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2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2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2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2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2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2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2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2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2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2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2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2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2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2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2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2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ht="10.5" x14ac:dyDescent="0.25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216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5" x14ac:dyDescent="0.3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220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2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2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2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2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2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2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2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2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2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2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2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2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2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2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2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2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2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2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2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2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2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2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2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2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2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2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2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2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2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222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2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2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2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2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2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2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2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2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2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2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2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2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2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2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2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2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2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2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2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2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2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2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2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2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2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2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2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2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2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  <row r="54" spans="1:9" x14ac:dyDescent="0.2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110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227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2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2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2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2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2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2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2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2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2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2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2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2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2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2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2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2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2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2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2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2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2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2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2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2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2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2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2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2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2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25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2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228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2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2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2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2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2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2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2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2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2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2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2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2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2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2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2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2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2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2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2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2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2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2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2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2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2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2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2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2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2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273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2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2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2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2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2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2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2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2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2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2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2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2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2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2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2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2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2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2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2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2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2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2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2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2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2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2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2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2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2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2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5" t="s">
        <v>274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2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2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2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2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2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2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2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2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2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2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2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2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2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2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2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2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2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2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2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2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2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2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2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2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2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2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2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2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ht="10.5" x14ac:dyDescent="0.25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275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2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2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2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2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2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2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2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2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2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2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2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2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2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2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2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2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2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2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2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2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2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2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2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2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2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2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2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2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276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2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2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2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2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2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2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2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2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2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2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2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2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2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2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2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2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2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2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2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2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2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2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2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2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2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2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281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2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2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2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2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2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2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2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2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2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2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2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2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2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2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2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2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2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2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2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2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2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2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2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2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2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2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2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2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2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2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2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2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2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2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2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2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2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2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2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2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2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2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2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2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2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2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2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2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2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2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2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2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2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2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2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2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2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282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2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2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2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2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2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2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2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2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2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2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2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2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2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2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2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2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2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2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2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2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2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2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2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2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2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2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2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2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2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2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284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2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2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2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2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2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2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2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2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2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2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2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2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2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2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2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2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2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2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2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2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2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2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2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2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2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2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2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2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98" t="s">
        <v>112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286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2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2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2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2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2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2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2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2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2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2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2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2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2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2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2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2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2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2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2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2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2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2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2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2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2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2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2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2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2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2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2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2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288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2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2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2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2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2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2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2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2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2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2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2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2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2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2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2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2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2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2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2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2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2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2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2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2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2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2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2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2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2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2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2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287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2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2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2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2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2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2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2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2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2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2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2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2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2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2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2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2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2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2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2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2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2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2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2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2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2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2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2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2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2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2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2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2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2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2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2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2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2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2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2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2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2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2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290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2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2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2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2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2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2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2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2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2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2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2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2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2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2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2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2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2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2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2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2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2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2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2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2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2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2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2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2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2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2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2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2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2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2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2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2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2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2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2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2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2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2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2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2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2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2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2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2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2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2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2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2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2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2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2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2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2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2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2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2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2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2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2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2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2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2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2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2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2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2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2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2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2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2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2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2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2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2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2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2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2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2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2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2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2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2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2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2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2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2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2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2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2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2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2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2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2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2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2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2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2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2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2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2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2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2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2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2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2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2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2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2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2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2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2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2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2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2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2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2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2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2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2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2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2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2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2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2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2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2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2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2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2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2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2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2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2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2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2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2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2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2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2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2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2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2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2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2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2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2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2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2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2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2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2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2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2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2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2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2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2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2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2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2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2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2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2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2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2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2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2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2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2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2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2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2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2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2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2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2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2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2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2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2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2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2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2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2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2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2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2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2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2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2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2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2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2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2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2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2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2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2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2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2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2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2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2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2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2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2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2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2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2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2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2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2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2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2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2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2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2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2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2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2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2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2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2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2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2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2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2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2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2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2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2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2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2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2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2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2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2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2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2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2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2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2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2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2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2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2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2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2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2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2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2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2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2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2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2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2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2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2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2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2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2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2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2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2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2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2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2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2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2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2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2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2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2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2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2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2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2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2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2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2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2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2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2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2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2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2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2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2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2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2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2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2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2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2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2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2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2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2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2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2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2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2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2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2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2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0.5" x14ac:dyDescent="0.25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2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2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2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2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2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2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2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2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2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2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2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2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2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2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2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2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2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2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2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2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2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2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2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2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2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2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2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2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2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2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2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2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2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2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2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2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2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2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2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2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2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2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2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2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2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2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2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2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2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2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2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2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2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2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2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2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2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2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2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2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2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2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2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2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2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2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2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2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2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2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2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2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2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2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2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2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2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2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2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2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2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2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2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2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2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2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2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2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2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2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2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2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2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2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2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2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2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2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2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2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2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2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2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2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2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2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2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2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2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2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2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2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2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2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2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2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2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2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2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2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2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2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2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2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2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2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2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2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2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2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2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2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2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2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2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2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2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2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2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2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2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2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2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2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2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2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2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308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2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2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2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2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2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2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2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2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2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2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2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2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2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2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2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2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2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2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2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2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2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2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2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2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2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2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2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2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2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2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2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2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2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2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2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2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2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2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2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2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2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2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2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2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2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2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2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2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2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2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2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2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2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2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2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2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2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2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2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2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2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2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2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2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2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2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2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2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2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2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2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2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2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2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2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2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2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2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2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2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2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2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2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2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2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2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2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2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2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2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2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2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2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2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2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2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2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2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2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2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2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2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2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2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2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2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2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27DF-E529-497C-B22E-C6DA3BC4BC42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10705870485.950001</v>
      </c>
      <c r="D9" s="93">
        <f t="shared" ref="D9:D51" si="0">F9+G9+H9</f>
        <v>2485356296.77</v>
      </c>
      <c r="E9" s="78">
        <f>D9/C9</f>
        <v>0.23214892240959689</v>
      </c>
      <c r="F9" s="93">
        <v>1597000005.6700001</v>
      </c>
      <c r="G9" s="93">
        <v>231995352.5</v>
      </c>
      <c r="H9" s="93">
        <v>656360938.60000002</v>
      </c>
    </row>
    <row r="10" spans="1:8" x14ac:dyDescent="0.2">
      <c r="A10" s="88">
        <v>2</v>
      </c>
      <c r="B10" s="50" t="s">
        <v>230</v>
      </c>
      <c r="C10" s="93">
        <v>4606090047.8400002</v>
      </c>
      <c r="D10" s="93">
        <f t="shared" si="0"/>
        <v>2167553878.4499998</v>
      </c>
      <c r="E10" s="78">
        <f t="shared" ref="E10:E52" si="1">D10/C10</f>
        <v>0.47058434723100168</v>
      </c>
      <c r="F10" s="93">
        <v>1003811755.87</v>
      </c>
      <c r="G10" s="93">
        <v>395157307.44</v>
      </c>
      <c r="H10" s="93">
        <v>768584815.13999999</v>
      </c>
    </row>
    <row r="11" spans="1:8" x14ac:dyDescent="0.2">
      <c r="A11" s="88">
        <v>3</v>
      </c>
      <c r="B11" s="52" t="s">
        <v>231</v>
      </c>
      <c r="C11" s="94">
        <v>7750895278.0199986</v>
      </c>
      <c r="D11" s="93">
        <f t="shared" si="0"/>
        <v>1508662342.3400002</v>
      </c>
      <c r="E11" s="78">
        <f t="shared" si="1"/>
        <v>0.19464362350737305</v>
      </c>
      <c r="F11" s="94">
        <v>1044413273.4</v>
      </c>
      <c r="G11" s="94">
        <v>216492986.06999999</v>
      </c>
      <c r="H11" s="94">
        <v>247756082.87</v>
      </c>
    </row>
    <row r="12" spans="1:8" x14ac:dyDescent="0.2">
      <c r="A12" s="88">
        <v>4</v>
      </c>
      <c r="B12" s="52" t="s">
        <v>232</v>
      </c>
      <c r="C12" s="93">
        <v>7507226487.3100004</v>
      </c>
      <c r="D12" s="93">
        <f t="shared" si="0"/>
        <v>1313779119.3699999</v>
      </c>
      <c r="E12" s="78">
        <f t="shared" si="1"/>
        <v>0.17500192935310721</v>
      </c>
      <c r="F12" s="94">
        <v>1298078094.5899999</v>
      </c>
      <c r="G12" s="53">
        <v>0</v>
      </c>
      <c r="H12" s="94">
        <v>15701024.780000001</v>
      </c>
    </row>
    <row r="13" spans="1:8" x14ac:dyDescent="0.2">
      <c r="A13" s="88">
        <v>5</v>
      </c>
      <c r="B13" s="50" t="s">
        <v>233</v>
      </c>
      <c r="C13" s="93">
        <v>4668293109.8800001</v>
      </c>
      <c r="D13" s="93">
        <f t="shared" si="0"/>
        <v>1278666003.01</v>
      </c>
      <c r="E13" s="78">
        <f t="shared" si="1"/>
        <v>0.27390439565669611</v>
      </c>
      <c r="F13" s="94">
        <v>1224832731.76</v>
      </c>
      <c r="G13" s="93">
        <v>39110140.369999997</v>
      </c>
      <c r="H13" s="93">
        <v>14723130.880000001</v>
      </c>
    </row>
    <row r="14" spans="1:8" x14ac:dyDescent="0.2">
      <c r="A14" s="88">
        <v>6</v>
      </c>
      <c r="B14" s="50" t="s">
        <v>234</v>
      </c>
      <c r="C14" s="93">
        <v>5951488629.5100002</v>
      </c>
      <c r="D14" s="93">
        <f t="shared" si="0"/>
        <v>1225776401.6200001</v>
      </c>
      <c r="E14" s="78">
        <f t="shared" si="1"/>
        <v>0.20596131118222788</v>
      </c>
      <c r="F14" s="93">
        <v>874749599.13000011</v>
      </c>
      <c r="G14" s="93">
        <v>222106612.05000001</v>
      </c>
      <c r="H14" s="93">
        <v>128920190.44</v>
      </c>
    </row>
    <row r="15" spans="1:8" x14ac:dyDescent="0.2">
      <c r="A15" s="88">
        <v>7</v>
      </c>
      <c r="B15" s="52" t="s">
        <v>235</v>
      </c>
      <c r="C15" s="95">
        <v>3409183738.5500002</v>
      </c>
      <c r="D15" s="93">
        <f t="shared" si="0"/>
        <v>918673530.89999998</v>
      </c>
      <c r="E15" s="78">
        <f t="shared" si="1"/>
        <v>0.26947023139642562</v>
      </c>
      <c r="F15" s="94">
        <v>508881926.94000006</v>
      </c>
      <c r="G15" s="94">
        <v>333372552.57999998</v>
      </c>
      <c r="H15" s="94">
        <v>76419051.379999995</v>
      </c>
    </row>
    <row r="16" spans="1:8" x14ac:dyDescent="0.2">
      <c r="A16" s="88">
        <v>8</v>
      </c>
      <c r="B16" s="50" t="s">
        <v>237</v>
      </c>
      <c r="C16" s="93">
        <v>2696201337.3099999</v>
      </c>
      <c r="D16" s="93">
        <f t="shared" si="0"/>
        <v>636165232.13</v>
      </c>
      <c r="E16" s="78">
        <f t="shared" si="1"/>
        <v>0.23594871174001494</v>
      </c>
      <c r="F16" s="93">
        <v>438166681.02999997</v>
      </c>
      <c r="G16" s="93">
        <v>54381702.740000002</v>
      </c>
      <c r="H16" s="93">
        <v>143616848.36000001</v>
      </c>
    </row>
    <row r="17" spans="1:8" x14ac:dyDescent="0.2">
      <c r="A17" s="88">
        <v>9</v>
      </c>
      <c r="B17" s="52" t="s">
        <v>236</v>
      </c>
      <c r="C17" s="93">
        <v>1284605861.27</v>
      </c>
      <c r="D17" s="93">
        <f t="shared" si="0"/>
        <v>631495212.5</v>
      </c>
      <c r="E17" s="78">
        <f t="shared" si="1"/>
        <v>0.49158674387152868</v>
      </c>
      <c r="F17" s="94">
        <v>573746081.63</v>
      </c>
      <c r="G17" s="94">
        <v>932864.16</v>
      </c>
      <c r="H17" s="94">
        <v>56816266.710000001</v>
      </c>
    </row>
    <row r="18" spans="1:8" x14ac:dyDescent="0.2">
      <c r="A18" s="88">
        <v>10</v>
      </c>
      <c r="B18" s="50" t="s">
        <v>238</v>
      </c>
      <c r="C18" s="93">
        <v>2863905097.7999997</v>
      </c>
      <c r="D18" s="93">
        <f t="shared" si="0"/>
        <v>484213890.76999998</v>
      </c>
      <c r="E18" s="78">
        <f t="shared" si="1"/>
        <v>0.16907469843954129</v>
      </c>
      <c r="F18" s="93">
        <v>212773665.56</v>
      </c>
      <c r="G18" s="93">
        <v>125256175.59999999</v>
      </c>
      <c r="H18" s="93">
        <v>146184049.61000001</v>
      </c>
    </row>
    <row r="19" spans="1:8" x14ac:dyDescent="0.2">
      <c r="A19" s="88">
        <v>11</v>
      </c>
      <c r="B19" s="52" t="s">
        <v>239</v>
      </c>
      <c r="C19" s="93">
        <v>440714536.23000002</v>
      </c>
      <c r="D19" s="93">
        <f t="shared" si="0"/>
        <v>380172984.43000001</v>
      </c>
      <c r="E19" s="78">
        <f t="shared" si="1"/>
        <v>0.86262864774579484</v>
      </c>
      <c r="F19" s="94">
        <v>201640870.59999999</v>
      </c>
      <c r="G19" s="94">
        <v>174357491.13999999</v>
      </c>
      <c r="H19" s="94">
        <v>4174622.69</v>
      </c>
    </row>
    <row r="20" spans="1:8" x14ac:dyDescent="0.2">
      <c r="A20" s="88">
        <v>12</v>
      </c>
      <c r="B20" s="50" t="s">
        <v>240</v>
      </c>
      <c r="C20" s="93">
        <v>451449008.07999998</v>
      </c>
      <c r="D20" s="93">
        <f t="shared" si="0"/>
        <v>237792837.28</v>
      </c>
      <c r="E20" s="78">
        <f t="shared" si="1"/>
        <v>0.52673243937632352</v>
      </c>
      <c r="F20" s="93">
        <v>122930768.31999999</v>
      </c>
      <c r="G20" s="93">
        <v>7031484.4299999997</v>
      </c>
      <c r="H20" s="93">
        <v>107830584.53</v>
      </c>
    </row>
    <row r="21" spans="1:8" x14ac:dyDescent="0.2">
      <c r="A21" s="88">
        <v>13</v>
      </c>
      <c r="B21" s="50" t="s">
        <v>241</v>
      </c>
      <c r="C21" s="93">
        <v>605473262.38999999</v>
      </c>
      <c r="D21" s="93">
        <f t="shared" si="0"/>
        <v>118069474.56999999</v>
      </c>
      <c r="E21" s="78">
        <f t="shared" si="1"/>
        <v>0.19500361436926439</v>
      </c>
      <c r="F21" s="93">
        <v>118069474.56999999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210859027.72999999</v>
      </c>
      <c r="D22" s="93">
        <f t="shared" si="0"/>
        <v>99852678.569999993</v>
      </c>
      <c r="E22" s="78">
        <f t="shared" si="1"/>
        <v>0.47355183055220662</v>
      </c>
      <c r="F22" s="93">
        <v>9760029.25</v>
      </c>
      <c r="G22" s="93">
        <v>90092649.319999993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808320532.48000014</v>
      </c>
      <c r="D23" s="93">
        <f t="shared" si="0"/>
        <v>82686675.139999986</v>
      </c>
      <c r="E23" s="78">
        <f t="shared" si="1"/>
        <v>0.10229441393293552</v>
      </c>
      <c r="F23" s="93">
        <v>22311170.309999995</v>
      </c>
      <c r="G23" s="93">
        <v>37106578.479999997</v>
      </c>
      <c r="H23" s="93">
        <v>23268926.350000001</v>
      </c>
    </row>
    <row r="24" spans="1:8" x14ac:dyDescent="0.2">
      <c r="A24" s="88">
        <v>16</v>
      </c>
      <c r="B24" s="52" t="s">
        <v>254</v>
      </c>
      <c r="C24" s="95">
        <v>1950752050.1799998</v>
      </c>
      <c r="D24" s="93">
        <f t="shared" si="0"/>
        <v>78075692.810000002</v>
      </c>
      <c r="E24" s="78">
        <f t="shared" si="1"/>
        <v>4.002338113795436E-2</v>
      </c>
      <c r="F24" s="94">
        <v>40757160.670000002</v>
      </c>
      <c r="G24" s="94">
        <v>2689179.3</v>
      </c>
      <c r="H24" s="94">
        <v>34629352.840000004</v>
      </c>
    </row>
    <row r="25" spans="1:8" x14ac:dyDescent="0.2">
      <c r="A25" s="88">
        <v>17</v>
      </c>
      <c r="B25" s="50" t="s">
        <v>246</v>
      </c>
      <c r="C25" s="93">
        <v>411866501.28000003</v>
      </c>
      <c r="D25" s="93">
        <f t="shared" si="0"/>
        <v>55557258.82</v>
      </c>
      <c r="E25" s="78">
        <f t="shared" si="1"/>
        <v>0.13489142391366857</v>
      </c>
      <c r="F25" s="93">
        <v>49313635.689999998</v>
      </c>
      <c r="G25" s="93">
        <v>3239098.14</v>
      </c>
      <c r="H25" s="93">
        <v>3004524.99</v>
      </c>
    </row>
    <row r="26" spans="1:8" x14ac:dyDescent="0.2">
      <c r="A26" s="88">
        <v>18</v>
      </c>
      <c r="B26" s="50" t="s">
        <v>245</v>
      </c>
      <c r="C26" s="93">
        <v>1862920660.4400001</v>
      </c>
      <c r="D26" s="93">
        <f t="shared" si="0"/>
        <v>51478461.710000001</v>
      </c>
      <c r="E26" s="78">
        <f t="shared" si="1"/>
        <v>2.7633201350529546E-2</v>
      </c>
      <c r="F26" s="93">
        <v>43459608.280000001</v>
      </c>
      <c r="G26" s="93">
        <v>338772.78</v>
      </c>
      <c r="H26" s="93">
        <v>7680080.6500000004</v>
      </c>
    </row>
    <row r="27" spans="1:8" x14ac:dyDescent="0.2">
      <c r="A27" s="88">
        <v>19</v>
      </c>
      <c r="B27" s="52" t="s">
        <v>247</v>
      </c>
      <c r="C27" s="94">
        <v>775868770.89999998</v>
      </c>
      <c r="D27" s="93">
        <f t="shared" si="0"/>
        <v>41765818.390000001</v>
      </c>
      <c r="E27" s="78">
        <f t="shared" si="1"/>
        <v>5.3831034263116521E-2</v>
      </c>
      <c r="F27" s="94">
        <v>35683866.170000002</v>
      </c>
      <c r="G27" s="94">
        <v>807058.13</v>
      </c>
      <c r="H27" s="94">
        <v>5274894.09</v>
      </c>
    </row>
    <row r="28" spans="1:8" x14ac:dyDescent="0.2">
      <c r="A28" s="88">
        <v>20</v>
      </c>
      <c r="B28" s="50" t="s">
        <v>251</v>
      </c>
      <c r="C28" s="93">
        <v>377366460.66000003</v>
      </c>
      <c r="D28" s="93">
        <f t="shared" si="0"/>
        <v>34594064.310000002</v>
      </c>
      <c r="E28" s="78">
        <f t="shared" si="1"/>
        <v>9.1672334233138419E-2</v>
      </c>
      <c r="F28" s="93">
        <v>25312978.489999998</v>
      </c>
      <c r="G28" s="93">
        <v>9281085.8200000003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249654581.84999999</v>
      </c>
      <c r="D29" s="93">
        <f t="shared" si="0"/>
        <v>33384031.07</v>
      </c>
      <c r="E29" s="78">
        <f t="shared" si="1"/>
        <v>0.13372088275975696</v>
      </c>
      <c r="F29" s="93">
        <v>5308350.7799999993</v>
      </c>
      <c r="G29" s="93">
        <v>19911098.299999997</v>
      </c>
      <c r="H29" s="93">
        <v>8164581.9900000002</v>
      </c>
    </row>
    <row r="30" spans="1:8" x14ac:dyDescent="0.2">
      <c r="A30" s="88">
        <v>22</v>
      </c>
      <c r="B30" s="50" t="s">
        <v>244</v>
      </c>
      <c r="C30" s="93">
        <v>232688769.75999999</v>
      </c>
      <c r="D30" s="93">
        <f t="shared" si="0"/>
        <v>29635418.039999999</v>
      </c>
      <c r="E30" s="78">
        <f t="shared" si="1"/>
        <v>0.12736075776483147</v>
      </c>
      <c r="F30" s="93">
        <v>18531256.670000002</v>
      </c>
      <c r="G30" s="93">
        <v>392063.27</v>
      </c>
      <c r="H30" s="93">
        <v>10712098.1</v>
      </c>
    </row>
    <row r="31" spans="1:8" x14ac:dyDescent="0.2">
      <c r="A31" s="88">
        <v>23</v>
      </c>
      <c r="B31" s="50" t="s">
        <v>248</v>
      </c>
      <c r="C31" s="93">
        <v>175711491.37</v>
      </c>
      <c r="D31" s="93">
        <f t="shared" si="0"/>
        <v>26734531.52</v>
      </c>
      <c r="E31" s="78">
        <f t="shared" si="1"/>
        <v>0.15215015996708173</v>
      </c>
      <c r="F31" s="93">
        <v>25500974.18</v>
      </c>
      <c r="G31" s="93">
        <v>242250.16</v>
      </c>
      <c r="H31" s="93">
        <v>991307.18</v>
      </c>
    </row>
    <row r="32" spans="1:8" x14ac:dyDescent="0.2">
      <c r="A32" s="88">
        <v>24</v>
      </c>
      <c r="B32" s="50" t="s">
        <v>253</v>
      </c>
      <c r="C32" s="93">
        <v>23851551.32</v>
      </c>
      <c r="D32" s="93">
        <f t="shared" si="0"/>
        <v>23851551.32</v>
      </c>
      <c r="E32" s="78">
        <f t="shared" si="1"/>
        <v>1</v>
      </c>
      <c r="F32" s="93">
        <v>23851551.32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295992208.48000002</v>
      </c>
      <c r="D33" s="93">
        <f t="shared" si="0"/>
        <v>14667233.989999998</v>
      </c>
      <c r="E33" s="78">
        <f t="shared" si="1"/>
        <v>4.9552770545279581E-2</v>
      </c>
      <c r="F33" s="93">
        <v>13612885.299999999</v>
      </c>
      <c r="G33" s="94">
        <v>37226.519999999997</v>
      </c>
      <c r="H33" s="94">
        <v>1017122.17</v>
      </c>
    </row>
    <row r="34" spans="1:8" x14ac:dyDescent="0.2">
      <c r="A34" s="88">
        <v>26</v>
      </c>
      <c r="B34" s="52" t="s">
        <v>252</v>
      </c>
      <c r="C34" s="95">
        <v>342126027.05000001</v>
      </c>
      <c r="D34" s="93">
        <f t="shared" si="0"/>
        <v>11717796.98</v>
      </c>
      <c r="E34" s="78">
        <f t="shared" si="1"/>
        <v>3.4249943159944105E-2</v>
      </c>
      <c r="F34" s="94">
        <v>10033603.27</v>
      </c>
      <c r="G34" s="94">
        <v>1227461.0599999998</v>
      </c>
      <c r="H34" s="94">
        <v>456732.65</v>
      </c>
    </row>
    <row r="35" spans="1:8" x14ac:dyDescent="0.2">
      <c r="A35" s="88">
        <v>27</v>
      </c>
      <c r="B35" s="50" t="s">
        <v>261</v>
      </c>
      <c r="C35" s="93">
        <v>654243050</v>
      </c>
      <c r="D35" s="93">
        <f t="shared" si="0"/>
        <v>11561119.950000001</v>
      </c>
      <c r="E35" s="78">
        <f t="shared" si="1"/>
        <v>1.767098626420258E-2</v>
      </c>
      <c r="F35" s="93">
        <v>10366026.970000001</v>
      </c>
      <c r="G35" s="93">
        <v>644552.38</v>
      </c>
      <c r="H35" s="93">
        <v>550540.6</v>
      </c>
    </row>
    <row r="36" spans="1:8" x14ac:dyDescent="0.2">
      <c r="A36" s="88">
        <v>28</v>
      </c>
      <c r="B36" s="52" t="s">
        <v>257</v>
      </c>
      <c r="C36" s="94">
        <v>79025959.760000005</v>
      </c>
      <c r="D36" s="93">
        <f t="shared" si="0"/>
        <v>4355139.9000000004</v>
      </c>
      <c r="E36" s="78">
        <f t="shared" si="1"/>
        <v>5.5110243687346017E-2</v>
      </c>
      <c r="F36" s="93">
        <v>3661544.31</v>
      </c>
      <c r="G36" s="93">
        <v>5843.48</v>
      </c>
      <c r="H36" s="94">
        <v>687752.11</v>
      </c>
    </row>
    <row r="37" spans="1:8" x14ac:dyDescent="0.2">
      <c r="A37" s="88">
        <v>29</v>
      </c>
      <c r="B37" s="50" t="s">
        <v>258</v>
      </c>
      <c r="C37" s="93">
        <v>200048900.41</v>
      </c>
      <c r="D37" s="93">
        <f t="shared" si="0"/>
        <v>3144928.87</v>
      </c>
      <c r="E37" s="78">
        <f t="shared" si="1"/>
        <v>1.5720800582030053E-2</v>
      </c>
      <c r="F37" s="93">
        <v>2429308.13</v>
      </c>
      <c r="G37" s="51">
        <v>0</v>
      </c>
      <c r="H37" s="93">
        <v>715620.74</v>
      </c>
    </row>
    <row r="38" spans="1:8" x14ac:dyDescent="0.2">
      <c r="A38" s="88">
        <v>30</v>
      </c>
      <c r="B38" s="50" t="s">
        <v>256</v>
      </c>
      <c r="C38" s="93">
        <v>28152870.410000004</v>
      </c>
      <c r="D38" s="93">
        <f t="shared" si="0"/>
        <v>2617202.4600000004</v>
      </c>
      <c r="E38" s="78">
        <f t="shared" si="1"/>
        <v>9.2963965019721775E-2</v>
      </c>
      <c r="F38" s="93">
        <v>2220801.9700000002</v>
      </c>
      <c r="G38" s="93">
        <v>40171.24</v>
      </c>
      <c r="H38" s="93">
        <v>356229.25</v>
      </c>
    </row>
    <row r="39" spans="1:8" x14ac:dyDescent="0.2">
      <c r="A39" s="88">
        <v>31</v>
      </c>
      <c r="B39" s="50" t="s">
        <v>259</v>
      </c>
      <c r="C39" s="93">
        <v>82231128.88000001</v>
      </c>
      <c r="D39" s="93">
        <f t="shared" si="0"/>
        <v>659559.43000000005</v>
      </c>
      <c r="E39" s="78">
        <f t="shared" si="1"/>
        <v>8.0207998963810409E-3</v>
      </c>
      <c r="F39" s="93">
        <v>659559.43000000005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260</v>
      </c>
      <c r="C40" s="94">
        <v>87842231.100000009</v>
      </c>
      <c r="D40" s="93">
        <f t="shared" si="0"/>
        <v>250287.61</v>
      </c>
      <c r="E40" s="78">
        <f t="shared" si="1"/>
        <v>2.849285666652426E-3</v>
      </c>
      <c r="F40" s="94">
        <v>250287.61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94">
        <v>1146891.5900000001</v>
      </c>
      <c r="D41" s="93">
        <f t="shared" si="0"/>
        <v>169763.29</v>
      </c>
      <c r="E41" s="78">
        <f t="shared" si="1"/>
        <v>0.14802034602067315</v>
      </c>
      <c r="F41" s="94">
        <v>47112.1</v>
      </c>
      <c r="G41" s="94">
        <v>122651.19</v>
      </c>
      <c r="H41" s="53">
        <v>0</v>
      </c>
    </row>
    <row r="42" spans="1:8" x14ac:dyDescent="0.2">
      <c r="A42" s="88">
        <v>34</v>
      </c>
      <c r="B42" s="50" t="s">
        <v>265</v>
      </c>
      <c r="C42" s="93">
        <v>79785489.299999997</v>
      </c>
      <c r="D42" s="93">
        <f t="shared" si="0"/>
        <v>60966.27</v>
      </c>
      <c r="E42" s="78">
        <f t="shared" si="1"/>
        <v>7.6412729350774315E-4</v>
      </c>
      <c r="F42" s="93">
        <v>60966.27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1467165.96</v>
      </c>
      <c r="D43" s="93">
        <f t="shared" si="0"/>
        <v>60915.96</v>
      </c>
      <c r="E43" s="78">
        <f t="shared" si="1"/>
        <v>4.1519474729361905E-2</v>
      </c>
      <c r="F43" s="51">
        <v>0</v>
      </c>
      <c r="G43" s="93">
        <v>60915.96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122413569.68000001</v>
      </c>
      <c r="D44" s="93">
        <f t="shared" si="0"/>
        <v>43720.78</v>
      </c>
      <c r="E44" s="78">
        <f t="shared" si="1"/>
        <v>3.5715631946923874E-4</v>
      </c>
      <c r="F44" s="93">
        <v>43720.78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94">
        <v>1626434.28</v>
      </c>
      <c r="D45" s="93">
        <f t="shared" si="0"/>
        <v>18112.27</v>
      </c>
      <c r="E45" s="78">
        <f t="shared" si="1"/>
        <v>1.1136183135539912E-2</v>
      </c>
      <c r="F45" s="53">
        <v>0</v>
      </c>
      <c r="G45" s="53">
        <v>0</v>
      </c>
      <c r="H45" s="94">
        <v>18112.27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616173368.8499999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155401918.33000001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3">
        <v>156299274.78999999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63079017911.340027</v>
      </c>
      <c r="D52" s="97">
        <f t="shared" ref="D52" si="2">F52+G52+H52</f>
        <v>13993323528.959999</v>
      </c>
      <c r="E52" s="79">
        <f t="shared" si="1"/>
        <v>0.22183800560478209</v>
      </c>
      <c r="F52" s="96">
        <v>9562274722.3799992</v>
      </c>
      <c r="G52" s="96">
        <v>1966433324.6099999</v>
      </c>
      <c r="H52" s="96">
        <v>2464615481.9700003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4490-83F6-4C12-B10E-8B06AABD0EE6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10853928795.119997</v>
      </c>
      <c r="D9" s="93">
        <f t="shared" ref="D9:D51" si="0">F9+G9+H9</f>
        <v>2508360655.6399999</v>
      </c>
      <c r="E9" s="78">
        <f>D9/C9</f>
        <v>0.23110163176745516</v>
      </c>
      <c r="F9" s="94">
        <v>1606010159.0299997</v>
      </c>
      <c r="G9" s="94">
        <v>233513053.22999999</v>
      </c>
      <c r="H9" s="94">
        <v>668837443.38</v>
      </c>
    </row>
    <row r="10" spans="1:8" x14ac:dyDescent="0.2">
      <c r="A10" s="88">
        <v>2</v>
      </c>
      <c r="B10" s="50" t="s">
        <v>230</v>
      </c>
      <c r="C10" s="93">
        <v>4685918511.4200001</v>
      </c>
      <c r="D10" s="93">
        <f t="shared" si="0"/>
        <v>2180437866.02</v>
      </c>
      <c r="E10" s="78">
        <f t="shared" ref="E10:E52" si="1">D10/C10</f>
        <v>0.46531706872539058</v>
      </c>
      <c r="F10" s="93">
        <v>1004633481.13</v>
      </c>
      <c r="G10" s="93">
        <v>397467601.50999999</v>
      </c>
      <c r="H10" s="93">
        <v>778336783.38</v>
      </c>
    </row>
    <row r="11" spans="1:8" x14ac:dyDescent="0.2">
      <c r="A11" s="88">
        <v>3</v>
      </c>
      <c r="B11" s="52" t="s">
        <v>231</v>
      </c>
      <c r="C11" s="94">
        <v>7732293992.2200003</v>
      </c>
      <c r="D11" s="93">
        <f t="shared" si="0"/>
        <v>1499752645.29</v>
      </c>
      <c r="E11" s="78">
        <f t="shared" si="1"/>
        <v>0.19395959941499968</v>
      </c>
      <c r="F11" s="94">
        <v>1036104619.74</v>
      </c>
      <c r="G11" s="94">
        <v>217104803.08000001</v>
      </c>
      <c r="H11" s="94">
        <v>246543222.47</v>
      </c>
    </row>
    <row r="12" spans="1:8" x14ac:dyDescent="0.2">
      <c r="A12" s="88">
        <v>4</v>
      </c>
      <c r="B12" s="50" t="s">
        <v>232</v>
      </c>
      <c r="C12" s="93">
        <v>8015535485.4099998</v>
      </c>
      <c r="D12" s="93">
        <f t="shared" si="0"/>
        <v>1314510861.45</v>
      </c>
      <c r="E12" s="78">
        <f t="shared" si="1"/>
        <v>0.1639953891842526</v>
      </c>
      <c r="F12" s="93">
        <v>1298628857.0900002</v>
      </c>
      <c r="G12" s="51">
        <v>0</v>
      </c>
      <c r="H12" s="93">
        <v>15882004.359999999</v>
      </c>
    </row>
    <row r="13" spans="1:8" x14ac:dyDescent="0.2">
      <c r="A13" s="88">
        <v>5</v>
      </c>
      <c r="B13" s="50" t="s">
        <v>233</v>
      </c>
      <c r="C13" s="93">
        <v>4703102376.6000004</v>
      </c>
      <c r="D13" s="93">
        <f t="shared" si="0"/>
        <v>1281806346.8499999</v>
      </c>
      <c r="E13" s="78">
        <f t="shared" si="1"/>
        <v>0.27254485320743799</v>
      </c>
      <c r="F13" s="93">
        <v>1228115688.3199999</v>
      </c>
      <c r="G13" s="93">
        <v>38715281.82</v>
      </c>
      <c r="H13" s="93">
        <v>14975376.709999999</v>
      </c>
    </row>
    <row r="14" spans="1:8" x14ac:dyDescent="0.2">
      <c r="A14" s="88">
        <v>6</v>
      </c>
      <c r="B14" s="52" t="s">
        <v>234</v>
      </c>
      <c r="C14" s="95">
        <v>5901672156.9400005</v>
      </c>
      <c r="D14" s="93">
        <f t="shared" si="0"/>
        <v>1231775521.9499998</v>
      </c>
      <c r="E14" s="78">
        <f t="shared" si="1"/>
        <v>0.20871635854958634</v>
      </c>
      <c r="F14" s="94">
        <v>879818089.80999994</v>
      </c>
      <c r="G14" s="94">
        <v>221467759.13999999</v>
      </c>
      <c r="H14" s="94">
        <v>130489673</v>
      </c>
    </row>
    <row r="15" spans="1:8" x14ac:dyDescent="0.2">
      <c r="A15" s="88">
        <v>7</v>
      </c>
      <c r="B15" s="52" t="s">
        <v>235</v>
      </c>
      <c r="C15" s="95">
        <v>3440795150.2099996</v>
      </c>
      <c r="D15" s="93">
        <f t="shared" si="0"/>
        <v>932091356.53999996</v>
      </c>
      <c r="E15" s="78">
        <f t="shared" si="1"/>
        <v>0.27089417295973356</v>
      </c>
      <c r="F15" s="94">
        <v>518552473.85000002</v>
      </c>
      <c r="G15" s="94">
        <v>334703610.19999999</v>
      </c>
      <c r="H15" s="94">
        <v>78835272.489999995</v>
      </c>
    </row>
    <row r="16" spans="1:8" x14ac:dyDescent="0.2">
      <c r="A16" s="88">
        <v>8</v>
      </c>
      <c r="B16" s="50" t="s">
        <v>237</v>
      </c>
      <c r="C16" s="93">
        <v>2716082475.3900003</v>
      </c>
      <c r="D16" s="93">
        <f t="shared" si="0"/>
        <v>639341990.75999999</v>
      </c>
      <c r="E16" s="78">
        <f t="shared" si="1"/>
        <v>0.23539122856282091</v>
      </c>
      <c r="F16" s="93">
        <v>439436702.04999995</v>
      </c>
      <c r="G16" s="93">
        <v>54990272.600000001</v>
      </c>
      <c r="H16" s="93">
        <v>144915016.11000001</v>
      </c>
    </row>
    <row r="17" spans="1:8" x14ac:dyDescent="0.2">
      <c r="A17" s="88">
        <v>9</v>
      </c>
      <c r="B17" s="50" t="s">
        <v>236</v>
      </c>
      <c r="C17" s="93">
        <v>1292595395.29</v>
      </c>
      <c r="D17" s="93">
        <f t="shared" si="0"/>
        <v>636057206.25</v>
      </c>
      <c r="E17" s="78">
        <f t="shared" si="1"/>
        <v>0.49207757397843549</v>
      </c>
      <c r="F17" s="93">
        <v>578621328.41000009</v>
      </c>
      <c r="G17" s="93">
        <v>952825.15</v>
      </c>
      <c r="H17" s="93">
        <v>56483052.689999998</v>
      </c>
    </row>
    <row r="18" spans="1:8" x14ac:dyDescent="0.2">
      <c r="A18" s="88">
        <v>10</v>
      </c>
      <c r="B18" s="52" t="s">
        <v>238</v>
      </c>
      <c r="C18" s="93">
        <v>2870200333.9200001</v>
      </c>
      <c r="D18" s="93">
        <f t="shared" si="0"/>
        <v>485080398.60000002</v>
      </c>
      <c r="E18" s="78">
        <f t="shared" si="1"/>
        <v>0.16900576341913298</v>
      </c>
      <c r="F18" s="94">
        <v>211667445.59999999</v>
      </c>
      <c r="G18" s="94">
        <v>125237211.15000001</v>
      </c>
      <c r="H18" s="94">
        <v>148175741.84999999</v>
      </c>
    </row>
    <row r="19" spans="1:8" x14ac:dyDescent="0.2">
      <c r="A19" s="88">
        <v>11</v>
      </c>
      <c r="B19" s="52" t="s">
        <v>239</v>
      </c>
      <c r="C19" s="94">
        <v>425749846.30000001</v>
      </c>
      <c r="D19" s="93">
        <f t="shared" si="0"/>
        <v>379250518.87</v>
      </c>
      <c r="E19" s="78">
        <f t="shared" si="1"/>
        <v>0.89078251505172645</v>
      </c>
      <c r="F19" s="93">
        <v>199281567.16</v>
      </c>
      <c r="G19" s="94">
        <v>175760364.43000001</v>
      </c>
      <c r="H19" s="94">
        <v>4208587.2799999993</v>
      </c>
    </row>
    <row r="20" spans="1:8" x14ac:dyDescent="0.2">
      <c r="A20" s="88">
        <v>12</v>
      </c>
      <c r="B20" s="50" t="s">
        <v>240</v>
      </c>
      <c r="C20" s="93">
        <v>453790189.27999997</v>
      </c>
      <c r="D20" s="93">
        <f t="shared" si="0"/>
        <v>240646221.88</v>
      </c>
      <c r="E20" s="78">
        <f t="shared" si="1"/>
        <v>0.53030283061389683</v>
      </c>
      <c r="F20" s="93">
        <v>124091354.05</v>
      </c>
      <c r="G20" s="93">
        <v>6992138.1299999999</v>
      </c>
      <c r="H20" s="93">
        <v>109562729.7</v>
      </c>
    </row>
    <row r="21" spans="1:8" x14ac:dyDescent="0.2">
      <c r="A21" s="88">
        <v>13</v>
      </c>
      <c r="B21" s="52" t="s">
        <v>241</v>
      </c>
      <c r="C21" s="94">
        <v>607228120.15999997</v>
      </c>
      <c r="D21" s="93">
        <f t="shared" si="0"/>
        <v>118555343.11</v>
      </c>
      <c r="E21" s="78">
        <f t="shared" si="1"/>
        <v>0.19524020573810313</v>
      </c>
      <c r="F21" s="94">
        <v>118555343.11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208391385.51999998</v>
      </c>
      <c r="D22" s="93">
        <f t="shared" si="0"/>
        <v>99183709.269999996</v>
      </c>
      <c r="E22" s="78">
        <f t="shared" si="1"/>
        <v>0.47594918102063782</v>
      </c>
      <c r="F22" s="93">
        <v>9316263.6699999999</v>
      </c>
      <c r="G22" s="93">
        <v>89867445.599999994</v>
      </c>
      <c r="H22" s="51">
        <v>0</v>
      </c>
    </row>
    <row r="23" spans="1:8" x14ac:dyDescent="0.2">
      <c r="A23" s="88">
        <v>15</v>
      </c>
      <c r="B23" s="52" t="s">
        <v>249</v>
      </c>
      <c r="C23" s="93">
        <v>824052642.57000005</v>
      </c>
      <c r="D23" s="93">
        <f t="shared" si="0"/>
        <v>84180900.549999997</v>
      </c>
      <c r="E23" s="78">
        <f t="shared" si="1"/>
        <v>0.10215476075346626</v>
      </c>
      <c r="F23" s="94">
        <v>23163435.789999995</v>
      </c>
      <c r="G23" s="94">
        <v>37902664.5</v>
      </c>
      <c r="H23" s="94">
        <v>23114800.260000002</v>
      </c>
    </row>
    <row r="24" spans="1:8" x14ac:dyDescent="0.2">
      <c r="A24" s="88">
        <v>16</v>
      </c>
      <c r="B24" s="50" t="s">
        <v>254</v>
      </c>
      <c r="C24" s="93">
        <v>1954510519.6799998</v>
      </c>
      <c r="D24" s="93">
        <f t="shared" si="0"/>
        <v>74436724.349999994</v>
      </c>
      <c r="E24" s="78">
        <f t="shared" si="1"/>
        <v>3.8084586192039055E-2</v>
      </c>
      <c r="F24" s="93">
        <v>45726025.209999993</v>
      </c>
      <c r="G24" s="93">
        <v>2642636.83</v>
      </c>
      <c r="H24" s="93">
        <v>26068062.309999999</v>
      </c>
    </row>
    <row r="25" spans="1:8" x14ac:dyDescent="0.2">
      <c r="A25" s="88">
        <v>17</v>
      </c>
      <c r="B25" s="50" t="s">
        <v>246</v>
      </c>
      <c r="C25" s="93">
        <v>410596135.62</v>
      </c>
      <c r="D25" s="93">
        <f t="shared" si="0"/>
        <v>55413684.419999994</v>
      </c>
      <c r="E25" s="78">
        <f t="shared" si="1"/>
        <v>0.13495909876581122</v>
      </c>
      <c r="F25" s="93">
        <v>49312555.07</v>
      </c>
      <c r="G25" s="93">
        <v>3102395.59</v>
      </c>
      <c r="H25" s="93">
        <v>2998733.76</v>
      </c>
    </row>
    <row r="26" spans="1:8" x14ac:dyDescent="0.2">
      <c r="A26" s="88">
        <v>18</v>
      </c>
      <c r="B26" s="50" t="s">
        <v>245</v>
      </c>
      <c r="C26" s="93">
        <v>1852506530.3800001</v>
      </c>
      <c r="D26" s="93">
        <f t="shared" si="0"/>
        <v>54266432.620000005</v>
      </c>
      <c r="E26" s="78">
        <f t="shared" si="1"/>
        <v>2.929351758283328E-2</v>
      </c>
      <c r="F26" s="93">
        <v>45604780.630000003</v>
      </c>
      <c r="G26" s="93">
        <v>302936.81</v>
      </c>
      <c r="H26" s="93">
        <v>8358715.1799999997</v>
      </c>
    </row>
    <row r="27" spans="1:8" x14ac:dyDescent="0.2">
      <c r="A27" s="88">
        <v>19</v>
      </c>
      <c r="B27" s="50" t="s">
        <v>247</v>
      </c>
      <c r="C27" s="93">
        <v>783298294.53999996</v>
      </c>
      <c r="D27" s="93">
        <f t="shared" si="0"/>
        <v>42001054.100000001</v>
      </c>
      <c r="E27" s="78">
        <f t="shared" si="1"/>
        <v>5.3620765413086413E-2</v>
      </c>
      <c r="F27" s="93">
        <v>36144274.82</v>
      </c>
      <c r="G27" s="93">
        <v>793836.78</v>
      </c>
      <c r="H27" s="93">
        <v>5062942.5</v>
      </c>
    </row>
    <row r="28" spans="1:8" x14ac:dyDescent="0.2">
      <c r="A28" s="88">
        <v>20</v>
      </c>
      <c r="B28" s="52" t="s">
        <v>251</v>
      </c>
      <c r="C28" s="94">
        <v>387430602.03000003</v>
      </c>
      <c r="D28" s="93">
        <f t="shared" si="0"/>
        <v>35040536.010000005</v>
      </c>
      <c r="E28" s="78">
        <f t="shared" si="1"/>
        <v>9.0443387348340384E-2</v>
      </c>
      <c r="F28" s="94">
        <v>25410573.140000001</v>
      </c>
      <c r="G28" s="94">
        <v>9629962.870000001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254932431.18000001</v>
      </c>
      <c r="D29" s="93">
        <f t="shared" si="0"/>
        <v>33642141.240000002</v>
      </c>
      <c r="E29" s="78">
        <f t="shared" si="1"/>
        <v>0.13196493315613625</v>
      </c>
      <c r="F29" s="93">
        <v>5145277.9499999993</v>
      </c>
      <c r="G29" s="93">
        <v>20017073.75</v>
      </c>
      <c r="H29" s="93">
        <v>8479789.540000001</v>
      </c>
    </row>
    <row r="30" spans="1:8" x14ac:dyDescent="0.2">
      <c r="A30" s="88">
        <v>22</v>
      </c>
      <c r="B30" s="50" t="s">
        <v>248</v>
      </c>
      <c r="C30" s="93">
        <v>175018970.48999998</v>
      </c>
      <c r="D30" s="93">
        <f t="shared" si="0"/>
        <v>26733064.879999999</v>
      </c>
      <c r="E30" s="78">
        <f t="shared" si="1"/>
        <v>0.15274381288585764</v>
      </c>
      <c r="F30" s="93">
        <v>25541542.099999998</v>
      </c>
      <c r="G30" s="93">
        <v>219318.05</v>
      </c>
      <c r="H30" s="93">
        <v>972204.73</v>
      </c>
    </row>
    <row r="31" spans="1:8" x14ac:dyDescent="0.2">
      <c r="A31" s="88">
        <v>23</v>
      </c>
      <c r="B31" s="50" t="s">
        <v>253</v>
      </c>
      <c r="C31" s="93">
        <v>23950875.359999999</v>
      </c>
      <c r="D31" s="93">
        <f t="shared" si="0"/>
        <v>23950875.359999999</v>
      </c>
      <c r="E31" s="78">
        <f t="shared" si="1"/>
        <v>1</v>
      </c>
      <c r="F31" s="93">
        <v>23950875.359999999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255</v>
      </c>
      <c r="C32" s="94">
        <v>299230281.48000002</v>
      </c>
      <c r="D32" s="93">
        <f t="shared" si="0"/>
        <v>14776714.149999999</v>
      </c>
      <c r="E32" s="78">
        <f t="shared" si="1"/>
        <v>4.9382415699754795E-2</v>
      </c>
      <c r="F32" s="93">
        <v>13653032.939999999</v>
      </c>
      <c r="G32" s="93">
        <v>36616.94</v>
      </c>
      <c r="H32" s="94">
        <v>1087064.27</v>
      </c>
    </row>
    <row r="33" spans="1:8" x14ac:dyDescent="0.2">
      <c r="A33" s="88">
        <v>25</v>
      </c>
      <c r="B33" s="52" t="s">
        <v>244</v>
      </c>
      <c r="C33" s="93">
        <v>92515112.76000002</v>
      </c>
      <c r="D33" s="93">
        <f t="shared" si="0"/>
        <v>14306478.869999999</v>
      </c>
      <c r="E33" s="78">
        <f t="shared" si="1"/>
        <v>0.15463937126805916</v>
      </c>
      <c r="F33" s="94">
        <v>4814280.18</v>
      </c>
      <c r="G33" s="94">
        <v>359983.6</v>
      </c>
      <c r="H33" s="94">
        <v>9132215.0899999999</v>
      </c>
    </row>
    <row r="34" spans="1:8" x14ac:dyDescent="0.2">
      <c r="A34" s="88">
        <v>26</v>
      </c>
      <c r="B34" s="52" t="s">
        <v>261</v>
      </c>
      <c r="C34" s="93">
        <v>681671262.77999997</v>
      </c>
      <c r="D34" s="93">
        <f t="shared" si="0"/>
        <v>12183379.32</v>
      </c>
      <c r="E34" s="78">
        <f t="shared" si="1"/>
        <v>1.7872807591027964E-2</v>
      </c>
      <c r="F34" s="94">
        <v>10952340.200000001</v>
      </c>
      <c r="G34" s="94">
        <v>716451.83</v>
      </c>
      <c r="H34" s="94">
        <v>514587.29</v>
      </c>
    </row>
    <row r="35" spans="1:8" x14ac:dyDescent="0.2">
      <c r="A35" s="88">
        <v>27</v>
      </c>
      <c r="B35" s="52" t="s">
        <v>252</v>
      </c>
      <c r="C35" s="95">
        <v>343230771.10000002</v>
      </c>
      <c r="D35" s="93">
        <f t="shared" si="0"/>
        <v>11245005.869999999</v>
      </c>
      <c r="E35" s="78">
        <f t="shared" si="1"/>
        <v>3.2762231177471485E-2</v>
      </c>
      <c r="F35" s="94">
        <v>9594149.3099999987</v>
      </c>
      <c r="G35" s="94">
        <v>1181822.3099999998</v>
      </c>
      <c r="H35" s="94">
        <v>469034.25</v>
      </c>
    </row>
    <row r="36" spans="1:8" x14ac:dyDescent="0.2">
      <c r="A36" s="88">
        <v>28</v>
      </c>
      <c r="B36" s="50" t="s">
        <v>257</v>
      </c>
      <c r="C36" s="93">
        <v>91494797.069999993</v>
      </c>
      <c r="D36" s="93">
        <f t="shared" si="0"/>
        <v>4396280.2100000009</v>
      </c>
      <c r="E36" s="78">
        <f t="shared" si="1"/>
        <v>4.8049510472563103E-2</v>
      </c>
      <c r="F36" s="93">
        <v>3759737.5700000003</v>
      </c>
      <c r="G36" s="93">
        <v>5537.97</v>
      </c>
      <c r="H36" s="93">
        <v>631004.67000000004</v>
      </c>
    </row>
    <row r="37" spans="1:8" x14ac:dyDescent="0.2">
      <c r="A37" s="88">
        <v>29</v>
      </c>
      <c r="B37" s="50" t="s">
        <v>258</v>
      </c>
      <c r="C37" s="93">
        <v>201862836.5</v>
      </c>
      <c r="D37" s="93">
        <f t="shared" si="0"/>
        <v>3253574.57</v>
      </c>
      <c r="E37" s="78">
        <f t="shared" si="1"/>
        <v>1.6117749192531533E-2</v>
      </c>
      <c r="F37" s="94">
        <v>2511660.36</v>
      </c>
      <c r="G37" s="51">
        <v>0</v>
      </c>
      <c r="H37" s="93">
        <v>741914.21</v>
      </c>
    </row>
    <row r="38" spans="1:8" x14ac:dyDescent="0.2">
      <c r="A38" s="88">
        <v>30</v>
      </c>
      <c r="B38" s="50" t="s">
        <v>256</v>
      </c>
      <c r="C38" s="93">
        <v>28124482.510000002</v>
      </c>
      <c r="D38" s="93">
        <f t="shared" si="0"/>
        <v>2639670.52</v>
      </c>
      <c r="E38" s="78">
        <f t="shared" si="1"/>
        <v>9.3856678751739989E-2</v>
      </c>
      <c r="F38" s="93">
        <v>2243470.0299999998</v>
      </c>
      <c r="G38" s="93">
        <v>40171.24</v>
      </c>
      <c r="H38" s="93">
        <v>356029.25</v>
      </c>
    </row>
    <row r="39" spans="1:8" x14ac:dyDescent="0.2">
      <c r="A39" s="88">
        <v>31</v>
      </c>
      <c r="B39" s="50" t="s">
        <v>259</v>
      </c>
      <c r="C39" s="93">
        <v>82357145.929999992</v>
      </c>
      <c r="D39" s="93">
        <f t="shared" si="0"/>
        <v>593476.49</v>
      </c>
      <c r="E39" s="78">
        <f t="shared" si="1"/>
        <v>7.2061323070183774E-3</v>
      </c>
      <c r="F39" s="93">
        <v>593476.49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77876234.339999989</v>
      </c>
      <c r="D40" s="93">
        <f t="shared" si="0"/>
        <v>350966.27</v>
      </c>
      <c r="E40" s="78">
        <f t="shared" si="1"/>
        <v>4.5067185512298368E-3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4">
        <v>88041375.400000021</v>
      </c>
      <c r="D41" s="93">
        <f t="shared" si="0"/>
        <v>248443.53</v>
      </c>
      <c r="E41" s="78">
        <f t="shared" si="1"/>
        <v>2.8218951472673147E-3</v>
      </c>
      <c r="F41" s="94">
        <v>248443.53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1666279.44</v>
      </c>
      <c r="D43" s="93">
        <f t="shared" si="0"/>
        <v>60029.440000000002</v>
      </c>
      <c r="E43" s="78">
        <f t="shared" si="1"/>
        <v>3.6026034144669039E-2</v>
      </c>
      <c r="F43" s="51">
        <v>0</v>
      </c>
      <c r="G43" s="93">
        <v>60029.440000000002</v>
      </c>
      <c r="H43" s="51">
        <v>0</v>
      </c>
    </row>
    <row r="44" spans="1:8" x14ac:dyDescent="0.2">
      <c r="A44" s="88">
        <v>36</v>
      </c>
      <c r="B44" s="52" t="s">
        <v>262</v>
      </c>
      <c r="C44" s="93">
        <v>122198671.2</v>
      </c>
      <c r="D44" s="93">
        <f t="shared" si="0"/>
        <v>42758.95</v>
      </c>
      <c r="E44" s="78">
        <f t="shared" si="1"/>
        <v>3.4991337941815519E-4</v>
      </c>
      <c r="F44" s="94">
        <v>42758.95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2019937.8199999998</v>
      </c>
      <c r="D45" s="93">
        <f t="shared" si="0"/>
        <v>11347.97</v>
      </c>
      <c r="E45" s="78">
        <f t="shared" si="1"/>
        <v>5.6179798643504779E-3</v>
      </c>
      <c r="F45" s="51">
        <v>0</v>
      </c>
      <c r="G45" s="51">
        <v>0</v>
      </c>
      <c r="H45" s="93">
        <v>11347.97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666303690.90999997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172682583.04999998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156003140.93000001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f>SUM(C9:C51)</f>
        <v>63835790854.800003</v>
      </c>
      <c r="D52" s="97">
        <f t="shared" ref="D52" si="2">F52+G52+H52</f>
        <v>14040797340.820004</v>
      </c>
      <c r="E52" s="79">
        <f t="shared" si="1"/>
        <v>0.21995180372648637</v>
      </c>
      <c r="F52" s="96">
        <f>SUM(F9:F51)</f>
        <v>9581647536.380003</v>
      </c>
      <c r="G52" s="96">
        <v>1973906455.7399998</v>
      </c>
      <c r="H52" s="96">
        <v>2485243348.7000003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3EE1-811F-4F92-8B08-98919D0F85F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10918579425.629999</v>
      </c>
      <c r="D9" s="93">
        <f t="shared" ref="D9:D51" si="0">F9+G9+H9</f>
        <v>2531700683.73</v>
      </c>
      <c r="E9" s="78">
        <f>D9/C9</f>
        <v>0.23187088585783874</v>
      </c>
      <c r="F9" s="94">
        <v>1612284567.0900002</v>
      </c>
      <c r="G9" s="94">
        <v>242801169.52000001</v>
      </c>
      <c r="H9" s="94">
        <v>676614947.12</v>
      </c>
    </row>
    <row r="10" spans="1:8" x14ac:dyDescent="0.2">
      <c r="A10" s="88">
        <v>2</v>
      </c>
      <c r="B10" s="50" t="s">
        <v>230</v>
      </c>
      <c r="C10" s="93">
        <v>4759863079.2399998</v>
      </c>
      <c r="D10" s="93">
        <f t="shared" si="0"/>
        <v>2204035646.1199999</v>
      </c>
      <c r="E10" s="78">
        <f t="shared" ref="E10:E52" si="1">D10/C10</f>
        <v>0.4630460182211617</v>
      </c>
      <c r="F10" s="93">
        <v>1005471035.29</v>
      </c>
      <c r="G10" s="93">
        <v>409404761.60000002</v>
      </c>
      <c r="H10" s="93">
        <v>789159849.23000002</v>
      </c>
    </row>
    <row r="11" spans="1:8" x14ac:dyDescent="0.2">
      <c r="A11" s="88">
        <v>3</v>
      </c>
      <c r="B11" s="50" t="s">
        <v>231</v>
      </c>
      <c r="C11" s="93">
        <v>7726632327.21</v>
      </c>
      <c r="D11" s="93">
        <f t="shared" si="0"/>
        <v>1502307836.6800001</v>
      </c>
      <c r="E11" s="78">
        <f t="shared" si="1"/>
        <v>0.19443242192196641</v>
      </c>
      <c r="F11" s="93">
        <v>1034268986.98</v>
      </c>
      <c r="G11" s="93">
        <v>220968698.74000001</v>
      </c>
      <c r="H11" s="93">
        <v>247070150.96000001</v>
      </c>
    </row>
    <row r="12" spans="1:8" x14ac:dyDescent="0.2">
      <c r="A12" s="88">
        <v>4</v>
      </c>
      <c r="B12" s="52" t="s">
        <v>232</v>
      </c>
      <c r="C12" s="94">
        <v>7938742585.9899998</v>
      </c>
      <c r="D12" s="93">
        <f t="shared" si="0"/>
        <v>1320771400.53</v>
      </c>
      <c r="E12" s="78">
        <f t="shared" si="1"/>
        <v>0.16637035225967001</v>
      </c>
      <c r="F12" s="94">
        <v>1304880990.1199999</v>
      </c>
      <c r="G12" s="53">
        <v>0</v>
      </c>
      <c r="H12" s="94">
        <v>15890410.41</v>
      </c>
    </row>
    <row r="13" spans="1:8" x14ac:dyDescent="0.2">
      <c r="A13" s="88">
        <v>5</v>
      </c>
      <c r="B13" s="50" t="s">
        <v>233</v>
      </c>
      <c r="C13" s="93">
        <v>4737782078.2000008</v>
      </c>
      <c r="D13" s="93">
        <f t="shared" si="0"/>
        <v>1284878813.8800001</v>
      </c>
      <c r="E13" s="78">
        <f t="shared" si="1"/>
        <v>0.27119837777936739</v>
      </c>
      <c r="F13" s="93">
        <v>1231097852.6500001</v>
      </c>
      <c r="G13" s="93">
        <v>38584259.460000001</v>
      </c>
      <c r="H13" s="93">
        <v>15196701.77</v>
      </c>
    </row>
    <row r="14" spans="1:8" x14ac:dyDescent="0.2">
      <c r="A14" s="88">
        <v>6</v>
      </c>
      <c r="B14" s="50" t="s">
        <v>234</v>
      </c>
      <c r="C14" s="93">
        <v>5894004579.75</v>
      </c>
      <c r="D14" s="93">
        <f t="shared" si="0"/>
        <v>1237335161.02</v>
      </c>
      <c r="E14" s="78">
        <f t="shared" si="1"/>
        <v>0.20993115025242867</v>
      </c>
      <c r="F14" s="93">
        <v>880798872.31999993</v>
      </c>
      <c r="G14" s="93">
        <v>224539345.46000001</v>
      </c>
      <c r="H14" s="93">
        <v>131996943.23999999</v>
      </c>
    </row>
    <row r="15" spans="1:8" x14ac:dyDescent="0.2">
      <c r="A15" s="88">
        <v>7</v>
      </c>
      <c r="B15" s="52" t="s">
        <v>235</v>
      </c>
      <c r="C15" s="95">
        <v>3469585578.04</v>
      </c>
      <c r="D15" s="93">
        <f t="shared" si="0"/>
        <v>941516836</v>
      </c>
      <c r="E15" s="78">
        <f t="shared" si="1"/>
        <v>0.27136290914947581</v>
      </c>
      <c r="F15" s="94">
        <v>524292230.56</v>
      </c>
      <c r="G15" s="94">
        <v>338290628.89999998</v>
      </c>
      <c r="H15" s="94">
        <v>78933976.540000007</v>
      </c>
    </row>
    <row r="16" spans="1:8" x14ac:dyDescent="0.2">
      <c r="A16" s="88">
        <v>8</v>
      </c>
      <c r="B16" s="52" t="s">
        <v>237</v>
      </c>
      <c r="C16" s="94">
        <v>2728033623.1800003</v>
      </c>
      <c r="D16" s="93">
        <f t="shared" si="0"/>
        <v>645444037.75999999</v>
      </c>
      <c r="E16" s="78">
        <f t="shared" si="1"/>
        <v>0.23659680448059217</v>
      </c>
      <c r="F16" s="93">
        <v>443341175.84999996</v>
      </c>
      <c r="G16" s="93">
        <v>55955978.219999999</v>
      </c>
      <c r="H16" s="94">
        <v>146146883.69</v>
      </c>
    </row>
    <row r="17" spans="1:8" x14ac:dyDescent="0.2">
      <c r="A17" s="88">
        <v>9</v>
      </c>
      <c r="B17" s="52" t="s">
        <v>236</v>
      </c>
      <c r="C17" s="93">
        <v>1314737952.71</v>
      </c>
      <c r="D17" s="93">
        <f t="shared" si="0"/>
        <v>641019933.75</v>
      </c>
      <c r="E17" s="78">
        <f t="shared" si="1"/>
        <v>0.487564789948217</v>
      </c>
      <c r="F17" s="94">
        <v>582255027.87</v>
      </c>
      <c r="G17" s="94">
        <v>937853.49</v>
      </c>
      <c r="H17" s="94">
        <v>57827052.390000001</v>
      </c>
    </row>
    <row r="18" spans="1:8" x14ac:dyDescent="0.2">
      <c r="A18" s="88">
        <v>10</v>
      </c>
      <c r="B18" s="50" t="s">
        <v>238</v>
      </c>
      <c r="C18" s="93">
        <v>2889900396.2999997</v>
      </c>
      <c r="D18" s="93">
        <f t="shared" si="0"/>
        <v>485732375.08000004</v>
      </c>
      <c r="E18" s="78">
        <f t="shared" si="1"/>
        <v>0.1680792790304792</v>
      </c>
      <c r="F18" s="93">
        <v>210400702.99000001</v>
      </c>
      <c r="G18" s="93">
        <v>126139598.79000001</v>
      </c>
      <c r="H18" s="93">
        <v>149192073.30000001</v>
      </c>
    </row>
    <row r="19" spans="1:8" x14ac:dyDescent="0.2">
      <c r="A19" s="88">
        <v>11</v>
      </c>
      <c r="B19" s="52" t="s">
        <v>239</v>
      </c>
      <c r="C19" s="93">
        <v>436491598.48000002</v>
      </c>
      <c r="D19" s="93">
        <f t="shared" si="0"/>
        <v>384605770.07999998</v>
      </c>
      <c r="E19" s="78">
        <f t="shared" si="1"/>
        <v>0.88112983484520047</v>
      </c>
      <c r="F19" s="94">
        <v>200522600.10999998</v>
      </c>
      <c r="G19" s="94">
        <v>179857621.16</v>
      </c>
      <c r="H19" s="94">
        <v>4225548.8100000015</v>
      </c>
    </row>
    <row r="20" spans="1:8" x14ac:dyDescent="0.2">
      <c r="A20" s="88">
        <v>12</v>
      </c>
      <c r="B20" s="52" t="s">
        <v>240</v>
      </c>
      <c r="C20" s="94">
        <v>458010938.31999999</v>
      </c>
      <c r="D20" s="93">
        <f t="shared" si="0"/>
        <v>243809002.54000002</v>
      </c>
      <c r="E20" s="78">
        <f t="shared" si="1"/>
        <v>0.53232135335959418</v>
      </c>
      <c r="F20" s="94">
        <v>125392250.13000001</v>
      </c>
      <c r="G20" s="94">
        <v>6977857.6400000006</v>
      </c>
      <c r="H20" s="94">
        <v>111438894.77</v>
      </c>
    </row>
    <row r="21" spans="1:8" x14ac:dyDescent="0.2">
      <c r="A21" s="88">
        <v>13</v>
      </c>
      <c r="B21" s="50" t="s">
        <v>241</v>
      </c>
      <c r="C21" s="93">
        <v>610372191.04999995</v>
      </c>
      <c r="D21" s="93">
        <f t="shared" si="0"/>
        <v>119699083.52</v>
      </c>
      <c r="E21" s="78">
        <f t="shared" si="1"/>
        <v>0.1961083504051622</v>
      </c>
      <c r="F21" s="93">
        <v>119699083.52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208647640.44</v>
      </c>
      <c r="D22" s="93">
        <f t="shared" si="0"/>
        <v>99117692.569999993</v>
      </c>
      <c r="E22" s="78">
        <f t="shared" si="1"/>
        <v>0.47504823136738461</v>
      </c>
      <c r="F22" s="93">
        <v>9566196.6799999997</v>
      </c>
      <c r="G22" s="93">
        <v>89551495.890000001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805137353.82999992</v>
      </c>
      <c r="D23" s="93">
        <f t="shared" si="0"/>
        <v>86885484.819999993</v>
      </c>
      <c r="E23" s="78">
        <f t="shared" si="1"/>
        <v>0.10791386638154334</v>
      </c>
      <c r="F23" s="93">
        <v>23885970.980000004</v>
      </c>
      <c r="G23" s="93">
        <v>40314919.119999997</v>
      </c>
      <c r="H23" s="93">
        <v>22684594.719999999</v>
      </c>
    </row>
    <row r="24" spans="1:8" x14ac:dyDescent="0.2">
      <c r="A24" s="88">
        <v>16</v>
      </c>
      <c r="B24" s="52" t="s">
        <v>254</v>
      </c>
      <c r="C24" s="95">
        <v>1950483675.72</v>
      </c>
      <c r="D24" s="93">
        <f t="shared" si="0"/>
        <v>75073529.719999984</v>
      </c>
      <c r="E24" s="78">
        <f t="shared" si="1"/>
        <v>3.8489699070302343E-2</v>
      </c>
      <c r="F24" s="94">
        <v>46340711.429999992</v>
      </c>
      <c r="G24" s="94">
        <v>2664489.23</v>
      </c>
      <c r="H24" s="94">
        <v>26068329.059999999</v>
      </c>
    </row>
    <row r="25" spans="1:8" x14ac:dyDescent="0.2">
      <c r="A25" s="88">
        <v>17</v>
      </c>
      <c r="B25" s="52" t="s">
        <v>245</v>
      </c>
      <c r="C25" s="93">
        <v>1889010759.28</v>
      </c>
      <c r="D25" s="93">
        <f t="shared" si="0"/>
        <v>57691868.559999995</v>
      </c>
      <c r="E25" s="78">
        <f t="shared" si="1"/>
        <v>3.054078346382175E-2</v>
      </c>
      <c r="F25" s="94">
        <v>48785811.359999999</v>
      </c>
      <c r="G25" s="94">
        <v>280821.94</v>
      </c>
      <c r="H25" s="94">
        <v>8625235.2599999998</v>
      </c>
    </row>
    <row r="26" spans="1:8" x14ac:dyDescent="0.2">
      <c r="A26" s="88">
        <v>18</v>
      </c>
      <c r="B26" s="50" t="s">
        <v>246</v>
      </c>
      <c r="C26" s="93">
        <v>413929858.58999997</v>
      </c>
      <c r="D26" s="93">
        <f t="shared" si="0"/>
        <v>55128318.609999999</v>
      </c>
      <c r="E26" s="78">
        <f t="shared" si="1"/>
        <v>0.13318275419363967</v>
      </c>
      <c r="F26" s="93">
        <v>49053642.810000002</v>
      </c>
      <c r="G26" s="93">
        <v>3042823.26</v>
      </c>
      <c r="H26" s="93">
        <v>3031852.54</v>
      </c>
    </row>
    <row r="27" spans="1:8" x14ac:dyDescent="0.2">
      <c r="A27" s="88">
        <v>19</v>
      </c>
      <c r="B27" s="50" t="s">
        <v>247</v>
      </c>
      <c r="C27" s="93">
        <v>786291968.78000009</v>
      </c>
      <c r="D27" s="93">
        <f t="shared" si="0"/>
        <v>42743386.07</v>
      </c>
      <c r="E27" s="78">
        <f t="shared" si="1"/>
        <v>5.4360705395885014E-2</v>
      </c>
      <c r="F27" s="93">
        <v>36933538.369999997</v>
      </c>
      <c r="G27" s="93">
        <v>780060.25</v>
      </c>
      <c r="H27" s="93">
        <v>5029787.45</v>
      </c>
    </row>
    <row r="28" spans="1:8" x14ac:dyDescent="0.2">
      <c r="A28" s="88">
        <v>20</v>
      </c>
      <c r="B28" s="52" t="s">
        <v>251</v>
      </c>
      <c r="C28" s="94">
        <v>383982321.44</v>
      </c>
      <c r="D28" s="93">
        <f t="shared" si="0"/>
        <v>35888628.460000001</v>
      </c>
      <c r="E28" s="78">
        <f t="shared" si="1"/>
        <v>9.3464272848321372E-2</v>
      </c>
      <c r="F28" s="94">
        <v>24739816.190000001</v>
      </c>
      <c r="G28" s="94">
        <v>11148812.270000001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264545162.42999998</v>
      </c>
      <c r="D29" s="93">
        <f t="shared" si="0"/>
        <v>35534015.650000006</v>
      </c>
      <c r="E29" s="78">
        <f t="shared" si="1"/>
        <v>0.13432116967703953</v>
      </c>
      <c r="F29" s="93">
        <v>5248620.4399999995</v>
      </c>
      <c r="G29" s="93">
        <v>21386252.16</v>
      </c>
      <c r="H29" s="93">
        <v>8899143.0500000007</v>
      </c>
    </row>
    <row r="30" spans="1:8" x14ac:dyDescent="0.2">
      <c r="A30" s="88">
        <v>22</v>
      </c>
      <c r="B30" s="50" t="s">
        <v>248</v>
      </c>
      <c r="C30" s="93">
        <v>173919854.58000001</v>
      </c>
      <c r="D30" s="93">
        <f t="shared" si="0"/>
        <v>26488020.899999999</v>
      </c>
      <c r="E30" s="78">
        <f t="shared" si="1"/>
        <v>0.15230015551683884</v>
      </c>
      <c r="F30" s="93">
        <v>25252680.77</v>
      </c>
      <c r="G30" s="93">
        <v>260816.61</v>
      </c>
      <c r="H30" s="93">
        <v>974523.52</v>
      </c>
    </row>
    <row r="31" spans="1:8" x14ac:dyDescent="0.2">
      <c r="A31" s="88">
        <v>23</v>
      </c>
      <c r="B31" s="50" t="s">
        <v>253</v>
      </c>
      <c r="C31" s="93">
        <v>23921152.02</v>
      </c>
      <c r="D31" s="93">
        <f t="shared" si="0"/>
        <v>23921152.02</v>
      </c>
      <c r="E31" s="78">
        <f t="shared" si="1"/>
        <v>1</v>
      </c>
      <c r="F31" s="93">
        <v>23921152.02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289175304.16000003</v>
      </c>
      <c r="D32" s="93">
        <f t="shared" si="0"/>
        <v>15045686.42</v>
      </c>
      <c r="E32" s="78">
        <f t="shared" si="1"/>
        <v>5.2029638089963783E-2</v>
      </c>
      <c r="F32" s="93">
        <v>13927886.01</v>
      </c>
      <c r="G32" s="93">
        <v>73079.759999999995</v>
      </c>
      <c r="H32" s="93">
        <v>1044720.65</v>
      </c>
    </row>
    <row r="33" spans="1:8" x14ac:dyDescent="0.2">
      <c r="A33" s="88">
        <v>25</v>
      </c>
      <c r="B33" s="52" t="s">
        <v>244</v>
      </c>
      <c r="C33" s="93">
        <v>98386166.249999985</v>
      </c>
      <c r="D33" s="93">
        <f t="shared" si="0"/>
        <v>13431327.529999999</v>
      </c>
      <c r="E33" s="78">
        <f t="shared" si="1"/>
        <v>0.13651642341537015</v>
      </c>
      <c r="F33" s="94">
        <v>4984042.0299999993</v>
      </c>
      <c r="G33" s="94">
        <v>337005.92</v>
      </c>
      <c r="H33" s="94">
        <v>8110279.5800000001</v>
      </c>
    </row>
    <row r="34" spans="1:8" x14ac:dyDescent="0.2">
      <c r="A34" s="88">
        <v>26</v>
      </c>
      <c r="B34" s="50" t="s">
        <v>261</v>
      </c>
      <c r="C34" s="93">
        <v>735516513.80999982</v>
      </c>
      <c r="D34" s="93">
        <f t="shared" si="0"/>
        <v>12925101.920000002</v>
      </c>
      <c r="E34" s="78">
        <f t="shared" si="1"/>
        <v>1.7572823556397867E-2</v>
      </c>
      <c r="F34" s="93">
        <v>11631112.780000001</v>
      </c>
      <c r="G34" s="93">
        <v>806277.05</v>
      </c>
      <c r="H34" s="93">
        <v>487712.09</v>
      </c>
    </row>
    <row r="35" spans="1:8" x14ac:dyDescent="0.2">
      <c r="A35" s="88">
        <v>27</v>
      </c>
      <c r="B35" s="52" t="s">
        <v>252</v>
      </c>
      <c r="C35" s="95">
        <v>347239958.60000002</v>
      </c>
      <c r="D35" s="93">
        <f t="shared" si="0"/>
        <v>11168594.57</v>
      </c>
      <c r="E35" s="78">
        <f t="shared" si="1"/>
        <v>3.2163909404405742E-2</v>
      </c>
      <c r="F35" s="94">
        <v>9623407.4399999995</v>
      </c>
      <c r="G35" s="94">
        <v>1064405.42</v>
      </c>
      <c r="H35" s="94">
        <v>480781.71</v>
      </c>
    </row>
    <row r="36" spans="1:8" x14ac:dyDescent="0.2">
      <c r="A36" s="88">
        <v>28</v>
      </c>
      <c r="B36" s="50" t="s">
        <v>257</v>
      </c>
      <c r="C36" s="93">
        <v>82917191.120000005</v>
      </c>
      <c r="D36" s="93">
        <f t="shared" si="0"/>
        <v>4349948.7300000004</v>
      </c>
      <c r="E36" s="78">
        <f t="shared" si="1"/>
        <v>5.2461361404592649E-2</v>
      </c>
      <c r="F36" s="93">
        <v>3691056.78</v>
      </c>
      <c r="G36" s="93">
        <v>5270.22</v>
      </c>
      <c r="H36" s="93">
        <v>653621.73</v>
      </c>
    </row>
    <row r="37" spans="1:8" x14ac:dyDescent="0.2">
      <c r="A37" s="88">
        <v>29</v>
      </c>
      <c r="B37" s="50" t="s">
        <v>258</v>
      </c>
      <c r="C37" s="93">
        <v>217446282.02000001</v>
      </c>
      <c r="D37" s="93">
        <f t="shared" si="0"/>
        <v>3252204.6800000006</v>
      </c>
      <c r="E37" s="78">
        <f t="shared" si="1"/>
        <v>1.4956359105284096E-2</v>
      </c>
      <c r="F37" s="93">
        <v>2473219.4000000004</v>
      </c>
      <c r="G37" s="51">
        <v>0</v>
      </c>
      <c r="H37" s="93">
        <v>778985.28</v>
      </c>
    </row>
    <row r="38" spans="1:8" x14ac:dyDescent="0.2">
      <c r="A38" s="88">
        <v>30</v>
      </c>
      <c r="B38" s="52" t="s">
        <v>256</v>
      </c>
      <c r="C38" s="94">
        <v>28160939.25</v>
      </c>
      <c r="D38" s="93">
        <f t="shared" si="0"/>
        <v>2663527.6100000003</v>
      </c>
      <c r="E38" s="78">
        <f t="shared" si="1"/>
        <v>9.4582342810174566E-2</v>
      </c>
      <c r="F38" s="94">
        <v>2267527.12</v>
      </c>
      <c r="G38" s="94">
        <v>40171.24</v>
      </c>
      <c r="H38" s="94">
        <v>355829.25</v>
      </c>
    </row>
    <row r="39" spans="1:8" x14ac:dyDescent="0.2">
      <c r="A39" s="88">
        <v>31</v>
      </c>
      <c r="B39" s="50" t="s">
        <v>259</v>
      </c>
      <c r="C39" s="93">
        <v>77252075.519999996</v>
      </c>
      <c r="D39" s="93">
        <f t="shared" si="0"/>
        <v>554125.42000000004</v>
      </c>
      <c r="E39" s="78">
        <f t="shared" si="1"/>
        <v>7.1729518756624353E-3</v>
      </c>
      <c r="F39" s="93">
        <v>554125.42000000004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66402803.68</v>
      </c>
      <c r="D40" s="93">
        <f t="shared" si="0"/>
        <v>350966.27</v>
      </c>
      <c r="E40" s="78">
        <f t="shared" si="1"/>
        <v>5.2854134245796658E-3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87577250.270000026</v>
      </c>
      <c r="D41" s="93">
        <f t="shared" si="0"/>
        <v>246548.15</v>
      </c>
      <c r="E41" s="78">
        <f t="shared" si="1"/>
        <v>2.815207707936637E-3</v>
      </c>
      <c r="F41" s="93">
        <v>246548.15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1649521.31</v>
      </c>
      <c r="D43" s="93">
        <f t="shared" si="0"/>
        <v>59136.69</v>
      </c>
      <c r="E43" s="78">
        <f t="shared" si="1"/>
        <v>3.5850819047618124E-2</v>
      </c>
      <c r="F43" s="51">
        <v>0</v>
      </c>
      <c r="G43" s="93">
        <v>59136.69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121038511.18000001</v>
      </c>
      <c r="D44" s="93">
        <f t="shared" si="0"/>
        <v>41452.67</v>
      </c>
      <c r="E44" s="78">
        <f t="shared" si="1"/>
        <v>3.4247504860956599E-4</v>
      </c>
      <c r="F44" s="93">
        <v>41452.67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2114517.0199999996</v>
      </c>
      <c r="D45" s="93">
        <f t="shared" si="0"/>
        <v>13453.86</v>
      </c>
      <c r="E45" s="78">
        <f t="shared" si="1"/>
        <v>6.3626160833645138E-3</v>
      </c>
      <c r="F45" s="53">
        <v>0</v>
      </c>
      <c r="G45" s="51">
        <v>0</v>
      </c>
      <c r="H45" s="93">
        <v>13453.86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5">
        <v>663800746.9799999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167306178.36999997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155739474.46000001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52" t="s">
        <v>277</v>
      </c>
      <c r="C52" s="96">
        <v>64079260571.159996</v>
      </c>
      <c r="D52" s="97">
        <f t="shared" ref="D52" si="2">F52+G52+H52</f>
        <v>14145603911.240009</v>
      </c>
      <c r="E52" s="79">
        <f t="shared" si="1"/>
        <v>0.22075167199426907</v>
      </c>
      <c r="F52" s="96">
        <v>9618275368.0600071</v>
      </c>
      <c r="G52" s="96">
        <v>2016396261.2000008</v>
      </c>
      <c r="H52" s="96">
        <v>2510932281.9800005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230F-BF3D-44DD-9D20-E71649E271CD}">
  <dimension ref="A1:H52"/>
  <sheetViews>
    <sheetView tabSelected="1"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10957771927.09</v>
      </c>
      <c r="D9" s="93">
        <f t="shared" ref="D9:D51" si="0">F9+G9+H9</f>
        <v>2565150678.1800003</v>
      </c>
      <c r="E9" s="78">
        <f>D9/C9</f>
        <v>0.23409418404104476</v>
      </c>
      <c r="F9" s="93">
        <v>1620339044.51</v>
      </c>
      <c r="G9" s="93">
        <v>245599688.91</v>
      </c>
      <c r="H9" s="93">
        <v>699211944.75999999</v>
      </c>
    </row>
    <row r="10" spans="1:8" x14ac:dyDescent="0.2">
      <c r="A10" s="88">
        <v>2</v>
      </c>
      <c r="B10" s="52" t="s">
        <v>230</v>
      </c>
      <c r="C10" s="93">
        <v>4913401037.1300001</v>
      </c>
      <c r="D10" s="93">
        <f t="shared" si="0"/>
        <v>2230920168.5</v>
      </c>
      <c r="E10" s="78">
        <f t="shared" ref="E10:E52" si="1">D10/C10</f>
        <v>0.45404805177537838</v>
      </c>
      <c r="F10" s="94">
        <v>1006674698.6999999</v>
      </c>
      <c r="G10" s="94">
        <v>414097010.17000002</v>
      </c>
      <c r="H10" s="94">
        <v>810148459.63</v>
      </c>
    </row>
    <row r="11" spans="1:8" x14ac:dyDescent="0.2">
      <c r="A11" s="88">
        <v>3</v>
      </c>
      <c r="B11" s="50" t="s">
        <v>231</v>
      </c>
      <c r="C11" s="93">
        <v>7645561728.1800013</v>
      </c>
      <c r="D11" s="93">
        <f t="shared" si="0"/>
        <v>1498146247.04</v>
      </c>
      <c r="E11" s="78">
        <f t="shared" si="1"/>
        <v>0.19594979418165373</v>
      </c>
      <c r="F11" s="93">
        <v>1030072285.2700001</v>
      </c>
      <c r="G11" s="93">
        <v>219975573.88</v>
      </c>
      <c r="H11" s="93">
        <v>248098387.88999999</v>
      </c>
    </row>
    <row r="12" spans="1:8" x14ac:dyDescent="0.2">
      <c r="A12" s="88">
        <v>4</v>
      </c>
      <c r="B12" s="52" t="s">
        <v>232</v>
      </c>
      <c r="C12" s="94">
        <v>7852327218.2000008</v>
      </c>
      <c r="D12" s="93">
        <f t="shared" si="0"/>
        <v>1324514746.27</v>
      </c>
      <c r="E12" s="78">
        <f t="shared" si="1"/>
        <v>0.16867798672475856</v>
      </c>
      <c r="F12" s="94">
        <v>1308517474.27</v>
      </c>
      <c r="G12" s="53">
        <v>0</v>
      </c>
      <c r="H12" s="94">
        <v>15997272</v>
      </c>
    </row>
    <row r="13" spans="1:8" x14ac:dyDescent="0.2">
      <c r="A13" s="88">
        <v>5</v>
      </c>
      <c r="B13" s="50" t="s">
        <v>233</v>
      </c>
      <c r="C13" s="93">
        <v>4718107210.3999996</v>
      </c>
      <c r="D13" s="93">
        <f t="shared" si="0"/>
        <v>1276850432.9099998</v>
      </c>
      <c r="E13" s="78">
        <f t="shared" si="1"/>
        <v>0.2706276852072102</v>
      </c>
      <c r="F13" s="93">
        <v>1223578618.4699998</v>
      </c>
      <c r="G13" s="93">
        <v>38419749.299999997</v>
      </c>
      <c r="H13" s="93">
        <v>14852065.140000001</v>
      </c>
    </row>
    <row r="14" spans="1:8" x14ac:dyDescent="0.2">
      <c r="A14" s="88">
        <v>6</v>
      </c>
      <c r="B14" s="52" t="s">
        <v>234</v>
      </c>
      <c r="C14" s="95">
        <v>5897498366.4399996</v>
      </c>
      <c r="D14" s="93">
        <f t="shared" si="0"/>
        <v>1244979614.79</v>
      </c>
      <c r="E14" s="78">
        <f t="shared" si="1"/>
        <v>0.21110300290621814</v>
      </c>
      <c r="F14" s="94">
        <v>884287902.50999999</v>
      </c>
      <c r="G14" s="94">
        <v>225010631.28999999</v>
      </c>
      <c r="H14" s="94">
        <v>135681080.99000001</v>
      </c>
    </row>
    <row r="15" spans="1:8" x14ac:dyDescent="0.2">
      <c r="A15" s="88">
        <v>7</v>
      </c>
      <c r="B15" s="52" t="s">
        <v>235</v>
      </c>
      <c r="C15" s="95">
        <v>3484292166.9399996</v>
      </c>
      <c r="D15" s="93">
        <f t="shared" si="0"/>
        <v>944910045.30999994</v>
      </c>
      <c r="E15" s="78">
        <f t="shared" si="1"/>
        <v>0.27119139269536219</v>
      </c>
      <c r="F15" s="94">
        <v>526113959.23999995</v>
      </c>
      <c r="G15" s="94">
        <v>337395939.13999999</v>
      </c>
      <c r="H15" s="94">
        <v>81400146.930000007</v>
      </c>
    </row>
    <row r="16" spans="1:8" x14ac:dyDescent="0.2">
      <c r="A16" s="88">
        <v>8</v>
      </c>
      <c r="B16" s="50" t="s">
        <v>237</v>
      </c>
      <c r="C16" s="93">
        <v>2724994972.8599997</v>
      </c>
      <c r="D16" s="93">
        <f t="shared" si="0"/>
        <v>649425897.24000001</v>
      </c>
      <c r="E16" s="78">
        <f t="shared" si="1"/>
        <v>0.23832186984124948</v>
      </c>
      <c r="F16" s="93">
        <v>443108156.64999998</v>
      </c>
      <c r="G16" s="93">
        <v>56058482.240000002</v>
      </c>
      <c r="H16" s="93">
        <v>150259258.34999999</v>
      </c>
    </row>
    <row r="17" spans="1:8" x14ac:dyDescent="0.2">
      <c r="A17" s="88">
        <v>9</v>
      </c>
      <c r="B17" s="50" t="s">
        <v>236</v>
      </c>
      <c r="C17" s="93">
        <v>1322333040.8900001</v>
      </c>
      <c r="D17" s="93">
        <f t="shared" si="0"/>
        <v>645660725.71000004</v>
      </c>
      <c r="E17" s="78">
        <f t="shared" si="1"/>
        <v>0.48827391114377372</v>
      </c>
      <c r="F17" s="93">
        <v>584890576.00999999</v>
      </c>
      <c r="G17" s="93">
        <v>1016926.11</v>
      </c>
      <c r="H17" s="93">
        <v>59753223.590000004</v>
      </c>
    </row>
    <row r="18" spans="1:8" x14ac:dyDescent="0.2">
      <c r="A18" s="88">
        <v>10</v>
      </c>
      <c r="B18" s="52" t="s">
        <v>238</v>
      </c>
      <c r="C18" s="93">
        <v>2920462002.6299992</v>
      </c>
      <c r="D18" s="93">
        <f t="shared" si="0"/>
        <v>488147862.52999997</v>
      </c>
      <c r="E18" s="78">
        <f t="shared" si="1"/>
        <v>0.16714747943661046</v>
      </c>
      <c r="F18" s="94">
        <v>210402657.25</v>
      </c>
      <c r="G18" s="94">
        <v>126213583.08</v>
      </c>
      <c r="H18" s="94">
        <v>151531622.19999999</v>
      </c>
    </row>
    <row r="19" spans="1:8" x14ac:dyDescent="0.2">
      <c r="A19" s="88">
        <v>11</v>
      </c>
      <c r="B19" s="52" t="s">
        <v>239</v>
      </c>
      <c r="C19" s="93">
        <v>437955086.94</v>
      </c>
      <c r="D19" s="93">
        <f t="shared" si="0"/>
        <v>386496875.63</v>
      </c>
      <c r="E19" s="78">
        <f t="shared" si="1"/>
        <v>0.8825034510512495</v>
      </c>
      <c r="F19" s="94">
        <v>201443050.98000002</v>
      </c>
      <c r="G19" s="94">
        <v>180666184.63999999</v>
      </c>
      <c r="H19" s="94">
        <v>4387640.01</v>
      </c>
    </row>
    <row r="20" spans="1:8" x14ac:dyDescent="0.2">
      <c r="A20" s="88">
        <v>12</v>
      </c>
      <c r="B20" s="52" t="s">
        <v>240</v>
      </c>
      <c r="C20" s="94">
        <v>454180970.21999997</v>
      </c>
      <c r="D20" s="93">
        <f t="shared" si="0"/>
        <v>246958414.27999997</v>
      </c>
      <c r="E20" s="78">
        <f t="shared" si="1"/>
        <v>0.54374452139722229</v>
      </c>
      <c r="F20" s="94">
        <v>125901177.67999999</v>
      </c>
      <c r="G20" s="94">
        <v>6960278.0800000001</v>
      </c>
      <c r="H20" s="94">
        <v>114096958.52</v>
      </c>
    </row>
    <row r="21" spans="1:8" x14ac:dyDescent="0.2">
      <c r="A21" s="88">
        <v>13</v>
      </c>
      <c r="B21" s="50" t="s">
        <v>241</v>
      </c>
      <c r="C21" s="93">
        <v>613571739.53999996</v>
      </c>
      <c r="D21" s="93">
        <f t="shared" si="0"/>
        <v>120393857.19</v>
      </c>
      <c r="E21" s="78">
        <f t="shared" si="1"/>
        <v>0.19621806128206021</v>
      </c>
      <c r="F21" s="93">
        <v>120393857.19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206707152.88</v>
      </c>
      <c r="D22" s="93">
        <f t="shared" si="0"/>
        <v>98622188.349999994</v>
      </c>
      <c r="E22" s="78">
        <f t="shared" si="1"/>
        <v>0.47711067070452701</v>
      </c>
      <c r="F22" s="93">
        <v>10437524.779999999</v>
      </c>
      <c r="G22" s="93">
        <v>88184663.569999993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812408414.17000008</v>
      </c>
      <c r="D23" s="93">
        <f t="shared" si="0"/>
        <v>89108882.140000001</v>
      </c>
      <c r="E23" s="78">
        <f t="shared" si="1"/>
        <v>0.1096848341127023</v>
      </c>
      <c r="F23" s="94">
        <v>25014828.050000001</v>
      </c>
      <c r="G23" s="94">
        <v>41481042.390000001</v>
      </c>
      <c r="H23" s="94">
        <v>22613011.699999999</v>
      </c>
    </row>
    <row r="24" spans="1:8" x14ac:dyDescent="0.2">
      <c r="A24" s="88">
        <v>16</v>
      </c>
      <c r="B24" s="52" t="s">
        <v>254</v>
      </c>
      <c r="C24" s="95">
        <v>1983904523.9399998</v>
      </c>
      <c r="D24" s="93">
        <f t="shared" si="0"/>
        <v>76233502.789999992</v>
      </c>
      <c r="E24" s="78">
        <f t="shared" si="1"/>
        <v>3.842599372604967E-2</v>
      </c>
      <c r="F24" s="94">
        <v>46330417.109999999</v>
      </c>
      <c r="G24" s="94">
        <v>2836552.8</v>
      </c>
      <c r="H24" s="94">
        <v>27066532.879999999</v>
      </c>
    </row>
    <row r="25" spans="1:8" x14ac:dyDescent="0.2">
      <c r="A25" s="88">
        <v>17</v>
      </c>
      <c r="B25" s="50" t="s">
        <v>245</v>
      </c>
      <c r="C25" s="93">
        <v>1903722967.3599999</v>
      </c>
      <c r="D25" s="93">
        <f t="shared" si="0"/>
        <v>60359689.399999999</v>
      </c>
      <c r="E25" s="78">
        <f t="shared" si="1"/>
        <v>3.1706130794704961E-2</v>
      </c>
      <c r="F25" s="93">
        <v>51118802.829999998</v>
      </c>
      <c r="G25" s="93">
        <v>249368.14</v>
      </c>
      <c r="H25" s="93">
        <v>8991518.4299999997</v>
      </c>
    </row>
    <row r="26" spans="1:8" x14ac:dyDescent="0.2">
      <c r="A26" s="88">
        <v>18</v>
      </c>
      <c r="B26" s="52" t="s">
        <v>246</v>
      </c>
      <c r="C26" s="94">
        <v>409585508.47999996</v>
      </c>
      <c r="D26" s="93">
        <f t="shared" si="0"/>
        <v>55521481.210000001</v>
      </c>
      <c r="E26" s="78">
        <f t="shared" si="1"/>
        <v>0.13555528713904952</v>
      </c>
      <c r="F26" s="94">
        <v>49468101.310000002</v>
      </c>
      <c r="G26" s="94">
        <v>2942132.61</v>
      </c>
      <c r="H26" s="94">
        <v>3111247.29</v>
      </c>
    </row>
    <row r="27" spans="1:8" x14ac:dyDescent="0.2">
      <c r="A27" s="88">
        <v>19</v>
      </c>
      <c r="B27" s="50" t="s">
        <v>247</v>
      </c>
      <c r="C27" s="93">
        <v>785729772.47000003</v>
      </c>
      <c r="D27" s="93">
        <f t="shared" si="0"/>
        <v>43174729.5</v>
      </c>
      <c r="E27" s="78">
        <f t="shared" si="1"/>
        <v>5.494857266802685E-2</v>
      </c>
      <c r="F27" s="93">
        <v>37157796.949999996</v>
      </c>
      <c r="G27" s="93">
        <v>769312.03</v>
      </c>
      <c r="H27" s="93">
        <v>5247620.5200000014</v>
      </c>
    </row>
    <row r="28" spans="1:8" x14ac:dyDescent="0.2">
      <c r="A28" s="88">
        <v>20</v>
      </c>
      <c r="B28" s="50" t="s">
        <v>251</v>
      </c>
      <c r="C28" s="93">
        <v>389843203.32999998</v>
      </c>
      <c r="D28" s="93">
        <f t="shared" si="0"/>
        <v>36094684.700000003</v>
      </c>
      <c r="E28" s="78">
        <f t="shared" si="1"/>
        <v>9.2587697801790492E-2</v>
      </c>
      <c r="F28" s="93">
        <v>24329471.050000001</v>
      </c>
      <c r="G28" s="93">
        <v>11765213.65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265265649.78999999</v>
      </c>
      <c r="D29" s="93">
        <f t="shared" si="0"/>
        <v>36080305.229999997</v>
      </c>
      <c r="E29" s="78">
        <f t="shared" si="1"/>
        <v>0.13601574594585958</v>
      </c>
      <c r="F29" s="93">
        <v>5218985.0599999987</v>
      </c>
      <c r="G29" s="93">
        <v>21456819.629999999</v>
      </c>
      <c r="H29" s="93">
        <v>9404500.540000001</v>
      </c>
    </row>
    <row r="30" spans="1:8" x14ac:dyDescent="0.2">
      <c r="A30" s="88">
        <v>22</v>
      </c>
      <c r="B30" s="52" t="s">
        <v>248</v>
      </c>
      <c r="C30" s="94">
        <v>178677352.56999999</v>
      </c>
      <c r="D30" s="93">
        <f t="shared" si="0"/>
        <v>28649997.420000002</v>
      </c>
      <c r="E30" s="78">
        <f t="shared" si="1"/>
        <v>0.16034487307940082</v>
      </c>
      <c r="F30" s="94">
        <v>27213645.050000001</v>
      </c>
      <c r="G30" s="94">
        <v>335628.78</v>
      </c>
      <c r="H30" s="94">
        <v>1100723.5900000001</v>
      </c>
    </row>
    <row r="31" spans="1:8" x14ac:dyDescent="0.2">
      <c r="A31" s="88">
        <v>23</v>
      </c>
      <c r="B31" s="50" t="s">
        <v>253</v>
      </c>
      <c r="C31" s="93">
        <v>23725185.079999998</v>
      </c>
      <c r="D31" s="93">
        <f t="shared" si="0"/>
        <v>23725185.079999998</v>
      </c>
      <c r="E31" s="78">
        <f t="shared" si="1"/>
        <v>1</v>
      </c>
      <c r="F31" s="93">
        <v>23725185.079999998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289708247.31999999</v>
      </c>
      <c r="D32" s="93">
        <f t="shared" si="0"/>
        <v>14985841.07</v>
      </c>
      <c r="E32" s="78">
        <f t="shared" si="1"/>
        <v>5.1727354014355166E-2</v>
      </c>
      <c r="F32" s="93">
        <v>13900362.9</v>
      </c>
      <c r="G32" s="93">
        <v>72168.66</v>
      </c>
      <c r="H32" s="93">
        <v>1013309.51</v>
      </c>
    </row>
    <row r="33" spans="1:8" x14ac:dyDescent="0.2">
      <c r="A33" s="88">
        <v>25</v>
      </c>
      <c r="B33" s="50" t="s">
        <v>244</v>
      </c>
      <c r="C33" s="93">
        <v>98589993.200000003</v>
      </c>
      <c r="D33" s="93">
        <f t="shared" si="0"/>
        <v>13643111.870000001</v>
      </c>
      <c r="E33" s="78">
        <f t="shared" si="1"/>
        <v>0.13838231880515031</v>
      </c>
      <c r="F33" s="93">
        <v>5053051.04</v>
      </c>
      <c r="G33" s="93">
        <v>319922.28000000003</v>
      </c>
      <c r="H33" s="93">
        <v>8270138.5499999998</v>
      </c>
    </row>
    <row r="34" spans="1:8" x14ac:dyDescent="0.2">
      <c r="A34" s="88">
        <v>26</v>
      </c>
      <c r="B34" s="52" t="s">
        <v>261</v>
      </c>
      <c r="C34" s="94">
        <v>766971264.94999993</v>
      </c>
      <c r="D34" s="93">
        <f t="shared" si="0"/>
        <v>13412133.040000001</v>
      </c>
      <c r="E34" s="78">
        <f t="shared" si="1"/>
        <v>1.7487138896754312E-2</v>
      </c>
      <c r="F34" s="94">
        <v>11901131.490000002</v>
      </c>
      <c r="G34" s="94">
        <v>988238.35</v>
      </c>
      <c r="H34" s="94">
        <v>522763.2</v>
      </c>
    </row>
    <row r="35" spans="1:8" x14ac:dyDescent="0.2">
      <c r="A35" s="88">
        <v>27</v>
      </c>
      <c r="B35" s="52" t="s">
        <v>252</v>
      </c>
      <c r="C35" s="95">
        <v>361156480.97000003</v>
      </c>
      <c r="D35" s="93">
        <f t="shared" si="0"/>
        <v>10922053.539999999</v>
      </c>
      <c r="E35" s="78">
        <f t="shared" si="1"/>
        <v>3.0241887147270257E-2</v>
      </c>
      <c r="F35" s="94">
        <v>9376155.3699999992</v>
      </c>
      <c r="G35" s="94">
        <v>1077071.4099999999</v>
      </c>
      <c r="H35" s="94">
        <v>468826.76</v>
      </c>
    </row>
    <row r="36" spans="1:8" x14ac:dyDescent="0.2">
      <c r="A36" s="88">
        <v>28</v>
      </c>
      <c r="B36" s="50" t="s">
        <v>257</v>
      </c>
      <c r="C36" s="93">
        <v>88975473.120000005</v>
      </c>
      <c r="D36" s="93">
        <f t="shared" si="0"/>
        <v>4334541.0600000005</v>
      </c>
      <c r="E36" s="78">
        <f t="shared" si="1"/>
        <v>4.8716133873815591E-2</v>
      </c>
      <c r="F36" s="93">
        <v>3578079.28</v>
      </c>
      <c r="G36" s="93">
        <v>5270.22</v>
      </c>
      <c r="H36" s="93">
        <v>751191.56</v>
      </c>
    </row>
    <row r="37" spans="1:8" x14ac:dyDescent="0.2">
      <c r="A37" s="88">
        <v>29</v>
      </c>
      <c r="B37" s="50" t="s">
        <v>258</v>
      </c>
      <c r="C37" s="93">
        <v>236076819.63999999</v>
      </c>
      <c r="D37" s="93">
        <f t="shared" si="0"/>
        <v>3335794.6</v>
      </c>
      <c r="E37" s="78">
        <f t="shared" si="1"/>
        <v>1.413012342798774E-2</v>
      </c>
      <c r="F37" s="93">
        <v>2573399.79</v>
      </c>
      <c r="G37" s="93">
        <v>0</v>
      </c>
      <c r="H37" s="93">
        <v>762394.81</v>
      </c>
    </row>
    <row r="38" spans="1:8" x14ac:dyDescent="0.2">
      <c r="A38" s="88">
        <v>30</v>
      </c>
      <c r="B38" s="50" t="s">
        <v>256</v>
      </c>
      <c r="C38" s="93">
        <v>28195150.02</v>
      </c>
      <c r="D38" s="93">
        <f t="shared" si="0"/>
        <v>2686985.3800000004</v>
      </c>
      <c r="E38" s="78">
        <f t="shared" si="1"/>
        <v>9.5299559608443621E-2</v>
      </c>
      <c r="F38" s="93">
        <v>2291234.89</v>
      </c>
      <c r="G38" s="93">
        <v>40171.24</v>
      </c>
      <c r="H38" s="93">
        <v>355579.25</v>
      </c>
    </row>
    <row r="39" spans="1:8" x14ac:dyDescent="0.2">
      <c r="A39" s="88">
        <v>31</v>
      </c>
      <c r="B39" s="52" t="s">
        <v>259</v>
      </c>
      <c r="C39" s="94">
        <v>77579731.86999999</v>
      </c>
      <c r="D39" s="93">
        <f t="shared" si="0"/>
        <v>549215.97</v>
      </c>
      <c r="E39" s="78">
        <f t="shared" si="1"/>
        <v>7.0793744288820014E-3</v>
      </c>
      <c r="F39" s="93">
        <v>549215.97</v>
      </c>
      <c r="G39" s="51">
        <v>0</v>
      </c>
      <c r="H39" s="53">
        <v>0</v>
      </c>
    </row>
    <row r="40" spans="1:8" x14ac:dyDescent="0.2">
      <c r="A40" s="88">
        <v>32</v>
      </c>
      <c r="B40" s="50" t="s">
        <v>265</v>
      </c>
      <c r="C40" s="93">
        <v>66916176.589999996</v>
      </c>
      <c r="D40" s="93">
        <f t="shared" si="0"/>
        <v>350966.27</v>
      </c>
      <c r="E40" s="78">
        <f t="shared" si="1"/>
        <v>5.2448643644181052E-3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87977452.600000009</v>
      </c>
      <c r="D41" s="93">
        <f t="shared" si="0"/>
        <v>245096.79</v>
      </c>
      <c r="E41" s="78">
        <f t="shared" si="1"/>
        <v>2.7859046011977843E-3</v>
      </c>
      <c r="F41" s="94">
        <v>245096.79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266</v>
      </c>
      <c r="C42" s="95">
        <v>1632756.9</v>
      </c>
      <c r="D42" s="93">
        <f t="shared" si="0"/>
        <v>58237.66</v>
      </c>
      <c r="E42" s="78">
        <f t="shared" si="1"/>
        <v>3.5668298201649004E-2</v>
      </c>
      <c r="F42" s="53">
        <v>0</v>
      </c>
      <c r="G42" s="94">
        <v>58237.66</v>
      </c>
      <c r="H42" s="53">
        <v>0</v>
      </c>
    </row>
    <row r="43" spans="1:8" x14ac:dyDescent="0.2">
      <c r="A43" s="88">
        <v>35</v>
      </c>
      <c r="B43" s="52" t="s">
        <v>262</v>
      </c>
      <c r="C43" s="93">
        <v>120358350.48999999</v>
      </c>
      <c r="D43" s="93">
        <f t="shared" si="0"/>
        <v>40291.089999999997</v>
      </c>
      <c r="E43" s="78">
        <f t="shared" si="1"/>
        <v>3.3475940668817653E-4</v>
      </c>
      <c r="F43" s="94">
        <v>40291.089999999997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2676155.98</v>
      </c>
      <c r="D44" s="93">
        <f t="shared" si="0"/>
        <v>12887.89</v>
      </c>
      <c r="E44" s="78">
        <f t="shared" si="1"/>
        <v>4.815821684653822E-3</v>
      </c>
      <c r="F44" s="51">
        <v>0</v>
      </c>
      <c r="G44" s="51">
        <v>0</v>
      </c>
      <c r="H44" s="93">
        <v>12887.89</v>
      </c>
    </row>
    <row r="45" spans="1:8" x14ac:dyDescent="0.2">
      <c r="A45" s="88">
        <v>37</v>
      </c>
      <c r="B45" s="52" t="s">
        <v>285</v>
      </c>
      <c r="C45" s="93">
        <v>600499.53</v>
      </c>
      <c r="D45" s="93">
        <f t="shared" si="0"/>
        <v>12040.16</v>
      </c>
      <c r="E45" s="78">
        <f t="shared" si="1"/>
        <v>2.0050240505600395E-2</v>
      </c>
      <c r="F45" s="53">
        <v>0</v>
      </c>
      <c r="G45" s="94">
        <v>12040.16</v>
      </c>
      <c r="H45" s="53">
        <v>0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613952762.93000007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130452042.13999999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155549928.97999999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64183180629.120003</v>
      </c>
      <c r="D52" s="97">
        <f t="shared" ref="D52" si="2">F52+G52+H52</f>
        <v>14234718803.150002</v>
      </c>
      <c r="E52" s="79">
        <f t="shared" si="1"/>
        <v>0.22178269546043172</v>
      </c>
      <c r="F52" s="96">
        <v>9635600596.2400017</v>
      </c>
      <c r="G52" s="96">
        <v>2024007900.4200001</v>
      </c>
      <c r="H52" s="96">
        <v>2575110306.4900002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95</vt:i4>
      </vt:variant>
    </vt:vector>
  </HeadingPairs>
  <TitlesOfParts>
    <vt:vector size="95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2024-12-30T19:20:34Z</dcterms:modified>
</cp:coreProperties>
</file>