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99W6H6D0\"/>
    </mc:Choice>
  </mc:AlternateContent>
  <xr:revisionPtr revIDLastSave="0" documentId="13_ncr:1_{3929CDFD-CE7B-45B0-9BC7-DD807BE8040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diciembre" sheetId="12" r:id="rId1"/>
  </sheets>
  <definedNames>
    <definedName name="_xlnm.Print_Area" localSheetId="0">diciembre!$A$1:$G$38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2" l="1"/>
  <c r="F37" i="12"/>
  <c r="C37" i="12" s="1"/>
  <c r="B37" i="12" s="1"/>
  <c r="E37" i="12"/>
  <c r="E38" i="12" s="1"/>
  <c r="D37" i="12"/>
  <c r="C36" i="12"/>
  <c r="B36" i="12" s="1"/>
  <c r="C35" i="12"/>
  <c r="B35" i="12" s="1"/>
  <c r="C34" i="12"/>
  <c r="B34" i="12" s="1"/>
  <c r="C33" i="12"/>
  <c r="B33" i="12" s="1"/>
  <c r="C32" i="12"/>
  <c r="B32" i="12" s="1"/>
  <c r="G30" i="12"/>
  <c r="F30" i="12"/>
  <c r="C30" i="12" s="1"/>
  <c r="E30" i="12"/>
  <c r="D30" i="12"/>
  <c r="D38" i="12" s="1"/>
  <c r="C29" i="12"/>
  <c r="B29" i="12" s="1"/>
  <c r="C28" i="12"/>
  <c r="B28" i="12"/>
  <c r="C27" i="12"/>
  <c r="B27" i="12" s="1"/>
  <c r="C26" i="12"/>
  <c r="B26" i="12" s="1"/>
  <c r="C25" i="12"/>
  <c r="B25" i="12" s="1"/>
  <c r="C24" i="12"/>
  <c r="B24" i="12" s="1"/>
  <c r="G20" i="12"/>
  <c r="F20" i="12"/>
  <c r="E20" i="12"/>
  <c r="D20" i="12"/>
  <c r="C19" i="12"/>
  <c r="B19" i="12" s="1"/>
  <c r="C18" i="12"/>
  <c r="B18" i="12" s="1"/>
  <c r="C17" i="12"/>
  <c r="B17" i="12" s="1"/>
  <c r="C16" i="12"/>
  <c r="B16" i="12" s="1"/>
  <c r="C15" i="12"/>
  <c r="B15" i="12" s="1"/>
  <c r="G13" i="12"/>
  <c r="F13" i="12"/>
  <c r="E13" i="12"/>
  <c r="D13" i="12"/>
  <c r="C12" i="12"/>
  <c r="B12" i="12" s="1"/>
  <c r="C11" i="12"/>
  <c r="B11" i="12"/>
  <c r="C10" i="12"/>
  <c r="B10" i="12" s="1"/>
  <c r="C9" i="12"/>
  <c r="B9" i="12" s="1"/>
  <c r="C8" i="12"/>
  <c r="B8" i="12" s="1"/>
  <c r="C7" i="12"/>
  <c r="B7" i="12"/>
  <c r="G38" i="12" l="1"/>
  <c r="C20" i="12"/>
  <c r="B20" i="12" s="1"/>
  <c r="B30" i="12"/>
  <c r="D21" i="12"/>
  <c r="G21" i="12"/>
  <c r="F38" i="12"/>
  <c r="C38" i="12" s="1"/>
  <c r="B38" i="12" s="1"/>
  <c r="F21" i="12"/>
  <c r="E21" i="12"/>
  <c r="C13" i="12"/>
  <c r="B13" i="12" s="1"/>
  <c r="C21" i="12" l="1"/>
  <c r="B21" i="12" s="1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<sst xmlns="http://schemas.openxmlformats.org/spreadsheetml/2006/main" count="43" uniqueCount="33">
  <si>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</si>
  <si>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</si>
  <si>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</si>
  <si>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</si>
  <si>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</si>
  <si>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</si>
  <si>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</si>
  <si>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</si>
  <si>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</si>
  <si>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</si>
  <si>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</si>
  <si>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</si>
  <si>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</si>
  <si>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</si>
  <si>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</si>
  <si>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</si>
  <si>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</si>
  <si>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</si>
  <si>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</si>
  <si>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</si>
  <si>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</si>
  <si>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</si>
  <si>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</si>
  <si>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</si>
  <si>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</si>
  <si>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</si>
  <si>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</si>
  <si>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</si>
  <si>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</si>
  <si>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</si>
  <si>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</si>
  <si>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</si>
  <si>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Diciembre 2023 /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</si>
</sst>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9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E14" sqref="E14"/>
    </sheetView>
  </sheetViews>
  <sheetFormatPr baseColWidth="10" defaultColWidth="11.5703125" defaultRowHeight="12.75" x14ac:dyDescent="0.2"/>
  <cols>
    <col min="1" max="1" width="20.85546875" style="1" customWidth="1"/>
    <col min="2" max="5" width="14.140625" style="2" customWidth="1"/>
    <col min="6" max="6" width="13.140625" style="2" customWidth="1"/>
    <col min="7" max="7" width="14.140625" style="2" customWidth="1"/>
    <col min="8" max="16384" width="11.5703125" style="1"/>
  </cols>
  <sheetData>
    <row r="1" spans="1:7" ht="17.25" customHeight="1" x14ac:dyDescent="0.2">
      <c r="A1" s="18" t="s">
        <v>30</v>
      </c>
      <c r="B1" s="18"/>
      <c r="C1" s="18"/>
      <c r="D1" s="18"/>
      <c r="E1" s="18"/>
      <c r="F1" s="18"/>
      <c r="G1" s="18"/>
    </row>
    <row r="2" spans="1:7" ht="15.75" customHeight="1" x14ac:dyDescent="0.2">
      <c r="A2" s="18" t="s">
        <v>32</v>
      </c>
      <c r="B2" s="18"/>
      <c r="C2" s="18"/>
      <c r="D2" s="18"/>
      <c r="E2" s="18"/>
      <c r="F2" s="18"/>
      <c r="G2" s="18"/>
    </row>
    <row r="3" spans="1:7" ht="15.75" customHeight="1" x14ac:dyDescent="0.2">
      <c r="A3" s="18" t="s">
        <v>29</v>
      </c>
      <c r="B3" s="18"/>
      <c r="C3" s="18"/>
      <c r="D3" s="18"/>
      <c r="E3" s="18"/>
      <c r="F3" s="18"/>
      <c r="G3" s="18"/>
    </row>
    <row r="4" spans="1:7" ht="27.75" customHeight="1" x14ac:dyDescent="0.2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2">
      <c r="A5" s="14" t="s">
        <v>23</v>
      </c>
      <c r="B5" s="10"/>
      <c r="C5" s="10"/>
      <c r="D5" s="10"/>
      <c r="E5" s="10"/>
      <c r="F5" s="10"/>
      <c r="G5" s="10"/>
    </row>
    <row r="6" spans="1:7" x14ac:dyDescent="0.2">
      <c r="A6" s="15" t="s">
        <v>22</v>
      </c>
      <c r="B6" s="9"/>
      <c r="C6" s="9"/>
      <c r="D6" s="9"/>
      <c r="E6" s="9"/>
      <c r="F6" s="9"/>
      <c r="G6" s="9"/>
    </row>
    <row r="7" spans="1:7" x14ac:dyDescent="0.2">
      <c r="A7" s="8" t="s">
        <v>18</v>
      </c>
      <c r="B7" s="5">
        <f t="shared" ref="B7:B13" si="0">C7+D7</f>
        <v>-233.70155956999992</v>
      </c>
      <c r="C7" s="5">
        <f t="shared" ref="C7:C13" si="1">E7+F7</f>
        <v>-227.11121566999992</v>
      </c>
      <c r="D7" s="5">
        <v>-6.5903438999999935</v>
      </c>
      <c r="E7" s="5">
        <v>-100.9386180300001</v>
      </c>
      <c r="F7" s="5">
        <v>-126.17259763999982</v>
      </c>
      <c r="G7" s="5">
        <v>-59.861225659999832</v>
      </c>
    </row>
    <row r="8" spans="1:7" x14ac:dyDescent="0.2">
      <c r="A8" s="8" t="s">
        <v>21</v>
      </c>
      <c r="B8" s="5">
        <f t="shared" si="0"/>
        <v>-104.52001350999997</v>
      </c>
      <c r="C8" s="5">
        <f t="shared" si="1"/>
        <v>-104.65805662999998</v>
      </c>
      <c r="D8" s="5">
        <v>0.13804312000000007</v>
      </c>
      <c r="E8" s="5">
        <v>-91.546206100000006</v>
      </c>
      <c r="F8" s="5">
        <v>-13.11185052999997</v>
      </c>
      <c r="G8" s="5">
        <v>-29.178243839999993</v>
      </c>
    </row>
    <row r="9" spans="1:7" x14ac:dyDescent="0.2">
      <c r="A9" s="8" t="s">
        <v>17</v>
      </c>
      <c r="B9" s="5">
        <f t="shared" si="0"/>
        <v>2017.6395408500139</v>
      </c>
      <c r="C9" s="5">
        <f t="shared" si="1"/>
        <v>2017.6395408500139</v>
      </c>
      <c r="D9" s="5">
        <v>0</v>
      </c>
      <c r="E9" s="5">
        <v>1098.1959910999976</v>
      </c>
      <c r="F9" s="5">
        <v>919.44354975001625</v>
      </c>
      <c r="G9" s="5">
        <v>-827.40455831999134</v>
      </c>
    </row>
    <row r="10" spans="1:7" x14ac:dyDescent="0.2">
      <c r="A10" s="8" t="s">
        <v>16</v>
      </c>
      <c r="B10" s="5">
        <f t="shared" si="0"/>
        <v>997.10482372999695</v>
      </c>
      <c r="C10" s="5">
        <f t="shared" si="1"/>
        <v>1009.3813723199969</v>
      </c>
      <c r="D10" s="5">
        <v>-12.276548589999976</v>
      </c>
      <c r="E10" s="5">
        <v>296.80862315999957</v>
      </c>
      <c r="F10" s="5">
        <v>712.57274915999733</v>
      </c>
      <c r="G10" s="5">
        <v>-124.84463570000025</v>
      </c>
    </row>
    <row r="11" spans="1:7" x14ac:dyDescent="0.2">
      <c r="A11" s="8" t="s">
        <v>15</v>
      </c>
      <c r="B11" s="5">
        <f t="shared" si="0"/>
        <v>139.38247676000185</v>
      </c>
      <c r="C11" s="5">
        <f t="shared" si="1"/>
        <v>156.44777094000187</v>
      </c>
      <c r="D11" s="5">
        <v>-17.065294180000024</v>
      </c>
      <c r="E11" s="5">
        <v>132.71802829000012</v>
      </c>
      <c r="F11" s="5">
        <v>23.729742650001754</v>
      </c>
      <c r="G11" s="5">
        <v>-69.923565099999905</v>
      </c>
    </row>
    <row r="12" spans="1:7" x14ac:dyDescent="0.2">
      <c r="A12" s="8" t="s">
        <v>14</v>
      </c>
      <c r="B12" s="5">
        <f t="shared" si="0"/>
        <v>133.18</v>
      </c>
      <c r="C12" s="5">
        <f t="shared" si="1"/>
        <v>133.4</v>
      </c>
      <c r="D12" s="12">
        <v>-0.22</v>
      </c>
      <c r="E12" s="12">
        <v>-20.81</v>
      </c>
      <c r="F12" s="12">
        <v>154.21</v>
      </c>
      <c r="G12" s="12">
        <v>111.46</v>
      </c>
    </row>
    <row r="13" spans="1:7" x14ac:dyDescent="0.2">
      <c r="A13" s="16" t="s">
        <v>20</v>
      </c>
      <c r="B13" s="5">
        <f t="shared" si="0"/>
        <v>2949.0852682600125</v>
      </c>
      <c r="C13" s="5">
        <f t="shared" si="1"/>
        <v>2985.0994118100125</v>
      </c>
      <c r="D13" s="7">
        <f>SUM(D7:D12)</f>
        <v>-36.014143549999993</v>
      </c>
      <c r="E13" s="7">
        <f>SUM(E7:E12)</f>
        <v>1314.4278184199973</v>
      </c>
      <c r="F13" s="7">
        <f>SUM(F7:F12)</f>
        <v>1670.6715933900155</v>
      </c>
      <c r="G13" s="7">
        <f>SUM(G7:G12)</f>
        <v>-999.75222861999123</v>
      </c>
    </row>
    <row r="14" spans="1:7" x14ac:dyDescent="0.2">
      <c r="A14" s="15" t="s">
        <v>19</v>
      </c>
      <c r="B14" s="6"/>
      <c r="C14" s="6"/>
      <c r="D14" s="5"/>
      <c r="E14" s="5"/>
      <c r="F14" s="5"/>
      <c r="G14" s="5"/>
    </row>
    <row r="15" spans="1:7" x14ac:dyDescent="0.2">
      <c r="A15" s="8" t="s">
        <v>18</v>
      </c>
      <c r="B15" s="5">
        <f t="shared" ref="B15:B21" si="2">C15+D15</f>
        <v>888.75520118999975</v>
      </c>
      <c r="C15" s="5">
        <f t="shared" ref="C15:C21" si="3">E15+F15</f>
        <v>53.344280349999735</v>
      </c>
      <c r="D15" s="5">
        <v>835.41092084000002</v>
      </c>
      <c r="E15" s="5">
        <v>-872.48821569000074</v>
      </c>
      <c r="F15" s="5">
        <v>925.83249604000048</v>
      </c>
      <c r="G15" s="5">
        <v>-65.647602919999372</v>
      </c>
    </row>
    <row r="16" spans="1:7" x14ac:dyDescent="0.2">
      <c r="A16" s="8" t="s">
        <v>17</v>
      </c>
      <c r="B16" s="5">
        <f t="shared" si="2"/>
        <v>1672.5785762600026</v>
      </c>
      <c r="C16" s="5">
        <f t="shared" si="3"/>
        <v>2141.8960657000025</v>
      </c>
      <c r="D16" s="5">
        <v>-469.31748943999992</v>
      </c>
      <c r="E16" s="5">
        <v>0</v>
      </c>
      <c r="F16" s="5">
        <v>2141.8960657000025</v>
      </c>
      <c r="G16" s="5">
        <v>-39.374485870000171</v>
      </c>
    </row>
    <row r="17" spans="1:7" ht="16.899999999999999" customHeight="1" x14ac:dyDescent="0.2">
      <c r="A17" s="8" t="s">
        <v>16</v>
      </c>
      <c r="B17" s="5">
        <f t="shared" si="2"/>
        <v>1712.4193321800012</v>
      </c>
      <c r="C17" s="5">
        <f t="shared" si="3"/>
        <v>1647.6996080900008</v>
      </c>
      <c r="D17" s="5">
        <v>64.719724090000454</v>
      </c>
      <c r="E17" s="5">
        <v>577.03991373999997</v>
      </c>
      <c r="F17" s="5">
        <v>1070.6596943500008</v>
      </c>
      <c r="G17" s="5">
        <v>189.36821156000042</v>
      </c>
    </row>
    <row r="18" spans="1:7" x14ac:dyDescent="0.2">
      <c r="A18" s="8" t="s">
        <v>15</v>
      </c>
      <c r="B18" s="5">
        <f t="shared" si="2"/>
        <v>234.28007880000061</v>
      </c>
      <c r="C18" s="5">
        <f t="shared" si="3"/>
        <v>287.73001435000054</v>
      </c>
      <c r="D18" s="5">
        <v>-53.449935549999935</v>
      </c>
      <c r="E18" s="5">
        <v>7.3525923799999973</v>
      </c>
      <c r="F18" s="5">
        <v>280.37742197000057</v>
      </c>
      <c r="G18" s="5">
        <v>-71.315190730000012</v>
      </c>
    </row>
    <row r="19" spans="1:7" x14ac:dyDescent="0.2">
      <c r="A19" s="8" t="s">
        <v>14</v>
      </c>
      <c r="B19" s="5">
        <f t="shared" si="2"/>
        <v>29.72</v>
      </c>
      <c r="C19" s="5">
        <f t="shared" si="3"/>
        <v>12.930000000000001</v>
      </c>
      <c r="D19" s="12">
        <v>16.79</v>
      </c>
      <c r="E19" s="12">
        <v>0.05</v>
      </c>
      <c r="F19" s="12">
        <v>12.88</v>
      </c>
      <c r="G19" s="12">
        <v>5.71</v>
      </c>
    </row>
    <row r="20" spans="1:7" x14ac:dyDescent="0.2">
      <c r="A20" s="8" t="s">
        <v>13</v>
      </c>
      <c r="B20" s="5">
        <f t="shared" si="2"/>
        <v>4537.7531884300042</v>
      </c>
      <c r="C20" s="5">
        <f t="shared" si="3"/>
        <v>4143.5999684900034</v>
      </c>
      <c r="D20" s="12">
        <f>SUM(D15:D19)</f>
        <v>394.15321994000061</v>
      </c>
      <c r="E20" s="12">
        <f>SUM(E15:E19)</f>
        <v>-288.04570957000078</v>
      </c>
      <c r="F20" s="12">
        <f>SUM(F15:F19)</f>
        <v>4431.6456780600047</v>
      </c>
      <c r="G20" s="12">
        <f>SUM(G15:G19)</f>
        <v>18.740932040000864</v>
      </c>
    </row>
    <row r="21" spans="1:7" x14ac:dyDescent="0.2">
      <c r="A21" s="17" t="s">
        <v>12</v>
      </c>
      <c r="B21" s="4">
        <f t="shared" si="2"/>
        <v>7486.8384566900168</v>
      </c>
      <c r="C21" s="4">
        <f t="shared" si="3"/>
        <v>7128.6993803000159</v>
      </c>
      <c r="D21" s="4">
        <f>D20+D13</f>
        <v>358.13907639000064</v>
      </c>
      <c r="E21" s="4">
        <f>E20+E13</f>
        <v>1026.3821088499965</v>
      </c>
      <c r="F21" s="4">
        <f>F20+F13</f>
        <v>6102.3172714500197</v>
      </c>
      <c r="G21" s="4">
        <f>G20+G13</f>
        <v>-981.01129657999036</v>
      </c>
    </row>
    <row r="22" spans="1:7" x14ac:dyDescent="0.2">
      <c r="A22" s="15" t="s">
        <v>11</v>
      </c>
      <c r="B22" s="6"/>
      <c r="C22" s="6"/>
      <c r="D22" s="5"/>
      <c r="E22" s="5"/>
      <c r="F22" s="5"/>
      <c r="G22" s="5"/>
    </row>
    <row r="23" spans="1:7" x14ac:dyDescent="0.2">
      <c r="A23" s="15" t="s">
        <v>10</v>
      </c>
      <c r="B23" s="5"/>
      <c r="C23" s="5"/>
      <c r="D23" s="5"/>
      <c r="E23" s="5"/>
      <c r="F23" s="5"/>
      <c r="G23" s="5"/>
    </row>
    <row r="24" spans="1:7" x14ac:dyDescent="0.2">
      <c r="A24" s="8" t="s">
        <v>6</v>
      </c>
      <c r="B24" s="5">
        <f t="shared" ref="B24:B30" si="4">C24+D24</f>
        <v>1138.8734071900014</v>
      </c>
      <c r="C24" s="5">
        <f t="shared" ref="C24:C30" si="5">E24+F24</f>
        <v>1138.8734071900014</v>
      </c>
      <c r="D24" s="5">
        <v>0</v>
      </c>
      <c r="E24" s="5">
        <v>1189.9396182400014</v>
      </c>
      <c r="F24" s="5">
        <v>-51.066211049999993</v>
      </c>
      <c r="G24" s="5">
        <v>-9.8841438899999616</v>
      </c>
    </row>
    <row r="25" spans="1:7" x14ac:dyDescent="0.2">
      <c r="A25" s="8" t="s">
        <v>5</v>
      </c>
      <c r="B25" s="5">
        <f t="shared" si="4"/>
        <v>1289.7542562500091</v>
      </c>
      <c r="C25" s="5">
        <f t="shared" si="5"/>
        <v>1289.8341512500092</v>
      </c>
      <c r="D25" s="5">
        <v>-7.9894999999999994E-2</v>
      </c>
      <c r="E25" s="5">
        <v>-332.55202612999983</v>
      </c>
      <c r="F25" s="5">
        <v>1622.386177380009</v>
      </c>
      <c r="G25" s="5">
        <v>-285.55133109999588</v>
      </c>
    </row>
    <row r="26" spans="1:7" x14ac:dyDescent="0.2">
      <c r="A26" s="8" t="s">
        <v>4</v>
      </c>
      <c r="B26" s="5">
        <f t="shared" si="4"/>
        <v>-265.97077801999973</v>
      </c>
      <c r="C26" s="5">
        <f t="shared" si="5"/>
        <v>-139.71139861999973</v>
      </c>
      <c r="D26" s="5">
        <v>-126.2593794</v>
      </c>
      <c r="E26" s="5">
        <v>72.755315880000126</v>
      </c>
      <c r="F26" s="5">
        <v>-212.46671449999985</v>
      </c>
      <c r="G26" s="5">
        <v>-13.733924290000004</v>
      </c>
    </row>
    <row r="27" spans="1:7" x14ac:dyDescent="0.2">
      <c r="A27" s="8" t="s">
        <v>3</v>
      </c>
      <c r="B27" s="5">
        <f t="shared" si="4"/>
        <v>103.72639999999996</v>
      </c>
      <c r="C27" s="5">
        <f t="shared" si="5"/>
        <v>103.72639999999996</v>
      </c>
      <c r="D27" s="5">
        <v>0</v>
      </c>
      <c r="E27" s="5">
        <v>-143.70329180999994</v>
      </c>
      <c r="F27" s="5">
        <v>247.42969180999989</v>
      </c>
      <c r="G27" s="5">
        <v>168.40577256999995</v>
      </c>
    </row>
    <row r="28" spans="1:7" x14ac:dyDescent="0.2">
      <c r="A28" s="8" t="s">
        <v>2</v>
      </c>
      <c r="B28" s="5">
        <f t="shared" si="4"/>
        <v>224.50273827000001</v>
      </c>
      <c r="C28" s="5">
        <f t="shared" si="5"/>
        <v>232.30754701000001</v>
      </c>
      <c r="D28" s="5">
        <v>-7.8048087399999968</v>
      </c>
      <c r="E28" s="5">
        <v>17.062805450000042</v>
      </c>
      <c r="F28" s="5">
        <v>215.24474155999997</v>
      </c>
      <c r="G28" s="5">
        <v>26.305272490000107</v>
      </c>
    </row>
    <row r="29" spans="1:7" x14ac:dyDescent="0.2">
      <c r="A29" s="8" t="s">
        <v>9</v>
      </c>
      <c r="B29" s="5">
        <f t="shared" si="4"/>
        <v>953.3434564900017</v>
      </c>
      <c r="C29" s="5">
        <f t="shared" si="5"/>
        <v>1198.0380527800012</v>
      </c>
      <c r="D29" s="12">
        <v>-244.69459628999948</v>
      </c>
      <c r="E29" s="12">
        <v>183.09320383000022</v>
      </c>
      <c r="F29" s="12">
        <v>1014.944848950001</v>
      </c>
      <c r="G29" s="12">
        <v>105.01159036999979</v>
      </c>
    </row>
    <row r="30" spans="1:7" x14ac:dyDescent="0.2">
      <c r="A30" s="16" t="s">
        <v>8</v>
      </c>
      <c r="B30" s="7">
        <f t="shared" si="4"/>
        <v>3444.2294801800126</v>
      </c>
      <c r="C30" s="7">
        <f t="shared" si="5"/>
        <v>3823.0681596100121</v>
      </c>
      <c r="D30" s="7">
        <f>SUM(D24:D29)</f>
        <v>-378.8386794299995</v>
      </c>
      <c r="E30" s="7">
        <f>SUM(E24:E29)</f>
        <v>986.59562546000211</v>
      </c>
      <c r="F30" s="7">
        <f>SUM(F24:F29)</f>
        <v>2836.4725341500098</v>
      </c>
      <c r="G30" s="7">
        <f>SUM(G24:G29)</f>
        <v>-9.4467638499959889</v>
      </c>
    </row>
    <row r="31" spans="1:7" x14ac:dyDescent="0.2">
      <c r="A31" s="15" t="s">
        <v>7</v>
      </c>
      <c r="B31" s="6"/>
      <c r="C31" s="6"/>
      <c r="D31" s="5"/>
      <c r="E31" s="5"/>
      <c r="F31" s="5"/>
      <c r="G31" s="5"/>
    </row>
    <row r="32" spans="1:7" x14ac:dyDescent="0.2">
      <c r="A32" s="8" t="s">
        <v>6</v>
      </c>
      <c r="B32" s="5">
        <f t="shared" ref="B32:B38" si="6">C32+D32</f>
        <v>73.002923339999981</v>
      </c>
      <c r="C32" s="5">
        <f t="shared" ref="C32:C38" si="7">E32+F32</f>
        <v>68.645943499999987</v>
      </c>
      <c r="D32" s="5">
        <v>4.3569798399999939</v>
      </c>
      <c r="E32" s="5">
        <v>0</v>
      </c>
      <c r="F32" s="5">
        <v>68.645943499999987</v>
      </c>
      <c r="G32" s="5">
        <v>0</v>
      </c>
    </row>
    <row r="33" spans="1:8" x14ac:dyDescent="0.2">
      <c r="A33" s="8" t="s">
        <v>5</v>
      </c>
      <c r="B33" s="5">
        <f t="shared" si="6"/>
        <v>3193.1588706499988</v>
      </c>
      <c r="C33" s="5">
        <f t="shared" si="7"/>
        <v>2361.1760607500019</v>
      </c>
      <c r="D33" s="5">
        <v>831.98280989999694</v>
      </c>
      <c r="E33" s="5">
        <v>-0.93337153000000583</v>
      </c>
      <c r="F33" s="5">
        <v>2362.1094322800018</v>
      </c>
      <c r="G33" s="5">
        <v>-195.87328063999939</v>
      </c>
    </row>
    <row r="34" spans="1:8" x14ac:dyDescent="0.2">
      <c r="A34" s="8" t="s">
        <v>4</v>
      </c>
      <c r="B34" s="5">
        <f t="shared" si="6"/>
        <v>1309.06100517</v>
      </c>
      <c r="C34" s="5">
        <f t="shared" si="7"/>
        <v>1238.5827927099999</v>
      </c>
      <c r="D34" s="5">
        <v>70.478212460000009</v>
      </c>
      <c r="E34" s="5">
        <v>0</v>
      </c>
      <c r="F34" s="5">
        <v>1238.5827927099999</v>
      </c>
      <c r="G34" s="5">
        <v>-131.97693046000006</v>
      </c>
    </row>
    <row r="35" spans="1:8" x14ac:dyDescent="0.2">
      <c r="A35" s="8" t="s">
        <v>3</v>
      </c>
      <c r="B35" s="5">
        <f t="shared" si="6"/>
        <v>-773.48814195999694</v>
      </c>
      <c r="C35" s="5">
        <f t="shared" si="7"/>
        <v>-566.32884300999694</v>
      </c>
      <c r="D35" s="5">
        <v>-207.15929894999999</v>
      </c>
      <c r="E35" s="5">
        <v>40.800533119999727</v>
      </c>
      <c r="F35" s="5">
        <v>-607.12937612999667</v>
      </c>
      <c r="G35" s="5">
        <v>-580.06485812000074</v>
      </c>
    </row>
    <row r="36" spans="1:8" x14ac:dyDescent="0.2">
      <c r="A36" s="8" t="s">
        <v>2</v>
      </c>
      <c r="B36" s="5">
        <f t="shared" si="6"/>
        <v>240.88327330999991</v>
      </c>
      <c r="C36" s="5">
        <f t="shared" si="7"/>
        <v>203.5646272699999</v>
      </c>
      <c r="D36" s="12">
        <v>37.318646040000004</v>
      </c>
      <c r="E36" s="12">
        <v>-7.8534820000001559E-2</v>
      </c>
      <c r="F36" s="12">
        <v>203.64316208999992</v>
      </c>
      <c r="G36" s="12">
        <v>-63.650369910000023</v>
      </c>
    </row>
    <row r="37" spans="1:8" x14ac:dyDescent="0.2">
      <c r="A37" s="8" t="s">
        <v>1</v>
      </c>
      <c r="B37" s="5">
        <f t="shared" si="6"/>
        <v>4042.6179305100013</v>
      </c>
      <c r="C37" s="5">
        <f t="shared" si="7"/>
        <v>3305.6405812200046</v>
      </c>
      <c r="D37" s="12">
        <f>SUM(D32:D36)</f>
        <v>736.97734928999694</v>
      </c>
      <c r="E37" s="12">
        <f>SUM(E32:E36)</f>
        <v>39.788626769999723</v>
      </c>
      <c r="F37" s="12">
        <f>SUM(F32:F36)</f>
        <v>3265.851954450005</v>
      </c>
      <c r="G37" s="12">
        <f>SUM(G32:G36)</f>
        <v>-971.56543913000019</v>
      </c>
    </row>
    <row r="38" spans="1:8" x14ac:dyDescent="0.2">
      <c r="A38" s="17" t="s">
        <v>0</v>
      </c>
      <c r="B38" s="4">
        <f t="shared" si="6"/>
        <v>7486.8474106900139</v>
      </c>
      <c r="C38" s="4">
        <f t="shared" si="7"/>
        <v>7128.7087408300167</v>
      </c>
      <c r="D38" s="4">
        <f>D37+D30</f>
        <v>358.13866985999744</v>
      </c>
      <c r="E38" s="4">
        <f>E37+E30</f>
        <v>1026.3842522300019</v>
      </c>
      <c r="F38" s="4">
        <f>F37+F30</f>
        <v>6102.3244886000148</v>
      </c>
      <c r="G38" s="4">
        <f>G37+G30</f>
        <v>-981.01220297999612</v>
      </c>
      <c r="H38" s="3"/>
    </row>
    <row r="39" spans="1:8" ht="12" customHeight="1" x14ac:dyDescent="0.2"/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2024-02-19T16:50:31Z</dcterms:modified>
</cp:coreProperties>
</file>