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ABRIL 2023\"/>
    </mc:Choice>
  </mc:AlternateContent>
  <xr:revisionPtr revIDLastSave="0" documentId="13_ncr:1_{CE8719B3-09DD-495F-B785-070C026F5572}" xr6:coauthVersionLast="47" xr6:coauthVersionMax="47" xr10:uidLastSave="{00000000-0000-0000-0000-000000000000}"/>
  <bookViews>
    <workbookView xWindow="-108" yWindow="-108" windowWidth="20376" windowHeight="12216" tabRatio="737" firstSheet="68" activeTab="7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</sheets>
  <externalReferences>
    <externalReference r:id="rId77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0" l="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4" i="80"/>
  <c r="D13" i="80"/>
  <c r="D23" i="80"/>
  <c r="D33" i="80"/>
  <c r="D18" i="80"/>
  <c r="D36" i="80"/>
  <c r="D37" i="80"/>
  <c r="D30" i="80"/>
  <c r="D19" i="80"/>
  <c r="D38" i="80"/>
  <c r="D35" i="80"/>
  <c r="D39" i="80"/>
  <c r="D15" i="80"/>
  <c r="D26" i="80"/>
  <c r="D9" i="80"/>
  <c r="D16" i="80"/>
  <c r="D29" i="80"/>
  <c r="D11" i="80"/>
  <c r="D28" i="80"/>
  <c r="D40" i="80"/>
  <c r="D20" i="80"/>
  <c r="D24" i="80"/>
  <c r="D12" i="80"/>
  <c r="D41" i="80"/>
  <c r="D22" i="80"/>
  <c r="D25" i="80"/>
  <c r="D17" i="80"/>
  <c r="D32" i="80"/>
  <c r="D42" i="80"/>
  <c r="D27" i="80"/>
  <c r="D43" i="80"/>
  <c r="D21" i="80"/>
  <c r="D31" i="80"/>
  <c r="D44" i="80"/>
  <c r="D45" i="80"/>
  <c r="D46" i="80"/>
  <c r="D47" i="80"/>
  <c r="D48" i="80"/>
  <c r="D14" i="80"/>
  <c r="D49" i="80"/>
  <c r="D50" i="80"/>
  <c r="D10" i="80"/>
  <c r="D51" i="80"/>
  <c r="D52" i="80"/>
  <c r="D8" i="80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4" i="79"/>
  <c r="D13" i="79"/>
  <c r="D23" i="79"/>
  <c r="D33" i="79"/>
  <c r="D18" i="79"/>
  <c r="D36" i="79"/>
  <c r="D37" i="79"/>
  <c r="D30" i="79"/>
  <c r="D20" i="79"/>
  <c r="D38" i="79"/>
  <c r="D35" i="79"/>
  <c r="D39" i="79"/>
  <c r="D15" i="79"/>
  <c r="D26" i="79"/>
  <c r="D9" i="79"/>
  <c r="D16" i="79"/>
  <c r="D29" i="79"/>
  <c r="D11" i="79"/>
  <c r="D28" i="79"/>
  <c r="D40" i="79"/>
  <c r="D19" i="79"/>
  <c r="D24" i="79"/>
  <c r="D12" i="79"/>
  <c r="D41" i="79"/>
  <c r="D22" i="79"/>
  <c r="D25" i="79"/>
  <c r="D17" i="79"/>
  <c r="D32" i="79"/>
  <c r="D42" i="79"/>
  <c r="D27" i="79"/>
  <c r="D43" i="79"/>
  <c r="D21" i="79"/>
  <c r="D31" i="79"/>
  <c r="D44" i="79"/>
  <c r="D45" i="79"/>
  <c r="D46" i="79"/>
  <c r="D47" i="79"/>
  <c r="D48" i="79"/>
  <c r="D14" i="79"/>
  <c r="D49" i="79"/>
  <c r="D50" i="79"/>
  <c r="D10" i="79"/>
  <c r="D51" i="79"/>
  <c r="D52" i="79"/>
  <c r="D8" i="79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3" i="78" l="1"/>
  <c r="D13" i="78"/>
  <c r="D23" i="78"/>
  <c r="D34" i="78"/>
  <c r="D18" i="78"/>
  <c r="D36" i="78"/>
  <c r="D37" i="78"/>
  <c r="D30" i="78"/>
  <c r="D21" i="78"/>
  <c r="D38" i="78"/>
  <c r="D35" i="78"/>
  <c r="D39" i="78"/>
  <c r="D15" i="78"/>
  <c r="D25" i="78"/>
  <c r="D9" i="78"/>
  <c r="D16" i="78"/>
  <c r="D29" i="78"/>
  <c r="D11" i="78"/>
  <c r="D28" i="78"/>
  <c r="D40" i="78"/>
  <c r="D19" i="78"/>
  <c r="D24" i="78"/>
  <c r="D12" i="78"/>
  <c r="D41" i="78"/>
  <c r="D22" i="78"/>
  <c r="D26" i="78"/>
  <c r="D17" i="78"/>
  <c r="D32" i="78"/>
  <c r="D42" i="78"/>
  <c r="D27" i="78"/>
  <c r="D43" i="78"/>
  <c r="D20" i="78"/>
  <c r="D31" i="78"/>
  <c r="D44" i="78"/>
  <c r="D45" i="78"/>
  <c r="D46" i="78"/>
  <c r="D47" i="78"/>
  <c r="D48" i="78"/>
  <c r="D14" i="78"/>
  <c r="D49" i="78"/>
  <c r="D50" i="78"/>
  <c r="D10" i="78"/>
  <c r="D51" i="78"/>
  <c r="D52" i="78"/>
  <c r="D8" i="78"/>
  <c r="D9" i="77"/>
  <c r="E9" i="77" s="1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8" i="77"/>
  <c r="D49" i="77"/>
  <c r="D50" i="77"/>
  <c r="D51" i="77"/>
  <c r="D52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8" i="77" l="1"/>
  <c r="F52" i="76"/>
  <c r="D52" i="76" s="1"/>
  <c r="E52" i="76" s="1"/>
  <c r="F52" i="75"/>
  <c r="C52" i="75"/>
  <c r="E51" i="75"/>
  <c r="E51" i="76"/>
  <c r="C52" i="76"/>
  <c r="D51" i="76"/>
  <c r="D52" i="75"/>
  <c r="D51" i="75"/>
  <c r="E18" i="76"/>
  <c r="E19" i="76"/>
  <c r="E31" i="76"/>
  <c r="E34" i="76"/>
  <c r="E39" i="76"/>
  <c r="E43" i="76"/>
  <c r="D34" i="76"/>
  <c r="D13" i="76"/>
  <c r="E13" i="76" s="1"/>
  <c r="D23" i="76"/>
  <c r="E23" i="76" s="1"/>
  <c r="D31" i="76"/>
  <c r="D20" i="76"/>
  <c r="E20" i="76" s="1"/>
  <c r="D35" i="76"/>
  <c r="E35" i="76" s="1"/>
  <c r="D36" i="76"/>
  <c r="E36" i="76" s="1"/>
  <c r="D29" i="76"/>
  <c r="E29" i="76" s="1"/>
  <c r="D21" i="76"/>
  <c r="E21" i="76" s="1"/>
  <c r="D37" i="76"/>
  <c r="E37" i="76" s="1"/>
  <c r="D33" i="76"/>
  <c r="E33" i="76" s="1"/>
  <c r="D38" i="76"/>
  <c r="E38" i="76" s="1"/>
  <c r="D15" i="76"/>
  <c r="E15" i="76" s="1"/>
  <c r="D26" i="76"/>
  <c r="E26" i="76" s="1"/>
  <c r="D9" i="76"/>
  <c r="E9" i="76" s="1"/>
  <c r="D16" i="76"/>
  <c r="E16" i="76" s="1"/>
  <c r="D28" i="76"/>
  <c r="E28" i="76" s="1"/>
  <c r="D11" i="76"/>
  <c r="E11" i="76" s="1"/>
  <c r="D27" i="76"/>
  <c r="E27" i="76" s="1"/>
  <c r="D39" i="76"/>
  <c r="D19" i="76"/>
  <c r="D24" i="76"/>
  <c r="E24" i="76" s="1"/>
  <c r="D12" i="76"/>
  <c r="E12" i="76" s="1"/>
  <c r="D40" i="76"/>
  <c r="E40" i="76" s="1"/>
  <c r="D22" i="76"/>
  <c r="E22" i="76" s="1"/>
  <c r="D25" i="76"/>
  <c r="E25" i="76" s="1"/>
  <c r="D17" i="76"/>
  <c r="E17" i="76" s="1"/>
  <c r="D30" i="76"/>
  <c r="E30" i="76" s="1"/>
  <c r="D41" i="76"/>
  <c r="E41" i="76" s="1"/>
  <c r="D32" i="76"/>
  <c r="E32" i="76" s="1"/>
  <c r="D42" i="76"/>
  <c r="E42" i="76" s="1"/>
  <c r="D18" i="76"/>
  <c r="D43" i="76"/>
  <c r="D44" i="76"/>
  <c r="E44" i="76" s="1"/>
  <c r="D45" i="76"/>
  <c r="E45" i="76" s="1"/>
  <c r="D46" i="76"/>
  <c r="E46" i="76" s="1"/>
  <c r="D47" i="76"/>
  <c r="E47" i="76" s="1"/>
  <c r="D14" i="76"/>
  <c r="E14" i="76" s="1"/>
  <c r="D48" i="76"/>
  <c r="E48" i="76" s="1"/>
  <c r="D49" i="76"/>
  <c r="E49" i="76" s="1"/>
  <c r="D10" i="76"/>
  <c r="E10" i="76" s="1"/>
  <c r="D50" i="76"/>
  <c r="E50" i="76" s="1"/>
  <c r="D8" i="76"/>
  <c r="E8" i="76" s="1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<sst xmlns="http://schemas.openxmlformats.org/spreadsheetml/2006/main" count="5902" uniqueCount="295">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</sst>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0" fillId="0" borderId="0" xfId="0" applyFill="1"/>
    <xf numFmtId="0" fontId="0" fillId="0" borderId="0" xfId="0"/>
    <xf numFmtId="0" fontId="3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5" fontId="4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0" borderId="11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2"/>
    </xf>
    <xf numFmtId="0" fontId="7" fillId="0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5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9" fillId="7" borderId="12" xfId="0" applyFont="1" applyFill="1" applyBorder="1"/>
    <xf numFmtId="0" fontId="8" fillId="0" borderId="11" xfId="0" applyFont="1" applyFill="1" applyBorder="1"/>
    <xf numFmtId="0" fontId="0" fillId="0" borderId="0" xfId="0"/>
    <xf numFmtId="0" fontId="9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11" xfId="0" applyFont="1" applyFill="1" applyBorder="1"/>
    <xf numFmtId="0" fontId="10" fillId="0" borderId="0" xfId="0" applyFont="1"/>
    <xf numFmtId="0" fontId="0" fillId="0" borderId="0" xfId="0"/>
    <xf numFmtId="0" fontId="12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7" fillId="0" borderId="0" xfId="0" applyFont="1" applyFill="1" applyAlignment="1">
      <alignment horizontal="left" vertical="center" wrapText="1" indent="2"/>
    </xf>
    <xf numFmtId="0" fontId="0" fillId="0" borderId="0" xfId="0"/>
    <xf numFmtId="0" fontId="4" fillId="0" borderId="13" xfId="0" applyFont="1" applyFill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0" fontId="0" fillId="0" borderId="0" xfId="0"/>
    <xf numFmtId="0" fontId="0" fillId="0" borderId="0" xfId="0"/>
    <xf numFmtId="0" fontId="0" fillId="0" borderId="0" xfId="0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Fill="1" applyBorder="1"/>
    <xf numFmtId="0" fontId="14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0" fillId="0" borderId="0" xfId="0"/>
    <xf numFmtId="0" fontId="15" fillId="0" borderId="11" xfId="0" applyFont="1" applyFill="1" applyBorder="1"/>
    <xf numFmtId="0" fontId="16" fillId="7" borderId="11" xfId="0" applyFont="1" applyFill="1" applyBorder="1"/>
    <xf numFmtId="0" fontId="0" fillId="0" borderId="0" xfId="0"/>
    <xf numFmtId="0" fontId="0" fillId="0" borderId="0" xfId="0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Fill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 applyFon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Fill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Fill="1" applyBorder="1" applyAlignment="1">
      <alignment horizontal="left"/>
    </xf>
    <xf numFmtId="0" fontId="18" fillId="0" borderId="0" xfId="0" applyFont="1"/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0" fontId="18" fillId="0" borderId="0" xfId="0" applyFont="1"/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0" fontId="18" fillId="0" borderId="0" xfId="0" applyFont="1"/>
    <xf numFmtId="168" fontId="6" fillId="0" borderId="11" xfId="1" applyNumberFormat="1" applyFont="1" applyBorder="1"/>
    <xf numFmtId="0" fontId="18" fillId="0" borderId="11" xfId="0" applyFont="1" applyFill="1" applyBorder="1"/>
    <xf numFmtId="168" fontId="7" fillId="0" borderId="11" xfId="1" applyNumberFormat="1" applyFont="1" applyFill="1" applyBorder="1"/>
    <xf numFmtId="0" fontId="18" fillId="0" borderId="0" xfId="0" applyFont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vertical="top"/>
    </xf>
    <xf numFmtId="0" fontId="20" fillId="0" borderId="11" xfId="0" applyFont="1" applyFill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Fill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0" borderId="0" xfId="0" applyFont="1" applyFill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166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166" fontId="18" fillId="0" borderId="11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7" fillId="0" borderId="11" xfId="0" applyFont="1" applyFill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43" fontId="18" fillId="0" borderId="0" xfId="1" applyFont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220"/>
      <c r="B1" s="220"/>
      <c r="C1" s="220"/>
      <c r="D1" s="220"/>
      <c r="E1" s="220"/>
      <c r="F1" s="220"/>
      <c r="G1" s="220"/>
      <c r="H1" s="220"/>
      <c r="I1" s="220"/>
    </row>
    <row r="2" spans="1:9" x14ac:dyDescent="0.3">
      <c r="A2" s="221" t="s">
        <v>103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15" thickBot="1" x14ac:dyDescent="0.35">
      <c r="A8" s="223" t="s">
        <v>0</v>
      </c>
      <c r="B8" s="2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35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35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35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35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35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35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35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35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5" t="s">
        <v>99</v>
      </c>
      <c r="B56" s="226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4140625" defaultRowHeight="14.4" x14ac:dyDescent="0.3"/>
  <cols>
    <col min="1" max="1" width="3.6640625" style="31" customWidth="1"/>
    <col min="2" max="2" width="43.33203125" style="31" bestFit="1" customWidth="1"/>
    <col min="3" max="3" width="12.6640625" style="31" bestFit="1" customWidth="1"/>
    <col min="4" max="4" width="12.5546875" style="31" customWidth="1"/>
    <col min="5" max="5" width="11.5546875" style="31" bestFit="1" customWidth="1"/>
    <col min="6" max="6" width="11.109375" style="31" bestFit="1" customWidth="1"/>
    <col min="7" max="7" width="10.44140625" style="31" bestFit="1" customWidth="1"/>
    <col min="8" max="8" width="8.109375" style="31" bestFit="1" customWidth="1"/>
    <col min="9" max="9" width="8.33203125" style="31" bestFit="1" customWidth="1"/>
    <col min="10" max="10" width="11.88671875" style="31" bestFit="1" customWidth="1"/>
    <col min="11" max="16384" width="11.44140625" style="31"/>
  </cols>
  <sheetData>
    <row r="2" spans="1:9" x14ac:dyDescent="0.3">
      <c r="A2" s="221" t="s">
        <v>116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1" thickBot="1" x14ac:dyDescent="0.35">
      <c r="A8" s="223" t="s">
        <v>0</v>
      </c>
      <c r="B8" s="224"/>
      <c r="C8" s="32" t="s">
        <v>1</v>
      </c>
      <c r="D8" s="33" t="s">
        <v>2</v>
      </c>
      <c r="E8" s="32" t="s">
        <v>3</v>
      </c>
      <c r="F8" s="32" t="s">
        <v>4</v>
      </c>
      <c r="G8" s="32" t="s">
        <v>5</v>
      </c>
      <c r="H8" s="32" t="s">
        <v>6</v>
      </c>
      <c r="I8" s="32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3797990.0879899999</v>
      </c>
      <c r="D9" s="20">
        <v>547241.48047000007</v>
      </c>
      <c r="E9" s="20">
        <v>14.408712708347673</v>
      </c>
      <c r="F9" s="20">
        <v>100685.01214000001</v>
      </c>
      <c r="G9" s="20">
        <v>446425.24941000005</v>
      </c>
      <c r="H9" s="20">
        <v>87.892020000000002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4803933.25361</v>
      </c>
      <c r="D10" s="20">
        <v>321611.11610000004</v>
      </c>
      <c r="E10" s="20">
        <v>6.6947457244190423</v>
      </c>
      <c r="F10" s="20">
        <v>78471.534620000006</v>
      </c>
      <c r="G10" s="20">
        <v>236797.04549000002</v>
      </c>
      <c r="H10" s="20">
        <v>4945.1455299999998</v>
      </c>
      <c r="I10" s="20">
        <v>1397.3904600000001</v>
      </c>
    </row>
    <row r="11" spans="1:9" ht="13.5" customHeight="1" thickBot="1" x14ac:dyDescent="0.35">
      <c r="A11" s="23" t="s">
        <v>12</v>
      </c>
      <c r="B11" s="23" t="s">
        <v>13</v>
      </c>
      <c r="C11" s="22">
        <v>2654939.1727199997</v>
      </c>
      <c r="D11" s="20">
        <v>217609.68470000001</v>
      </c>
      <c r="E11" s="20">
        <v>8.1964094294882734</v>
      </c>
      <c r="F11" s="20">
        <v>49287.544170000001</v>
      </c>
      <c r="G11" s="20">
        <v>153013.38868999999</v>
      </c>
      <c r="H11" s="20">
        <v>14603.147300000001</v>
      </c>
      <c r="I11" s="21">
        <v>705.60454000000004</v>
      </c>
    </row>
    <row r="12" spans="1:9" ht="13.5" customHeight="1" thickBot="1" x14ac:dyDescent="0.35">
      <c r="A12" s="23" t="s">
        <v>14</v>
      </c>
      <c r="B12" s="23" t="s">
        <v>15</v>
      </c>
      <c r="C12" s="22">
        <v>1292050.80278</v>
      </c>
      <c r="D12" s="20">
        <v>144416.32319999998</v>
      </c>
      <c r="E12" s="20">
        <v>11.177294490996111</v>
      </c>
      <c r="F12" s="20">
        <v>53711.281840000003</v>
      </c>
      <c r="G12" s="20">
        <v>90505.018859999996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7059218.1024899995</v>
      </c>
      <c r="D13" s="20">
        <v>139771.40460000001</v>
      </c>
      <c r="E13" s="20">
        <v>1.9799842216335319</v>
      </c>
      <c r="F13" s="20">
        <v>25270.7405</v>
      </c>
      <c r="G13" s="20">
        <v>103809.72390000001</v>
      </c>
      <c r="H13" s="20">
        <v>10574.83008</v>
      </c>
      <c r="I13" s="21">
        <v>116.11011999999999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2143384.1310100001</v>
      </c>
      <c r="D14" s="20">
        <v>84025.671660000007</v>
      </c>
      <c r="E14" s="20">
        <v>3.9202339162791899</v>
      </c>
      <c r="F14" s="20">
        <v>6124.8626199999999</v>
      </c>
      <c r="G14" s="20">
        <v>77900.809040000007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9948010.6192300003</v>
      </c>
      <c r="D15" s="20">
        <v>51746.315209999993</v>
      </c>
      <c r="E15" s="20">
        <v>0.52016747056915869</v>
      </c>
      <c r="F15" s="20">
        <v>22563.520419999997</v>
      </c>
      <c r="G15" s="20">
        <v>27243.342439999997</v>
      </c>
      <c r="H15" s="20">
        <v>296.76096000000001</v>
      </c>
      <c r="I15" s="21">
        <v>1642.69139</v>
      </c>
    </row>
    <row r="16" spans="1:9" ht="13.5" customHeight="1" thickBot="1" x14ac:dyDescent="0.35">
      <c r="A16" s="23" t="s">
        <v>22</v>
      </c>
      <c r="B16" s="23" t="s">
        <v>105</v>
      </c>
      <c r="C16" s="22">
        <v>254203.48011999999</v>
      </c>
      <c r="D16" s="20">
        <v>45673.889059999994</v>
      </c>
      <c r="E16" s="20">
        <v>17.967452309637562</v>
      </c>
      <c r="F16" s="20">
        <v>11175.018129999999</v>
      </c>
      <c r="G16" s="20">
        <v>34498.870929999997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224768.2959</v>
      </c>
      <c r="D17" s="20">
        <v>34006.672409999999</v>
      </c>
      <c r="E17" s="20">
        <v>15.129657087016247</v>
      </c>
      <c r="F17" s="20">
        <v>3343.81457</v>
      </c>
      <c r="G17" s="20">
        <v>22438.846550000002</v>
      </c>
      <c r="H17" s="20">
        <v>8224.0112900000004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3537048.6079699998</v>
      </c>
      <c r="D18" s="20">
        <v>33092.306049999999</v>
      </c>
      <c r="E18" s="20">
        <v>0.93559093237885971</v>
      </c>
      <c r="F18" s="20">
        <v>10272.893029999999</v>
      </c>
      <c r="G18" s="20">
        <v>16890.910039999999</v>
      </c>
      <c r="H18" s="20">
        <v>5928.5029800000002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850151.34696</v>
      </c>
      <c r="D19" s="20">
        <v>27827.836439999999</v>
      </c>
      <c r="E19" s="20">
        <v>3.2732802858582439</v>
      </c>
      <c r="F19" s="20">
        <v>8153.1226599999991</v>
      </c>
      <c r="G19" s="20">
        <v>11222.98365</v>
      </c>
      <c r="H19" s="20">
        <v>8451.7301299999981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350991.25307999999</v>
      </c>
      <c r="D20" s="20">
        <v>25494.907829999996</v>
      </c>
      <c r="E20" s="20">
        <v>7.263687515366386</v>
      </c>
      <c r="F20" s="20">
        <v>2862.3445699999997</v>
      </c>
      <c r="G20" s="20">
        <v>3000</v>
      </c>
      <c r="H20" s="20">
        <v>19632.563259999999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691418.87640999991</v>
      </c>
      <c r="D21" s="20">
        <v>20776.538760000003</v>
      </c>
      <c r="E21" s="20">
        <v>3.0049134423226045</v>
      </c>
      <c r="F21" s="20">
        <v>10222.15439</v>
      </c>
      <c r="G21" s="20">
        <v>9229.3843700000016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460333.02636000002</v>
      </c>
      <c r="D22" s="20">
        <v>12001.144980000001</v>
      </c>
      <c r="E22" s="20">
        <v>2.6070571288132158</v>
      </c>
      <c r="F22" s="20">
        <v>7002.14498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430983.81176000001</v>
      </c>
      <c r="D23" s="20">
        <v>9112.8605700000007</v>
      </c>
      <c r="E23" s="20">
        <v>2.1144322179494384</v>
      </c>
      <c r="F23" s="20">
        <v>9112.8605700000007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1157299.9230299999</v>
      </c>
      <c r="D24" s="20">
        <v>8321.9761900000012</v>
      </c>
      <c r="E24" s="20">
        <v>0.71908552177310359</v>
      </c>
      <c r="F24" s="20">
        <v>1201.7001499999999</v>
      </c>
      <c r="G24" s="20">
        <v>7120.2760400000006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1285547.83819</v>
      </c>
      <c r="D25" s="20">
        <v>6625</v>
      </c>
      <c r="E25" s="20">
        <v>0.51534449385623293</v>
      </c>
      <c r="F25" s="20">
        <v>0</v>
      </c>
      <c r="G25" s="20">
        <v>0</v>
      </c>
      <c r="H25" s="20">
        <v>6625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188657.38913999998</v>
      </c>
      <c r="D26" s="20">
        <v>6197.0628099999994</v>
      </c>
      <c r="E26" s="20">
        <v>3.2848237952669042</v>
      </c>
      <c r="F26" s="20">
        <v>3884.8495899999998</v>
      </c>
      <c r="G26" s="20">
        <v>2104.1808900000001</v>
      </c>
      <c r="H26" s="20">
        <v>208.03232999999997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373536.84417</v>
      </c>
      <c r="D27" s="20">
        <v>5507.5604199999998</v>
      </c>
      <c r="E27" s="20">
        <v>1.4744356563374132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75401.41906</v>
      </c>
      <c r="D28" s="20">
        <v>4455.64581</v>
      </c>
      <c r="E28" s="20">
        <v>5.9092333613170593</v>
      </c>
      <c r="F28" s="20">
        <v>400.20062000000001</v>
      </c>
      <c r="G28" s="20">
        <v>4055.4451899999999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273450.29551999999</v>
      </c>
      <c r="D29" s="20">
        <v>3600</v>
      </c>
      <c r="E29" s="20">
        <v>1.3165098224356091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68196.993799999997</v>
      </c>
      <c r="D31" s="20">
        <v>3305</v>
      </c>
      <c r="E31" s="20">
        <v>4.8462546746452038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72</v>
      </c>
      <c r="C32" s="22">
        <v>10152.487570000001</v>
      </c>
      <c r="D32" s="20">
        <v>2000</v>
      </c>
      <c r="E32" s="20">
        <v>19.699605502693558</v>
      </c>
      <c r="F32" s="20">
        <v>0</v>
      </c>
      <c r="G32" s="20">
        <v>0</v>
      </c>
      <c r="H32" s="20">
        <v>2000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726287.74123000004</v>
      </c>
      <c r="D33" s="20">
        <v>1709.4965500000001</v>
      </c>
      <c r="E33" s="20">
        <v>0.23537455652285871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52260.834459999998</v>
      </c>
      <c r="D34" s="20">
        <v>1102.91911</v>
      </c>
      <c r="E34" s="20">
        <v>2.1104123602239167</v>
      </c>
      <c r="F34" s="20">
        <v>1102.91911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2723771.9999299999</v>
      </c>
      <c r="D35" s="20">
        <v>978.94993999999997</v>
      </c>
      <c r="E35" s="20">
        <v>3.5940964956874467E-2</v>
      </c>
      <c r="F35" s="20">
        <v>0</v>
      </c>
      <c r="G35" s="20">
        <v>861.24941999999999</v>
      </c>
      <c r="H35" s="20">
        <v>117.70052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2592361.1533300001</v>
      </c>
      <c r="D36" s="20">
        <v>256.24311999999998</v>
      </c>
      <c r="E36" s="20">
        <v>9.8845455877490142E-3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12570.816150000001</v>
      </c>
      <c r="D37" s="20">
        <v>104.35544000000002</v>
      </c>
      <c r="E37" s="20">
        <v>0.83014053148808487</v>
      </c>
      <c r="F37" s="20">
        <v>34.127480000000006</v>
      </c>
      <c r="G37" s="20">
        <v>70.22796000000001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235347.0846</v>
      </c>
      <c r="D38" s="20">
        <v>31.290950000000002</v>
      </c>
      <c r="E38" s="20">
        <v>1.3295660769787162E-2</v>
      </c>
      <c r="F38" s="20">
        <v>0</v>
      </c>
      <c r="G38" s="20">
        <v>0</v>
      </c>
      <c r="H38" s="20">
        <v>31.290950000000002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96803.816819999993</v>
      </c>
      <c r="D39" s="20">
        <v>24.587209999999999</v>
      </c>
      <c r="E39" s="20">
        <v>2.5399008848709156E-2</v>
      </c>
      <c r="F39" s="20">
        <v>0</v>
      </c>
      <c r="G39" s="20">
        <v>19.273109999999999</v>
      </c>
      <c r="H39" s="20">
        <v>5.3141000000000007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423065.4204</v>
      </c>
      <c r="D40" s="20">
        <v>0.59314999999999996</v>
      </c>
      <c r="E40" s="20">
        <v>1.4020290276600445E-4</v>
      </c>
      <c r="F40" s="20">
        <v>0</v>
      </c>
      <c r="G40" s="20">
        <v>0.59314999999999996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68</v>
      </c>
      <c r="C41" s="22">
        <v>542881.44260000007</v>
      </c>
      <c r="D41" s="20">
        <v>3.5029999999999999E-2</v>
      </c>
      <c r="E41" s="20">
        <v>6.4526059008818279E-6</v>
      </c>
      <c r="F41" s="20">
        <v>0</v>
      </c>
      <c r="G41" s="20">
        <v>3.5029999999999999E-2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75</v>
      </c>
      <c r="C42" s="22">
        <v>395117.82032999996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66</v>
      </c>
      <c r="C43" s="22">
        <v>227290.37080999999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77</v>
      </c>
      <c r="C44" s="22">
        <v>183472.10574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94749.756629999989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43066.03645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25583.397200000003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247698.17474000002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422037.54314999998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9923.8987099999995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8484.1709499999997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125750.45606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19294.093280000001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42711.255109999998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51604255.263510004</v>
      </c>
      <c r="D56" s="20">
        <v>1761956.2933400001</v>
      </c>
      <c r="E56" s="20">
        <v>3.4143624093455345</v>
      </c>
      <c r="F56" s="20">
        <v>407673.05193000002</v>
      </c>
      <c r="G56" s="20">
        <v>1256915.3507100001</v>
      </c>
      <c r="H56" s="20">
        <v>91937.744790000012</v>
      </c>
      <c r="I56" s="20">
        <v>5430.1459100000002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3.6640625" style="34" customWidth="1"/>
    <col min="2" max="2" width="43.33203125" style="34" bestFit="1" customWidth="1"/>
    <col min="3" max="3" width="14.109375" style="34" bestFit="1" customWidth="1"/>
    <col min="4" max="4" width="13.109375" style="34" bestFit="1" customWidth="1"/>
    <col min="5" max="5" width="11.6640625" style="34" bestFit="1" customWidth="1"/>
    <col min="6" max="6" width="11.5546875" style="34" bestFit="1" customWidth="1"/>
    <col min="7" max="7" width="13.109375" style="34" bestFit="1" customWidth="1"/>
    <col min="8" max="8" width="10.5546875" style="34" bestFit="1" customWidth="1"/>
    <col min="9" max="9" width="9.5546875" style="34" bestFit="1" customWidth="1"/>
    <col min="10" max="10" width="11.88671875" style="34" bestFit="1" customWidth="1"/>
    <col min="11" max="16384" width="11.44140625" style="34"/>
  </cols>
  <sheetData>
    <row r="2" spans="1:9" x14ac:dyDescent="0.3">
      <c r="A2" s="221" t="s">
        <v>117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1" thickBot="1" x14ac:dyDescent="0.35">
      <c r="A8" s="223" t="s">
        <v>0</v>
      </c>
      <c r="B8" s="224"/>
      <c r="C8" s="35" t="s">
        <v>1</v>
      </c>
      <c r="D8" s="33" t="s">
        <v>2</v>
      </c>
      <c r="E8" s="35" t="s">
        <v>3</v>
      </c>
      <c r="F8" s="35" t="s">
        <v>4</v>
      </c>
      <c r="G8" s="35" t="s">
        <v>5</v>
      </c>
      <c r="H8" s="35" t="s">
        <v>6</v>
      </c>
      <c r="I8" s="35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3817034.3617800004</v>
      </c>
      <c r="D9" s="20">
        <v>548126.56394000002</v>
      </c>
      <c r="E9" s="20">
        <v>14.360011254506805</v>
      </c>
      <c r="F9" s="20">
        <v>102152.58461000001</v>
      </c>
      <c r="G9" s="20">
        <v>445843.36537000001</v>
      </c>
      <c r="H9" s="20">
        <v>87.287059999999997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4804601.1256499998</v>
      </c>
      <c r="D10" s="20">
        <v>320007.13693000004</v>
      </c>
      <c r="E10" s="20">
        <v>6.6604308778433134</v>
      </c>
      <c r="F10" s="20">
        <v>78130.084730000002</v>
      </c>
      <c r="G10" s="20">
        <v>235578.70521000001</v>
      </c>
      <c r="H10" s="20">
        <v>4895.9696199999998</v>
      </c>
      <c r="I10" s="20">
        <v>1402.3773700000002</v>
      </c>
    </row>
    <row r="11" spans="1:9" ht="13.5" customHeight="1" thickBot="1" x14ac:dyDescent="0.35">
      <c r="A11" s="23" t="s">
        <v>12</v>
      </c>
      <c r="B11" s="23" t="s">
        <v>13</v>
      </c>
      <c r="C11" s="22">
        <v>2679453.7782700001</v>
      </c>
      <c r="D11" s="20">
        <v>218677.51356999998</v>
      </c>
      <c r="E11" s="20">
        <v>8.1612720974492792</v>
      </c>
      <c r="F11" s="20">
        <v>49015.831620000004</v>
      </c>
      <c r="G11" s="20">
        <v>155923.08517999999</v>
      </c>
      <c r="H11" s="20">
        <v>13032.834429999999</v>
      </c>
      <c r="I11" s="21">
        <v>705.76233999999999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1297329.3061500001</v>
      </c>
      <c r="D12" s="20">
        <v>147621.06355999998</v>
      </c>
      <c r="E12" s="20">
        <v>11.378842893643206</v>
      </c>
      <c r="F12" s="20">
        <v>54871.953479999996</v>
      </c>
      <c r="G12" s="20">
        <v>92549.087579999992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7022655.93506</v>
      </c>
      <c r="D13" s="20">
        <v>143070.51630999998</v>
      </c>
      <c r="E13" s="20">
        <v>2.0372707652632225</v>
      </c>
      <c r="F13" s="20">
        <v>26087.878940000002</v>
      </c>
      <c r="G13" s="20">
        <v>106543.31813</v>
      </c>
      <c r="H13" s="20">
        <v>10291.34751</v>
      </c>
      <c r="I13" s="21">
        <v>147.97173000000001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2159483.2111300002</v>
      </c>
      <c r="D14" s="20">
        <v>80158.111470000003</v>
      </c>
      <c r="E14" s="20">
        <v>3.711911769300368</v>
      </c>
      <c r="F14" s="20">
        <v>5605.5723600000001</v>
      </c>
      <c r="G14" s="20">
        <v>74552.539109999998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10024232.093120001</v>
      </c>
      <c r="D15" s="20">
        <v>51874.50389</v>
      </c>
      <c r="E15" s="20">
        <v>0.51749104976932225</v>
      </c>
      <c r="F15" s="20">
        <v>22191.750619999999</v>
      </c>
      <c r="G15" s="20">
        <v>27747.207190000001</v>
      </c>
      <c r="H15" s="20">
        <v>298.09224999999998</v>
      </c>
      <c r="I15" s="21">
        <v>1637.4538300000002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251614.05446000001</v>
      </c>
      <c r="D16" s="20">
        <v>46692.870090000004</v>
      </c>
      <c r="E16" s="20">
        <v>18.557337820500379</v>
      </c>
      <c r="F16" s="20">
        <v>11235.24561</v>
      </c>
      <c r="G16" s="20">
        <v>35457.624480000006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21</v>
      </c>
      <c r="C17" s="22">
        <v>3625783.7258099997</v>
      </c>
      <c r="D17" s="20">
        <v>34706.663400000005</v>
      </c>
      <c r="E17" s="20">
        <v>0.95721824644260989</v>
      </c>
      <c r="F17" s="20">
        <v>12338.178940000002</v>
      </c>
      <c r="G17" s="20">
        <v>16559.118190000001</v>
      </c>
      <c r="H17" s="20">
        <v>5809.3662700000014</v>
      </c>
      <c r="I17" s="21">
        <v>0</v>
      </c>
    </row>
    <row r="18" spans="1:9" ht="13.5" customHeight="1" thickBot="1" x14ac:dyDescent="0.35">
      <c r="A18" s="23" t="s">
        <v>26</v>
      </c>
      <c r="B18" s="23" t="s">
        <v>25</v>
      </c>
      <c r="C18" s="22">
        <v>223317.95916</v>
      </c>
      <c r="D18" s="20">
        <v>34608.213920000002</v>
      </c>
      <c r="E18" s="20">
        <v>15.497282014477104</v>
      </c>
      <c r="F18" s="20">
        <v>3225.2812799999997</v>
      </c>
      <c r="G18" s="20">
        <v>23523.975440000002</v>
      </c>
      <c r="H18" s="20">
        <v>7858.9571999999998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848054.09932000004</v>
      </c>
      <c r="D19" s="20">
        <v>29036.30085</v>
      </c>
      <c r="E19" s="20">
        <v>3.4238736506647793</v>
      </c>
      <c r="F19" s="20">
        <v>7658.2855499999996</v>
      </c>
      <c r="G19" s="20">
        <v>12889.39208</v>
      </c>
      <c r="H19" s="20">
        <v>8488.6232200000013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357767.22311999998</v>
      </c>
      <c r="D20" s="20">
        <v>25522.98833</v>
      </c>
      <c r="E20" s="20">
        <v>7.133964958393979</v>
      </c>
      <c r="F20" s="20">
        <v>2862.3445699999997</v>
      </c>
      <c r="G20" s="20">
        <v>3000</v>
      </c>
      <c r="H20" s="20">
        <v>19660.643759999999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687886.73003999994</v>
      </c>
      <c r="D21" s="20">
        <v>21390.507460000001</v>
      </c>
      <c r="E21" s="20">
        <v>3.1095973400673342</v>
      </c>
      <c r="F21" s="20">
        <v>10424.06702</v>
      </c>
      <c r="G21" s="20">
        <v>9641.4404400000021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441784.30702000001</v>
      </c>
      <c r="D22" s="20">
        <v>11228.69916</v>
      </c>
      <c r="E22" s="20">
        <v>2.5416699917979808</v>
      </c>
      <c r="F22" s="20">
        <v>6979.7293300000001</v>
      </c>
      <c r="G22" s="20">
        <v>4248.96983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38</v>
      </c>
      <c r="C23" s="22">
        <v>1155663.44527</v>
      </c>
      <c r="D23" s="20">
        <v>8626.2111100000002</v>
      </c>
      <c r="E23" s="20">
        <v>0.74642934716903164</v>
      </c>
      <c r="F23" s="20">
        <v>1214.3965499999999</v>
      </c>
      <c r="G23" s="20">
        <v>7411.8145599999998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36</v>
      </c>
      <c r="C24" s="22">
        <v>433083.05839999998</v>
      </c>
      <c r="D24" s="20">
        <v>8573.4430700000012</v>
      </c>
      <c r="E24" s="20">
        <v>1.9796302126603809</v>
      </c>
      <c r="F24" s="20">
        <v>8573.4163200000003</v>
      </c>
      <c r="G24" s="20">
        <v>0</v>
      </c>
      <c r="H24" s="20">
        <v>0</v>
      </c>
      <c r="I24" s="21">
        <v>2.6749999999999999E-2</v>
      </c>
    </row>
    <row r="25" spans="1:9" ht="13.5" customHeight="1" thickBot="1" x14ac:dyDescent="0.35">
      <c r="A25" s="23" t="s">
        <v>39</v>
      </c>
      <c r="B25" s="23" t="s">
        <v>40</v>
      </c>
      <c r="C25" s="22">
        <v>1292294.99441</v>
      </c>
      <c r="D25" s="20">
        <v>8163.8111600000002</v>
      </c>
      <c r="E25" s="20">
        <v>0.63172968983967981</v>
      </c>
      <c r="F25" s="20">
        <v>0</v>
      </c>
      <c r="G25" s="20">
        <v>1966</v>
      </c>
      <c r="H25" s="20">
        <v>6197.8111600000002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189191.92190000002</v>
      </c>
      <c r="D26" s="20">
        <v>6055.5835200000001</v>
      </c>
      <c r="E26" s="20">
        <v>3.2007621991391164</v>
      </c>
      <c r="F26" s="20">
        <v>3782.08257</v>
      </c>
      <c r="G26" s="20">
        <v>2000.1806399999998</v>
      </c>
      <c r="H26" s="20">
        <v>273.32031000000001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377897.92241</v>
      </c>
      <c r="D27" s="20">
        <v>5507.5604199999998</v>
      </c>
      <c r="E27" s="20">
        <v>1.4574201373948219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74620.936600000001</v>
      </c>
      <c r="D28" s="20">
        <v>4443.1064900000001</v>
      </c>
      <c r="E28" s="20">
        <v>5.9542357580111105</v>
      </c>
      <c r="F28" s="20">
        <v>400.20062000000001</v>
      </c>
      <c r="G28" s="20">
        <v>4042.90587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274612.23819999996</v>
      </c>
      <c r="D29" s="20">
        <v>3600</v>
      </c>
      <c r="E29" s="20">
        <v>1.3109393898818602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71014.283439999999</v>
      </c>
      <c r="D31" s="20">
        <v>3305</v>
      </c>
      <c r="E31" s="20">
        <v>4.6539933093775367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734664.62307000009</v>
      </c>
      <c r="D32" s="20">
        <v>2209.4965499999998</v>
      </c>
      <c r="E32" s="20">
        <v>0.30074900582077918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11113.77815</v>
      </c>
      <c r="D33" s="20">
        <v>1833.3333300000002</v>
      </c>
      <c r="E33" s="20">
        <v>16.496040367694402</v>
      </c>
      <c r="F33" s="20">
        <v>0</v>
      </c>
      <c r="G33" s="20">
        <v>0</v>
      </c>
      <c r="H33" s="20">
        <v>1833.3333300000002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52645.027679999999</v>
      </c>
      <c r="D34" s="20">
        <v>1105.26605</v>
      </c>
      <c r="E34" s="20">
        <v>2.0994690262455573</v>
      </c>
      <c r="F34" s="20">
        <v>1105.26605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2744962.5257899999</v>
      </c>
      <c r="D35" s="20">
        <v>964.87782000000004</v>
      </c>
      <c r="E35" s="20">
        <v>3.5150855828981066E-2</v>
      </c>
      <c r="F35" s="20">
        <v>0</v>
      </c>
      <c r="G35" s="20">
        <v>849.02314000000001</v>
      </c>
      <c r="H35" s="20">
        <v>115.85467999999999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2596482.42851</v>
      </c>
      <c r="D36" s="20">
        <v>256.24311999999998</v>
      </c>
      <c r="E36" s="20">
        <v>9.8688563106142779E-3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12212.204760000001</v>
      </c>
      <c r="D37" s="20">
        <v>101.53252000000001</v>
      </c>
      <c r="E37" s="20">
        <v>0.83140204406464602</v>
      </c>
      <c r="F37" s="20">
        <v>32.574640000000002</v>
      </c>
      <c r="G37" s="20">
        <v>68.957880000000003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240549.52124999999</v>
      </c>
      <c r="D38" s="20">
        <v>30.269740000000002</v>
      </c>
      <c r="E38" s="20">
        <v>1.2583579398830336E-2</v>
      </c>
      <c r="F38" s="20">
        <v>0</v>
      </c>
      <c r="G38" s="20">
        <v>0</v>
      </c>
      <c r="H38" s="20">
        <v>30.269740000000002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103497.20406</v>
      </c>
      <c r="D39" s="20">
        <v>20.459820000000001</v>
      </c>
      <c r="E39" s="20">
        <v>1.9768476052878601E-2</v>
      </c>
      <c r="F39" s="20">
        <v>0</v>
      </c>
      <c r="G39" s="20">
        <v>15.61084</v>
      </c>
      <c r="H39" s="20">
        <v>4.8489799999999992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426525.70455999998</v>
      </c>
      <c r="D40" s="20">
        <v>0.77071000000000001</v>
      </c>
      <c r="E40" s="20">
        <v>1.8069485420463871E-4</v>
      </c>
      <c r="F40" s="20">
        <v>0</v>
      </c>
      <c r="G40" s="20">
        <v>0.77071000000000001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407353.39961000002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227177.04269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176021.40127999999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548748.16708000004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92975.396840000001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49127.326719999997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25984.736530000002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252512.25769999999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431260.23038999998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9851.16158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66632.701329999996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8237.2565299999987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125002.78747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19283.860909999999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43679.115239999999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51873104.908480003</v>
      </c>
      <c r="D56" s="20">
        <v>1770846.0438800002</v>
      </c>
      <c r="E56" s="20">
        <v>3.4138038334206393</v>
      </c>
      <c r="F56" s="20">
        <v>410677.13118000003</v>
      </c>
      <c r="G56" s="20">
        <v>1265622.5884200002</v>
      </c>
      <c r="H56" s="20">
        <v>89084.382859999998</v>
      </c>
      <c r="I56" s="20">
        <v>5461.9414200000001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39" customWidth="1"/>
    <col min="2" max="2" width="43.33203125" style="39" bestFit="1" customWidth="1"/>
    <col min="3" max="3" width="14.109375" style="39" bestFit="1" customWidth="1"/>
    <col min="4" max="4" width="13.109375" style="39" bestFit="1" customWidth="1"/>
    <col min="5" max="5" width="11.6640625" style="39" bestFit="1" customWidth="1"/>
    <col min="6" max="6" width="11.5546875" style="39" bestFit="1" customWidth="1"/>
    <col min="7" max="7" width="13.109375" style="39" bestFit="1" customWidth="1"/>
    <col min="8" max="8" width="10.5546875" style="39" bestFit="1" customWidth="1"/>
    <col min="9" max="9" width="9.5546875" style="39" bestFit="1" customWidth="1"/>
    <col min="10" max="10" width="11.88671875" style="39" bestFit="1" customWidth="1"/>
    <col min="11" max="16384" width="11.44140625" style="39"/>
  </cols>
  <sheetData>
    <row r="2" spans="1:9" x14ac:dyDescent="0.3">
      <c r="A2" s="221" t="s">
        <v>118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1" thickBot="1" x14ac:dyDescent="0.35">
      <c r="A8" s="41" t="s">
        <v>0</v>
      </c>
      <c r="B8" s="42"/>
      <c r="C8" s="40" t="s">
        <v>1</v>
      </c>
      <c r="D8" s="33" t="s">
        <v>2</v>
      </c>
      <c r="E8" s="40" t="s">
        <v>3</v>
      </c>
      <c r="F8" s="40" t="s">
        <v>4</v>
      </c>
      <c r="G8" s="40" t="s">
        <v>5</v>
      </c>
      <c r="H8" s="40" t="s">
        <v>6</v>
      </c>
      <c r="I8" s="40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3640845.9524599998</v>
      </c>
      <c r="D9" s="20">
        <v>549633.48566999997</v>
      </c>
      <c r="E9" s="20">
        <v>15.096312583580493</v>
      </c>
      <c r="F9" s="20">
        <v>103970.34559</v>
      </c>
      <c r="G9" s="20">
        <v>445535.05949999997</v>
      </c>
      <c r="H9" s="20">
        <v>86.09205</v>
      </c>
      <c r="I9" s="20">
        <v>41.988529999999997</v>
      </c>
    </row>
    <row r="10" spans="1:9" ht="13.5" customHeight="1" thickBot="1" x14ac:dyDescent="0.35">
      <c r="A10" s="23" t="s">
        <v>10</v>
      </c>
      <c r="B10" s="23" t="s">
        <v>11</v>
      </c>
      <c r="C10" s="20">
        <v>4782032.8523599999</v>
      </c>
      <c r="D10" s="20">
        <v>315550.45601999998</v>
      </c>
      <c r="E10" s="20">
        <v>6.5986676746537078</v>
      </c>
      <c r="F10" s="20">
        <v>77813.62423999999</v>
      </c>
      <c r="G10" s="20">
        <v>231440.23481999998</v>
      </c>
      <c r="H10" s="20">
        <v>4849.0017300000009</v>
      </c>
      <c r="I10" s="20">
        <v>1447.5952299999999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2670919.1236900003</v>
      </c>
      <c r="D11" s="20">
        <v>213131.71028</v>
      </c>
      <c r="E11" s="20">
        <v>7.9797141137522924</v>
      </c>
      <c r="F11" s="20">
        <v>47075.970410000002</v>
      </c>
      <c r="G11" s="20">
        <v>153481.40812000001</v>
      </c>
      <c r="H11" s="20">
        <v>11868.867059999999</v>
      </c>
      <c r="I11" s="21">
        <v>705.46468999999991</v>
      </c>
    </row>
    <row r="12" spans="1:9" ht="13.5" customHeight="1" thickBot="1" x14ac:dyDescent="0.35">
      <c r="A12" s="23" t="s">
        <v>14</v>
      </c>
      <c r="B12" s="23" t="s">
        <v>15</v>
      </c>
      <c r="C12" s="22">
        <v>1313152.40527</v>
      </c>
      <c r="D12" s="20">
        <v>153658.13582</v>
      </c>
      <c r="E12" s="20">
        <v>11.701470080954238</v>
      </c>
      <c r="F12" s="20">
        <v>56474.14789</v>
      </c>
      <c r="G12" s="20">
        <v>96983.965430000011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6936033.1677000001</v>
      </c>
      <c r="D13" s="20">
        <v>138837.72349</v>
      </c>
      <c r="E13" s="20">
        <v>2.0016877101531914</v>
      </c>
      <c r="F13" s="20">
        <v>25847.524069999999</v>
      </c>
      <c r="G13" s="20">
        <v>102744.27439000001</v>
      </c>
      <c r="H13" s="20">
        <v>10133.510829999999</v>
      </c>
      <c r="I13" s="21">
        <v>112.41419999999999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2189079.6867300002</v>
      </c>
      <c r="D14" s="20">
        <v>82280.600290000002</v>
      </c>
      <c r="E14" s="20">
        <v>3.7586845645125413</v>
      </c>
      <c r="F14" s="20">
        <v>6429.1219800000008</v>
      </c>
      <c r="G14" s="20">
        <v>75851.478310000006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10022954.947120002</v>
      </c>
      <c r="D15" s="20">
        <v>53022.025239999995</v>
      </c>
      <c r="E15" s="20">
        <v>0.5290059221031953</v>
      </c>
      <c r="F15" s="20">
        <v>22929.458039999998</v>
      </c>
      <c r="G15" s="20">
        <v>28168.01815</v>
      </c>
      <c r="H15" s="20">
        <v>316.59890000000001</v>
      </c>
      <c r="I15" s="21">
        <v>1607.9501499999999</v>
      </c>
    </row>
    <row r="16" spans="1:9" ht="13.5" customHeight="1" thickBot="1" x14ac:dyDescent="0.35">
      <c r="A16" s="23" t="s">
        <v>22</v>
      </c>
      <c r="B16" s="23" t="s">
        <v>25</v>
      </c>
      <c r="C16" s="22">
        <v>224746.56862000001</v>
      </c>
      <c r="D16" s="20">
        <v>49629.995899999994</v>
      </c>
      <c r="E16" s="20">
        <v>22.082649005384397</v>
      </c>
      <c r="F16" s="20">
        <v>19034.845359999999</v>
      </c>
      <c r="G16" s="20">
        <v>23201.692930000001</v>
      </c>
      <c r="H16" s="20">
        <v>7393.4576099999995</v>
      </c>
      <c r="I16" s="21">
        <v>0</v>
      </c>
    </row>
    <row r="17" spans="1:9" ht="13.5" customHeight="1" thickBot="1" x14ac:dyDescent="0.35">
      <c r="A17" s="23" t="s">
        <v>24</v>
      </c>
      <c r="B17" s="23" t="s">
        <v>105</v>
      </c>
      <c r="C17" s="22">
        <v>251569.04621</v>
      </c>
      <c r="D17" s="20">
        <v>45918.950700000001</v>
      </c>
      <c r="E17" s="20">
        <v>18.25302094665043</v>
      </c>
      <c r="F17" s="20">
        <v>10971.225410000001</v>
      </c>
      <c r="G17" s="20">
        <v>34947.725290000002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3569881.2150400002</v>
      </c>
      <c r="D18" s="20">
        <v>33596.659950000001</v>
      </c>
      <c r="E18" s="20">
        <v>0.94111422555059865</v>
      </c>
      <c r="F18" s="20">
        <v>12505.21459</v>
      </c>
      <c r="G18" s="20">
        <v>15282.081719999998</v>
      </c>
      <c r="H18" s="20">
        <v>5809.3636399999996</v>
      </c>
      <c r="I18" s="21">
        <v>0</v>
      </c>
    </row>
    <row r="19" spans="1:9" ht="13.5" customHeight="1" thickBot="1" x14ac:dyDescent="0.35">
      <c r="A19" s="23" t="s">
        <v>27</v>
      </c>
      <c r="B19" s="23" t="s">
        <v>30</v>
      </c>
      <c r="C19" s="22">
        <v>371065.62176999997</v>
      </c>
      <c r="D19" s="20">
        <v>32087.271570000001</v>
      </c>
      <c r="E19" s="20">
        <v>8.6473307381433635</v>
      </c>
      <c r="F19" s="20">
        <v>7912.3445700000002</v>
      </c>
      <c r="G19" s="20">
        <v>5000</v>
      </c>
      <c r="H19" s="20">
        <v>19174.927</v>
      </c>
      <c r="I19" s="21">
        <v>0</v>
      </c>
    </row>
    <row r="20" spans="1:9" ht="13.5" customHeight="1" thickBot="1" x14ac:dyDescent="0.35">
      <c r="A20" s="23" t="s">
        <v>29</v>
      </c>
      <c r="B20" s="23" t="s">
        <v>28</v>
      </c>
      <c r="C20" s="22">
        <v>836501.56803999993</v>
      </c>
      <c r="D20" s="20">
        <v>28258.523540000002</v>
      </c>
      <c r="E20" s="20">
        <v>3.3781793865864858</v>
      </c>
      <c r="F20" s="20">
        <v>7515.6898099999999</v>
      </c>
      <c r="G20" s="20">
        <v>12478.32173</v>
      </c>
      <c r="H20" s="20">
        <v>8264.5120000000006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696429.88738999993</v>
      </c>
      <c r="D21" s="20">
        <v>22047.670429999998</v>
      </c>
      <c r="E21" s="20">
        <v>3.1658133617194015</v>
      </c>
      <c r="F21" s="20">
        <v>11117.45377</v>
      </c>
      <c r="G21" s="20">
        <v>9605.21666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449092.81618000002</v>
      </c>
      <c r="D22" s="20">
        <v>10850.95649</v>
      </c>
      <c r="E22" s="20">
        <v>2.4161946259347085</v>
      </c>
      <c r="F22" s="20">
        <v>6957.2355900000011</v>
      </c>
      <c r="G22" s="20">
        <v>3893.7208999999998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40</v>
      </c>
      <c r="C23" s="22">
        <v>1281502.4130599999</v>
      </c>
      <c r="D23" s="20">
        <v>9185.1310900000008</v>
      </c>
      <c r="E23" s="20">
        <v>0.71674707721131325</v>
      </c>
      <c r="F23" s="20">
        <v>0</v>
      </c>
      <c r="G23" s="20">
        <v>1966</v>
      </c>
      <c r="H23" s="20">
        <v>7218.9014400000005</v>
      </c>
      <c r="I23" s="21">
        <v>0.22964999999999999</v>
      </c>
    </row>
    <row r="24" spans="1:9" ht="13.5" customHeight="1" thickBot="1" x14ac:dyDescent="0.35">
      <c r="A24" s="23" t="s">
        <v>37</v>
      </c>
      <c r="B24" s="23" t="s">
        <v>38</v>
      </c>
      <c r="C24" s="22">
        <v>1147960.6834</v>
      </c>
      <c r="D24" s="20">
        <v>8476.0290400000013</v>
      </c>
      <c r="E24" s="20">
        <v>0.73835534287602256</v>
      </c>
      <c r="F24" s="20">
        <v>1263.6894499999999</v>
      </c>
      <c r="G24" s="20">
        <v>7212.3395900000005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36</v>
      </c>
      <c r="C25" s="22">
        <v>440192.14698000002</v>
      </c>
      <c r="D25" s="20">
        <v>8130.7639400000007</v>
      </c>
      <c r="E25" s="20">
        <v>1.8470942736671354</v>
      </c>
      <c r="F25" s="20">
        <v>8130.7004400000005</v>
      </c>
      <c r="G25" s="20">
        <v>0</v>
      </c>
      <c r="H25" s="20">
        <v>0</v>
      </c>
      <c r="I25" s="21">
        <v>6.3500000000000001E-2</v>
      </c>
    </row>
    <row r="26" spans="1:9" ht="13.5" customHeight="1" thickBot="1" x14ac:dyDescent="0.35">
      <c r="A26" s="23" t="s">
        <v>41</v>
      </c>
      <c r="B26" s="23" t="s">
        <v>42</v>
      </c>
      <c r="C26" s="22">
        <v>187971.42691000001</v>
      </c>
      <c r="D26" s="20">
        <v>6123.9690899999996</v>
      </c>
      <c r="E26" s="20">
        <v>3.2579255212719813</v>
      </c>
      <c r="F26" s="20">
        <v>3851.4139599999999</v>
      </c>
      <c r="G26" s="20">
        <v>2014.2549299999998</v>
      </c>
      <c r="H26" s="20">
        <v>258.30020000000002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75463.247790000009</v>
      </c>
      <c r="D27" s="20">
        <v>4356.07935</v>
      </c>
      <c r="E27" s="20">
        <v>5.7724514615672886</v>
      </c>
      <c r="F27" s="20">
        <v>400.20062000000001</v>
      </c>
      <c r="G27" s="20">
        <v>3955.8787299999999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46</v>
      </c>
      <c r="C28" s="22">
        <v>285828.21256000001</v>
      </c>
      <c r="D28" s="20">
        <v>3600</v>
      </c>
      <c r="E28" s="20">
        <v>1.2594977828664486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73934.852910000001</v>
      </c>
      <c r="D29" s="20">
        <v>3331.7119400000001</v>
      </c>
      <c r="E29" s="20">
        <v>4.5062806090324576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52</v>
      </c>
      <c r="C31" s="22">
        <v>380330.78717999998</v>
      </c>
      <c r="D31" s="20">
        <v>2867.5604199999998</v>
      </c>
      <c r="E31" s="20">
        <v>0.75396484235783501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744605.24019000004</v>
      </c>
      <c r="D32" s="20">
        <v>2209.4965499999998</v>
      </c>
      <c r="E32" s="20">
        <v>0.29673395119220558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10779.78774</v>
      </c>
      <c r="D33" s="20">
        <v>1666.83251</v>
      </c>
      <c r="E33" s="20">
        <v>15.462572642455388</v>
      </c>
      <c r="F33" s="20">
        <v>0.16585</v>
      </c>
      <c r="G33" s="20">
        <v>0</v>
      </c>
      <c r="H33" s="20">
        <v>1666.6666599999999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52873.136250000003</v>
      </c>
      <c r="D34" s="20">
        <v>1100</v>
      </c>
      <c r="E34" s="20">
        <v>2.080451582820567</v>
      </c>
      <c r="F34" s="20">
        <v>1100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2709540.21196</v>
      </c>
      <c r="D35" s="20">
        <v>968.44493</v>
      </c>
      <c r="E35" s="20">
        <v>3.5742039395660272E-2</v>
      </c>
      <c r="F35" s="20">
        <v>9.6145899999999997</v>
      </c>
      <c r="G35" s="20">
        <v>848.65512999999999</v>
      </c>
      <c r="H35" s="20">
        <v>110.17521000000001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2599222.4122500001</v>
      </c>
      <c r="D36" s="20">
        <v>130.05788000000001</v>
      </c>
      <c r="E36" s="20">
        <v>5.0037226282385067E-3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11890.32424</v>
      </c>
      <c r="D37" s="20">
        <v>98.534720000000007</v>
      </c>
      <c r="E37" s="20">
        <v>0.82869666134520825</v>
      </c>
      <c r="F37" s="20">
        <v>30.760529999999999</v>
      </c>
      <c r="G37" s="20">
        <v>67.774190000000004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242943.83986000001</v>
      </c>
      <c r="D38" s="20">
        <v>32.638379999999998</v>
      </c>
      <c r="E38" s="20">
        <v>1.3434536977273575E-2</v>
      </c>
      <c r="F38" s="20">
        <v>0</v>
      </c>
      <c r="G38" s="20">
        <v>0</v>
      </c>
      <c r="H38" s="20">
        <v>32.638379999999998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103003.20239000001</v>
      </c>
      <c r="D39" s="20">
        <v>19.538640000000001</v>
      </c>
      <c r="E39" s="20">
        <v>1.8968963630879205E-2</v>
      </c>
      <c r="F39" s="20">
        <v>0</v>
      </c>
      <c r="G39" s="20">
        <v>15.15854</v>
      </c>
      <c r="H39" s="20">
        <v>4.3801000000000005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427729.66939</v>
      </c>
      <c r="D40" s="20">
        <v>1.3236700000000001</v>
      </c>
      <c r="E40" s="20">
        <v>3.0946415334894386E-4</v>
      </c>
      <c r="F40" s="20">
        <v>0</v>
      </c>
      <c r="G40" s="20">
        <v>1.3236700000000001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388189.94839999999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210366.69159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178186.75633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546803.33750999998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76798.045910000001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50142.228579999995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26167.501040000003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261968.94300999999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433902.97237000003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8169.0854099999988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62925.958079999997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7256.3029200000001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140706.37542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19971.036640000002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58171.911039999999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51557031.885919996</v>
      </c>
      <c r="D56" s="20">
        <v>1784129.7031100001</v>
      </c>
      <c r="E56" s="20">
        <v>3.4604973130682457</v>
      </c>
      <c r="F56" s="20">
        <v>434517.86447000003</v>
      </c>
      <c r="G56" s="20">
        <v>1256904.0792799999</v>
      </c>
      <c r="H56" s="20">
        <v>87267.030910000001</v>
      </c>
      <c r="I56" s="20">
        <v>5440.7284500000005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4140625" defaultRowHeight="14.4" x14ac:dyDescent="0.3"/>
  <cols>
    <col min="1" max="1" width="3.6640625" style="43" customWidth="1"/>
    <col min="2" max="2" width="43.33203125" style="43" bestFit="1" customWidth="1"/>
    <col min="3" max="3" width="14.109375" style="43" bestFit="1" customWidth="1"/>
    <col min="4" max="4" width="13.109375" style="43" bestFit="1" customWidth="1"/>
    <col min="5" max="5" width="11.6640625" style="43" bestFit="1" customWidth="1"/>
    <col min="6" max="6" width="11.5546875" style="43" bestFit="1" customWidth="1"/>
    <col min="7" max="7" width="13.109375" style="43" bestFit="1" customWidth="1"/>
    <col min="8" max="8" width="10.5546875" style="43" bestFit="1" customWidth="1"/>
    <col min="9" max="9" width="9.5546875" style="43" bestFit="1" customWidth="1"/>
    <col min="10" max="10" width="11.88671875" style="43" bestFit="1" customWidth="1"/>
    <col min="11" max="16384" width="11.44140625" style="43"/>
  </cols>
  <sheetData>
    <row r="2" spans="1:9" x14ac:dyDescent="0.3">
      <c r="A2" s="221" t="s">
        <v>119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1" thickBot="1" x14ac:dyDescent="0.35">
      <c r="A8" s="41" t="s">
        <v>0</v>
      </c>
      <c r="B8" s="42"/>
      <c r="C8" s="44" t="s">
        <v>1</v>
      </c>
      <c r="D8" s="33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3627527.30516</v>
      </c>
      <c r="D9" s="20">
        <v>554549.75578999997</v>
      </c>
      <c r="E9" s="20">
        <v>15.287266204755429</v>
      </c>
      <c r="F9" s="20">
        <v>103662.03228</v>
      </c>
      <c r="G9" s="20">
        <v>450762.10918999999</v>
      </c>
      <c r="H9" s="20">
        <v>84.295539999999988</v>
      </c>
      <c r="I9" s="20">
        <v>41.318779999999997</v>
      </c>
    </row>
    <row r="10" spans="1:9" ht="13.5" customHeight="1" thickBot="1" x14ac:dyDescent="0.35">
      <c r="A10" s="23" t="s">
        <v>10</v>
      </c>
      <c r="B10" s="45" t="s">
        <v>11</v>
      </c>
      <c r="C10" s="20">
        <v>4771879.7949599996</v>
      </c>
      <c r="D10" s="20">
        <v>314855.05001000001</v>
      </c>
      <c r="E10" s="20">
        <v>6.5981345620345673</v>
      </c>
      <c r="F10" s="20">
        <v>77516.688159999976</v>
      </c>
      <c r="G10" s="20">
        <v>230943.82800000001</v>
      </c>
      <c r="H10" s="20">
        <v>4949.3009499999998</v>
      </c>
      <c r="I10" s="20">
        <v>1445.2329</v>
      </c>
    </row>
    <row r="11" spans="1:9" ht="13.5" customHeight="1" thickBot="1" x14ac:dyDescent="0.35">
      <c r="A11" s="23" t="s">
        <v>12</v>
      </c>
      <c r="B11" s="45" t="s">
        <v>13</v>
      </c>
      <c r="C11" s="22">
        <v>2673992.1571799996</v>
      </c>
      <c r="D11" s="20">
        <v>214568.33375000002</v>
      </c>
      <c r="E11" s="20">
        <v>8.0242693746822518</v>
      </c>
      <c r="F11" s="20">
        <v>46825.921000000002</v>
      </c>
      <c r="G11" s="20">
        <v>154984.02934000001</v>
      </c>
      <c r="H11" s="20">
        <v>12068.01289</v>
      </c>
      <c r="I11" s="21">
        <v>690.37052000000006</v>
      </c>
    </row>
    <row r="12" spans="1:9" ht="13.5" customHeight="1" thickBot="1" x14ac:dyDescent="0.35">
      <c r="A12" s="23" t="s">
        <v>14</v>
      </c>
      <c r="B12" s="45" t="s">
        <v>17</v>
      </c>
      <c r="C12" s="22">
        <v>6941932.5424499996</v>
      </c>
      <c r="D12" s="20">
        <v>161483.02504000001</v>
      </c>
      <c r="E12" s="20">
        <v>2.3261969783274239</v>
      </c>
      <c r="F12" s="20">
        <v>47503.934070000003</v>
      </c>
      <c r="G12" s="20">
        <v>103431.21921</v>
      </c>
      <c r="H12" s="20">
        <v>10390.43851</v>
      </c>
      <c r="I12" s="21">
        <v>157.43324999999999</v>
      </c>
    </row>
    <row r="13" spans="1:9" ht="13.5" customHeight="1" thickBot="1" x14ac:dyDescent="0.35">
      <c r="A13" s="23" t="s">
        <v>16</v>
      </c>
      <c r="B13" s="45" t="s">
        <v>15</v>
      </c>
      <c r="C13" s="22">
        <v>1315693.3101900001</v>
      </c>
      <c r="D13" s="20">
        <v>155828.97493999999</v>
      </c>
      <c r="E13" s="20">
        <v>11.843867695693962</v>
      </c>
      <c r="F13" s="20">
        <v>57370.927049999998</v>
      </c>
      <c r="G13" s="20">
        <v>98258.025389999995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45" t="s">
        <v>19</v>
      </c>
      <c r="C14" s="22">
        <v>2182115.3642100003</v>
      </c>
      <c r="D14" s="20">
        <v>80794.856969999993</v>
      </c>
      <c r="E14" s="20">
        <v>3.702593286091016</v>
      </c>
      <c r="F14" s="20">
        <v>6605.0340299999989</v>
      </c>
      <c r="G14" s="20">
        <v>74189.822939999998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10087557.32574</v>
      </c>
      <c r="D15" s="20">
        <v>51743.311249999999</v>
      </c>
      <c r="E15" s="20">
        <v>0.51294193013375744</v>
      </c>
      <c r="F15" s="20">
        <v>21719.08898</v>
      </c>
      <c r="G15" s="20">
        <v>28061.797169999998</v>
      </c>
      <c r="H15" s="20">
        <v>322.03639000000004</v>
      </c>
      <c r="I15" s="21">
        <v>1640.3887099999999</v>
      </c>
    </row>
    <row r="16" spans="1:9" ht="13.5" customHeight="1" thickBot="1" x14ac:dyDescent="0.35">
      <c r="A16" s="23" t="s">
        <v>22</v>
      </c>
      <c r="B16" s="45" t="s">
        <v>25</v>
      </c>
      <c r="C16" s="22">
        <v>232409.92019999999</v>
      </c>
      <c r="D16" s="20">
        <v>49201.001729999996</v>
      </c>
      <c r="E16" s="20">
        <v>21.169923249257238</v>
      </c>
      <c r="F16" s="20">
        <v>19009.3979</v>
      </c>
      <c r="G16" s="20">
        <v>22862.191160000002</v>
      </c>
      <c r="H16" s="20">
        <v>7329.4126699999997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250848.54843999998</v>
      </c>
      <c r="D17" s="20">
        <v>45383.02277000001</v>
      </c>
      <c r="E17" s="20">
        <v>18.091802026454655</v>
      </c>
      <c r="F17" s="20">
        <v>11029.234370000002</v>
      </c>
      <c r="G17" s="20">
        <v>34353.788400000005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3513133.0633700001</v>
      </c>
      <c r="D18" s="20">
        <v>34426.045830000003</v>
      </c>
      <c r="E18" s="20">
        <v>0.97992433560078562</v>
      </c>
      <c r="F18" s="20">
        <v>14124.185680000002</v>
      </c>
      <c r="G18" s="20">
        <v>14919.054219999998</v>
      </c>
      <c r="H18" s="20">
        <v>5382.8059299999995</v>
      </c>
      <c r="I18" s="21">
        <v>0</v>
      </c>
    </row>
    <row r="19" spans="1:9" ht="13.5" customHeight="1" thickBot="1" x14ac:dyDescent="0.35">
      <c r="A19" s="23" t="s">
        <v>27</v>
      </c>
      <c r="B19" s="45" t="s">
        <v>30</v>
      </c>
      <c r="C19" s="22">
        <v>376180.18030000001</v>
      </c>
      <c r="D19" s="20">
        <v>32332.248480000002</v>
      </c>
      <c r="E19" s="20">
        <v>8.5948835619716455</v>
      </c>
      <c r="F19" s="20">
        <v>8260</v>
      </c>
      <c r="G19" s="20">
        <v>5000</v>
      </c>
      <c r="H19" s="20">
        <v>19072.248480000002</v>
      </c>
      <c r="I19" s="21">
        <v>0</v>
      </c>
    </row>
    <row r="20" spans="1:9" ht="13.5" customHeight="1" thickBot="1" x14ac:dyDescent="0.35">
      <c r="A20" s="23" t="s">
        <v>29</v>
      </c>
      <c r="B20" s="45" t="s">
        <v>28</v>
      </c>
      <c r="C20" s="22">
        <v>842747.70570000005</v>
      </c>
      <c r="D20" s="20">
        <v>28773.835910000002</v>
      </c>
      <c r="E20" s="20">
        <v>3.4142882520338613</v>
      </c>
      <c r="F20" s="20">
        <v>8190.6507200000005</v>
      </c>
      <c r="G20" s="20">
        <v>12366.132940000001</v>
      </c>
      <c r="H20" s="20">
        <v>8217.0522500000006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695908.99890000001</v>
      </c>
      <c r="D21" s="20">
        <v>22352.80704</v>
      </c>
      <c r="E21" s="20">
        <v>3.2120301756885357</v>
      </c>
      <c r="F21" s="20">
        <v>11107.545840000001</v>
      </c>
      <c r="G21" s="20">
        <v>9920.261199999999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45" t="s">
        <v>34</v>
      </c>
      <c r="C22" s="22">
        <v>468899.22012999997</v>
      </c>
      <c r="D22" s="20">
        <v>11374.092059999999</v>
      </c>
      <c r="E22" s="20">
        <v>2.4257007842424199</v>
      </c>
      <c r="F22" s="20">
        <v>6875.0920599999999</v>
      </c>
      <c r="G22" s="20">
        <v>4499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40</v>
      </c>
      <c r="C23" s="22">
        <v>1280255.3599100001</v>
      </c>
      <c r="D23" s="20">
        <v>10184.90144</v>
      </c>
      <c r="E23" s="20">
        <v>0.79553671548119753</v>
      </c>
      <c r="F23" s="20">
        <v>0</v>
      </c>
      <c r="G23" s="20">
        <v>1966</v>
      </c>
      <c r="H23" s="20">
        <v>8218.9014399999996</v>
      </c>
      <c r="I23" s="21">
        <v>0</v>
      </c>
    </row>
    <row r="24" spans="1:9" ht="13.5" customHeight="1" thickBot="1" x14ac:dyDescent="0.35">
      <c r="A24" s="23" t="s">
        <v>37</v>
      </c>
      <c r="B24" s="45" t="s">
        <v>38</v>
      </c>
      <c r="C24" s="22">
        <v>1145755.0422</v>
      </c>
      <c r="D24" s="20">
        <v>8065.9658499999996</v>
      </c>
      <c r="E24" s="20">
        <v>0.70398693899808518</v>
      </c>
      <c r="F24" s="20">
        <v>923.39193</v>
      </c>
      <c r="G24" s="20">
        <v>7142.5739199999998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45" t="s">
        <v>36</v>
      </c>
      <c r="C25" s="22">
        <v>442012.11661000003</v>
      </c>
      <c r="D25" s="20">
        <v>8023.3714099999997</v>
      </c>
      <c r="E25" s="20">
        <v>1.8151926403138063</v>
      </c>
      <c r="F25" s="20">
        <v>8023.2711599999993</v>
      </c>
      <c r="G25" s="20">
        <v>0</v>
      </c>
      <c r="H25" s="20">
        <v>0</v>
      </c>
      <c r="I25" s="21">
        <v>0.10025000000000001</v>
      </c>
    </row>
    <row r="26" spans="1:9" ht="13.5" customHeight="1" thickBot="1" x14ac:dyDescent="0.35">
      <c r="A26" s="23" t="s">
        <v>41</v>
      </c>
      <c r="B26" s="45" t="s">
        <v>42</v>
      </c>
      <c r="C26" s="22">
        <v>190408.76874999999</v>
      </c>
      <c r="D26" s="20">
        <v>6165.3190999999997</v>
      </c>
      <c r="E26" s="20">
        <v>3.2379386414156412</v>
      </c>
      <c r="F26" s="20">
        <v>3840.6476400000001</v>
      </c>
      <c r="G26" s="20">
        <v>2036.50404</v>
      </c>
      <c r="H26" s="20">
        <v>288.16741999999999</v>
      </c>
      <c r="I26" s="21">
        <v>0</v>
      </c>
    </row>
    <row r="27" spans="1:9" ht="13.5" customHeight="1" thickBot="1" x14ac:dyDescent="0.35">
      <c r="A27" s="23" t="s">
        <v>43</v>
      </c>
      <c r="B27" s="45" t="s">
        <v>44</v>
      </c>
      <c r="C27" s="22">
        <v>75774.252430000008</v>
      </c>
      <c r="D27" s="20">
        <v>4222.6911600000003</v>
      </c>
      <c r="E27" s="20">
        <v>5.5727255955456734</v>
      </c>
      <c r="F27" s="20">
        <v>395.48741999999999</v>
      </c>
      <c r="G27" s="20">
        <v>3827.2037400000004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45" t="s">
        <v>46</v>
      </c>
      <c r="C28" s="22">
        <v>283041.59431999997</v>
      </c>
      <c r="D28" s="20">
        <v>3600</v>
      </c>
      <c r="E28" s="20">
        <v>1.27189786668949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45" t="s">
        <v>85</v>
      </c>
      <c r="C29" s="22">
        <v>90433.220589999997</v>
      </c>
      <c r="D29" s="20">
        <v>3331.7119400000001</v>
      </c>
      <c r="E29" s="20">
        <v>3.6841681831780484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45" t="s">
        <v>58</v>
      </c>
      <c r="C30" s="22">
        <v>751892.66691999999</v>
      </c>
      <c r="D30" s="20">
        <v>3033.4989999999998</v>
      </c>
      <c r="E30" s="20">
        <v>0.40344840872384224</v>
      </c>
      <c r="F30" s="20">
        <v>0</v>
      </c>
      <c r="G30" s="20">
        <v>3033.4989999999998</v>
      </c>
      <c r="H30" s="20">
        <v>0</v>
      </c>
      <c r="I30" s="21">
        <v>0</v>
      </c>
    </row>
    <row r="31" spans="1:9" ht="13.5" customHeight="1" thickBot="1" x14ac:dyDescent="0.35">
      <c r="A31" s="23" t="s">
        <v>51</v>
      </c>
      <c r="B31" s="45" t="s">
        <v>52</v>
      </c>
      <c r="C31" s="22">
        <v>368868.33110000001</v>
      </c>
      <c r="D31" s="20">
        <v>2867.5604199999998</v>
      </c>
      <c r="E31" s="20">
        <v>0.77739403961534603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237915.71200999999</v>
      </c>
      <c r="D32" s="20">
        <v>2543.2751699999999</v>
      </c>
      <c r="E32" s="20">
        <v>1.0689815937390053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72</v>
      </c>
      <c r="C33" s="22">
        <v>11322.581629999999</v>
      </c>
      <c r="D33" s="20">
        <v>1500.18119</v>
      </c>
      <c r="E33" s="20">
        <v>13.249462348985514</v>
      </c>
      <c r="F33" s="20">
        <v>0.1812</v>
      </c>
      <c r="G33" s="20">
        <v>0</v>
      </c>
      <c r="H33" s="20">
        <v>1499.99999</v>
      </c>
      <c r="I33" s="21">
        <v>0</v>
      </c>
    </row>
    <row r="34" spans="1:9" ht="13.5" customHeight="1" thickBot="1" x14ac:dyDescent="0.35">
      <c r="A34" s="23" t="s">
        <v>57</v>
      </c>
      <c r="B34" s="45" t="s">
        <v>108</v>
      </c>
      <c r="C34" s="22">
        <v>51833.690860000002</v>
      </c>
      <c r="D34" s="20">
        <v>1102.9415300000001</v>
      </c>
      <c r="E34" s="20">
        <v>2.1278467955889644</v>
      </c>
      <c r="F34" s="20">
        <v>1102.9415300000001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45" t="s">
        <v>62</v>
      </c>
      <c r="C35" s="22">
        <v>2807552.7023</v>
      </c>
      <c r="D35" s="20">
        <v>954.35084999999992</v>
      </c>
      <c r="E35" s="20">
        <v>3.3992268398672545E-2</v>
      </c>
      <c r="F35" s="20">
        <v>9.2877099999999988</v>
      </c>
      <c r="G35" s="20">
        <v>836.42719</v>
      </c>
      <c r="H35" s="20">
        <v>108.63594999999999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2622666.8918099999</v>
      </c>
      <c r="D36" s="20">
        <v>130.05788000000001</v>
      </c>
      <c r="E36" s="20">
        <v>4.9589934736333297E-3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11469.046980000001</v>
      </c>
      <c r="D37" s="20">
        <v>96.46065999999999</v>
      </c>
      <c r="E37" s="20">
        <v>0.84105209585600627</v>
      </c>
      <c r="F37" s="20">
        <v>29.729230000000001</v>
      </c>
      <c r="G37" s="20">
        <v>66.731429999999989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247578.48043999998</v>
      </c>
      <c r="D38" s="20">
        <v>28.199400000000001</v>
      </c>
      <c r="E38" s="20">
        <v>1.1390085256959177E-2</v>
      </c>
      <c r="F38" s="20">
        <v>0</v>
      </c>
      <c r="G38" s="20">
        <v>0</v>
      </c>
      <c r="H38" s="20">
        <v>28.199400000000001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108890.73976000001</v>
      </c>
      <c r="D39" s="20">
        <v>14.570549999999999</v>
      </c>
      <c r="E39" s="20">
        <v>1.3380889901303024E-2</v>
      </c>
      <c r="F39" s="20">
        <v>0</v>
      </c>
      <c r="G39" s="20">
        <v>10.661209999999999</v>
      </c>
      <c r="H39" s="20">
        <v>3.9093400000000003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425238.82126999996</v>
      </c>
      <c r="D40" s="20">
        <v>1.4327699999999999</v>
      </c>
      <c r="E40" s="20">
        <v>3.3693301936096773E-4</v>
      </c>
      <c r="F40" s="20">
        <v>0</v>
      </c>
      <c r="G40" s="20">
        <v>1.4327699999999999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539839.80498999998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89</v>
      </c>
      <c r="C42" s="22">
        <v>438100.17418000003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75</v>
      </c>
      <c r="C43" s="22">
        <v>370176.21252999996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64</v>
      </c>
      <c r="C44" s="22">
        <v>250941.06578999999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66</v>
      </c>
      <c r="C45" s="22">
        <v>188016.23175000001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77</v>
      </c>
      <c r="C46" s="22">
        <v>175121.63597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95</v>
      </c>
      <c r="C47" s="22">
        <v>138920.39999000001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79</v>
      </c>
      <c r="C48" s="22">
        <v>75765.367129999999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91</v>
      </c>
      <c r="C49" s="22">
        <v>62925.958079999997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101</v>
      </c>
      <c r="C50" s="22">
        <v>58843.540990000001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81</v>
      </c>
      <c r="C51" s="22">
        <v>49492.165890000004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83</v>
      </c>
      <c r="C52" s="22">
        <v>25548.327830000002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97</v>
      </c>
      <c r="C53" s="22">
        <v>19969.835660000001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93</v>
      </c>
      <c r="C54" s="22">
        <v>7261.33032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50</v>
      </c>
      <c r="C55" s="22">
        <v>504.75943000000001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46" t="s">
        <v>120</v>
      </c>
      <c r="C56" s="20">
        <v>51535162.267349996</v>
      </c>
      <c r="D56" s="20">
        <v>1813532.8518900003</v>
      </c>
      <c r="E56" s="20">
        <v>3.5190203583368955</v>
      </c>
      <c r="F56" s="20">
        <v>457018.94231999997</v>
      </c>
      <c r="G56" s="20">
        <v>1263472.2924600001</v>
      </c>
      <c r="H56" s="20">
        <v>87541.750200000009</v>
      </c>
      <c r="I56" s="20">
        <v>5499.8669099999997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7" customWidth="1"/>
    <col min="2" max="2" width="34.109375" style="47" customWidth="1"/>
    <col min="3" max="3" width="14.109375" style="47" bestFit="1" customWidth="1"/>
    <col min="4" max="4" width="13.109375" style="47" bestFit="1" customWidth="1"/>
    <col min="5" max="5" width="11.6640625" style="47" bestFit="1" customWidth="1"/>
    <col min="6" max="6" width="11.5546875" style="47" bestFit="1" customWidth="1"/>
    <col min="7" max="7" width="13.109375" style="47" bestFit="1" customWidth="1"/>
    <col min="8" max="8" width="10.5546875" style="47" bestFit="1" customWidth="1"/>
    <col min="9" max="9" width="9.5546875" style="47" bestFit="1" customWidth="1"/>
    <col min="10" max="10" width="11.88671875" style="47" bestFit="1" customWidth="1"/>
    <col min="11" max="16384" width="11.44140625" style="47"/>
  </cols>
  <sheetData>
    <row r="2" spans="1:9" x14ac:dyDescent="0.3">
      <c r="A2" s="221" t="s">
        <v>121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1" thickBot="1" x14ac:dyDescent="0.35">
      <c r="A8" s="41" t="s">
        <v>0</v>
      </c>
      <c r="B8" s="42"/>
      <c r="C8" s="48" t="s">
        <v>1</v>
      </c>
      <c r="D8" s="33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48" t="s">
        <v>7</v>
      </c>
    </row>
    <row r="9" spans="1:9" ht="13.5" customHeight="1" thickBot="1" x14ac:dyDescent="0.35">
      <c r="A9" s="23" t="s">
        <v>8</v>
      </c>
      <c r="B9" s="51" t="s">
        <v>9</v>
      </c>
      <c r="C9" s="20">
        <v>3659308.2446699999</v>
      </c>
      <c r="D9" s="20">
        <v>554073.88311000005</v>
      </c>
      <c r="E9" s="20">
        <v>15.141492491566996</v>
      </c>
      <c r="F9" s="20">
        <v>104054.72611</v>
      </c>
      <c r="G9" s="20">
        <v>449934.69085000001</v>
      </c>
      <c r="H9" s="20">
        <v>43.825480000000006</v>
      </c>
      <c r="I9" s="20">
        <v>40.64067</v>
      </c>
    </row>
    <row r="10" spans="1:9" ht="13.5" customHeight="1" thickBot="1" x14ac:dyDescent="0.35">
      <c r="A10" s="23" t="s">
        <v>10</v>
      </c>
      <c r="B10" s="51" t="s">
        <v>11</v>
      </c>
      <c r="C10" s="20">
        <v>4805505.18805</v>
      </c>
      <c r="D10" s="20">
        <v>314723.81136999995</v>
      </c>
      <c r="E10" s="20">
        <v>6.5492346601275866</v>
      </c>
      <c r="F10" s="20">
        <v>76956.144810000013</v>
      </c>
      <c r="G10" s="20">
        <v>231387.37678999998</v>
      </c>
      <c r="H10" s="20">
        <v>4940.3282300000001</v>
      </c>
      <c r="I10" s="20">
        <v>1439.96154</v>
      </c>
    </row>
    <row r="11" spans="1:9" ht="13.5" customHeight="1" thickBot="1" x14ac:dyDescent="0.35">
      <c r="A11" s="23" t="s">
        <v>12</v>
      </c>
      <c r="B11" s="51" t="s">
        <v>13</v>
      </c>
      <c r="C11" s="22">
        <v>2709138.36497</v>
      </c>
      <c r="D11" s="20">
        <v>213323.17223000003</v>
      </c>
      <c r="E11" s="20">
        <v>7.8742073490352089</v>
      </c>
      <c r="F11" s="20">
        <v>45797.894179999996</v>
      </c>
      <c r="G11" s="20">
        <v>154824.49194000001</v>
      </c>
      <c r="H11" s="20">
        <v>12013.20175</v>
      </c>
      <c r="I11" s="21">
        <v>687.58435999999995</v>
      </c>
    </row>
    <row r="12" spans="1:9" ht="13.5" customHeight="1" thickBot="1" x14ac:dyDescent="0.35">
      <c r="A12" s="23" t="s">
        <v>14</v>
      </c>
      <c r="B12" s="51" t="s">
        <v>15</v>
      </c>
      <c r="C12" s="22">
        <v>1319138.91341</v>
      </c>
      <c r="D12" s="20">
        <v>156630.60457</v>
      </c>
      <c r="E12" s="20">
        <v>11.873700561611574</v>
      </c>
      <c r="F12" s="20">
        <v>56617.119960000004</v>
      </c>
      <c r="G12" s="20">
        <v>99813.462109999993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51" t="s">
        <v>17</v>
      </c>
      <c r="C13" s="22">
        <v>6959691.3379300004</v>
      </c>
      <c r="D13" s="20">
        <v>155029.94424999997</v>
      </c>
      <c r="E13" s="20">
        <v>2.2275405146934295</v>
      </c>
      <c r="F13" s="20">
        <v>42578.633500000004</v>
      </c>
      <c r="G13" s="20">
        <v>103811.45202</v>
      </c>
      <c r="H13" s="20">
        <v>8524.2319499999994</v>
      </c>
      <c r="I13" s="21">
        <v>115.62678</v>
      </c>
    </row>
    <row r="14" spans="1:9" ht="13.5" customHeight="1" thickBot="1" x14ac:dyDescent="0.35">
      <c r="A14" s="23" t="s">
        <v>18</v>
      </c>
      <c r="B14" s="51" t="s">
        <v>19</v>
      </c>
      <c r="C14" s="22">
        <v>2197470.9725300004</v>
      </c>
      <c r="D14" s="20">
        <v>79858.048710000003</v>
      </c>
      <c r="E14" s="20">
        <v>3.6340889007538304</v>
      </c>
      <c r="F14" s="20">
        <v>6491.2301799999996</v>
      </c>
      <c r="G14" s="20">
        <v>73366.818530000004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51" t="s">
        <v>23</v>
      </c>
      <c r="C15" s="22">
        <v>10098018.400690001</v>
      </c>
      <c r="D15" s="20">
        <v>52446.866739999998</v>
      </c>
      <c r="E15" s="20">
        <v>0.51937780917903942</v>
      </c>
      <c r="F15" s="20">
        <v>22303.406899999998</v>
      </c>
      <c r="G15" s="20">
        <v>28210.222229999999</v>
      </c>
      <c r="H15" s="20">
        <v>310.78467999999998</v>
      </c>
      <c r="I15" s="21">
        <v>1622.4529299999999</v>
      </c>
    </row>
    <row r="16" spans="1:9" ht="13.5" customHeight="1" thickBot="1" x14ac:dyDescent="0.35">
      <c r="A16" s="23" t="s">
        <v>22</v>
      </c>
      <c r="B16" s="51" t="s">
        <v>25</v>
      </c>
      <c r="C16" s="22">
        <v>235209.86655999999</v>
      </c>
      <c r="D16" s="20">
        <v>48645.035349999998</v>
      </c>
      <c r="E16" s="20">
        <v>20.68154540515037</v>
      </c>
      <c r="F16" s="20">
        <v>18979.534929999998</v>
      </c>
      <c r="G16" s="20">
        <v>22400.263660000001</v>
      </c>
      <c r="H16" s="20">
        <v>7265.2367599999998</v>
      </c>
      <c r="I16" s="21">
        <v>0</v>
      </c>
    </row>
    <row r="17" spans="1:9" ht="13.5" customHeight="1" thickBot="1" x14ac:dyDescent="0.35">
      <c r="A17" s="23" t="s">
        <v>24</v>
      </c>
      <c r="B17" s="51" t="s">
        <v>105</v>
      </c>
      <c r="C17" s="22">
        <v>251246.07941999999</v>
      </c>
      <c r="D17" s="20">
        <v>45360.70923</v>
      </c>
      <c r="E17" s="20">
        <v>18.054295348494556</v>
      </c>
      <c r="F17" s="20">
        <v>11187.37154</v>
      </c>
      <c r="G17" s="20">
        <v>34173.33769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51" t="s">
        <v>21</v>
      </c>
      <c r="C18" s="22">
        <v>3586031.0809299997</v>
      </c>
      <c r="D18" s="20">
        <v>32761.76295</v>
      </c>
      <c r="E18" s="20">
        <v>0.91359394859186727</v>
      </c>
      <c r="F18" s="20">
        <v>14090.64205</v>
      </c>
      <c r="G18" s="20">
        <v>15231.962380000001</v>
      </c>
      <c r="H18" s="20">
        <v>3439.1585200000009</v>
      </c>
      <c r="I18" s="21">
        <v>0</v>
      </c>
    </row>
    <row r="19" spans="1:9" ht="13.5" customHeight="1" thickBot="1" x14ac:dyDescent="0.35">
      <c r="A19" s="23" t="s">
        <v>27</v>
      </c>
      <c r="B19" s="51" t="s">
        <v>30</v>
      </c>
      <c r="C19" s="22">
        <v>377465.52231999999</v>
      </c>
      <c r="D19" s="20">
        <v>30592.71441</v>
      </c>
      <c r="E19" s="20">
        <v>8.1047705289662826</v>
      </c>
      <c r="F19" s="20">
        <v>8260</v>
      </c>
      <c r="G19" s="20">
        <v>5000</v>
      </c>
      <c r="H19" s="20">
        <v>17332.71441</v>
      </c>
      <c r="I19" s="21">
        <v>0</v>
      </c>
    </row>
    <row r="20" spans="1:9" ht="13.5" customHeight="1" thickBot="1" x14ac:dyDescent="0.35">
      <c r="A20" s="23" t="s">
        <v>29</v>
      </c>
      <c r="B20" s="51" t="s">
        <v>28</v>
      </c>
      <c r="C20" s="22">
        <v>846287.22213999997</v>
      </c>
      <c r="D20" s="20">
        <v>28697.276249999999</v>
      </c>
      <c r="E20" s="20">
        <v>3.3909617797883582</v>
      </c>
      <c r="F20" s="20">
        <v>8042.8349599999992</v>
      </c>
      <c r="G20" s="20">
        <v>12389.321029999999</v>
      </c>
      <c r="H20" s="20">
        <v>8265.1202599999997</v>
      </c>
      <c r="I20" s="21">
        <v>0</v>
      </c>
    </row>
    <row r="21" spans="1:9" ht="13.5" customHeight="1" thickBot="1" x14ac:dyDescent="0.35">
      <c r="A21" s="23" t="s">
        <v>31</v>
      </c>
      <c r="B21" s="51" t="s">
        <v>32</v>
      </c>
      <c r="C21" s="22">
        <v>698553.17605999997</v>
      </c>
      <c r="D21" s="20">
        <v>22384.106899999999</v>
      </c>
      <c r="E21" s="20">
        <v>3.2043526058032534</v>
      </c>
      <c r="F21" s="20">
        <v>11601.834070000001</v>
      </c>
      <c r="G21" s="20">
        <v>9557.2728299999999</v>
      </c>
      <c r="H21" s="20">
        <v>0</v>
      </c>
      <c r="I21" s="21">
        <v>1225</v>
      </c>
    </row>
    <row r="22" spans="1:9" ht="13.5" customHeight="1" thickBot="1" x14ac:dyDescent="0.35">
      <c r="A22" s="23" t="s">
        <v>33</v>
      </c>
      <c r="B22" s="51" t="s">
        <v>52</v>
      </c>
      <c r="C22" s="22">
        <v>383789.70968000003</v>
      </c>
      <c r="D22" s="20">
        <v>12866.120419999999</v>
      </c>
      <c r="E22" s="20">
        <v>3.3523880644761528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51" t="s">
        <v>34</v>
      </c>
      <c r="C23" s="22">
        <v>488352.41320000001</v>
      </c>
      <c r="D23" s="20">
        <v>11851.292809999999</v>
      </c>
      <c r="E23" s="20">
        <v>2.4267910815352964</v>
      </c>
      <c r="F23" s="20">
        <v>6852.2928099999999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51" t="s">
        <v>40</v>
      </c>
      <c r="C24" s="22">
        <v>1350629.2828299999</v>
      </c>
      <c r="D24" s="20">
        <v>8865.1071300000003</v>
      </c>
      <c r="E24" s="20">
        <v>0.65636864554163732</v>
      </c>
      <c r="F24" s="20">
        <v>0</v>
      </c>
      <c r="G24" s="20">
        <v>1966</v>
      </c>
      <c r="H24" s="20">
        <v>6899.1071300000003</v>
      </c>
      <c r="I24" s="21">
        <v>0</v>
      </c>
    </row>
    <row r="25" spans="1:9" ht="13.5" customHeight="1" thickBot="1" x14ac:dyDescent="0.35">
      <c r="A25" s="23" t="s">
        <v>39</v>
      </c>
      <c r="B25" s="51" t="s">
        <v>38</v>
      </c>
      <c r="C25" s="22">
        <v>1140819.7535399999</v>
      </c>
      <c r="D25" s="20">
        <v>8336.5673800000004</v>
      </c>
      <c r="E25" s="20">
        <v>0.73075236943709698</v>
      </c>
      <c r="F25" s="20">
        <v>703.89240000000007</v>
      </c>
      <c r="G25" s="20">
        <v>7632.6749800000007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51" t="s">
        <v>36</v>
      </c>
      <c r="C26" s="22">
        <v>439933.24236000003</v>
      </c>
      <c r="D26" s="20">
        <v>8001.8779000000004</v>
      </c>
      <c r="E26" s="20">
        <v>1.8188845782769958</v>
      </c>
      <c r="F26" s="20">
        <v>8001.7409000000007</v>
      </c>
      <c r="G26" s="20">
        <v>0</v>
      </c>
      <c r="H26" s="20">
        <v>0</v>
      </c>
      <c r="I26" s="21">
        <v>0.13700000000000001</v>
      </c>
    </row>
    <row r="27" spans="1:9" ht="13.5" customHeight="1" thickBot="1" x14ac:dyDescent="0.35">
      <c r="A27" s="23" t="s">
        <v>43</v>
      </c>
      <c r="B27" s="51" t="s">
        <v>42</v>
      </c>
      <c r="C27" s="22">
        <v>189039.02236999999</v>
      </c>
      <c r="D27" s="20">
        <v>6194.5297199999995</v>
      </c>
      <c r="E27" s="20">
        <v>3.2768523886436771</v>
      </c>
      <c r="F27" s="20">
        <v>3866.0665899999999</v>
      </c>
      <c r="G27" s="20">
        <v>2040.3138200000001</v>
      </c>
      <c r="H27" s="20">
        <v>288.14931000000001</v>
      </c>
      <c r="I27" s="21">
        <v>0</v>
      </c>
    </row>
    <row r="28" spans="1:9" ht="13.5" customHeight="1" thickBot="1" x14ac:dyDescent="0.35">
      <c r="A28" s="23" t="s">
        <v>45</v>
      </c>
      <c r="B28" s="51" t="s">
        <v>44</v>
      </c>
      <c r="C28" s="22">
        <v>74405.608040000006</v>
      </c>
      <c r="D28" s="20">
        <v>4212.4877500000002</v>
      </c>
      <c r="E28" s="20">
        <v>5.6615191528780899</v>
      </c>
      <c r="F28" s="20">
        <v>395.48741999999999</v>
      </c>
      <c r="G28" s="20">
        <v>3817.0003299999998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51" t="s">
        <v>46</v>
      </c>
      <c r="C29" s="22">
        <v>283676.58318000002</v>
      </c>
      <c r="D29" s="20">
        <v>3600</v>
      </c>
      <c r="E29" s="20">
        <v>1.2690508182396247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51" t="s">
        <v>85</v>
      </c>
      <c r="C30" s="22">
        <v>86380.23977</v>
      </c>
      <c r="D30" s="20">
        <v>3331.7119400000001</v>
      </c>
      <c r="E30" s="20">
        <v>3.8570302060646848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51" t="s">
        <v>58</v>
      </c>
      <c r="C31" s="22">
        <v>753654.27024999994</v>
      </c>
      <c r="D31" s="20">
        <v>3033.4989999999998</v>
      </c>
      <c r="E31" s="20">
        <v>0.40250538207575426</v>
      </c>
      <c r="F31" s="20">
        <v>0</v>
      </c>
      <c r="G31" s="20">
        <v>3033.4989999999998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51" t="s">
        <v>48</v>
      </c>
      <c r="C32" s="22">
        <v>228114.62144999998</v>
      </c>
      <c r="D32" s="20">
        <v>2543.2751699999999</v>
      </c>
      <c r="E32" s="20">
        <v>1.1149110713876162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51" t="s">
        <v>72</v>
      </c>
      <c r="C33" s="22">
        <v>13544.19123</v>
      </c>
      <c r="D33" s="20">
        <v>1333.33332</v>
      </c>
      <c r="E33" s="20">
        <v>9.8443184783651336</v>
      </c>
      <c r="F33" s="20">
        <v>0</v>
      </c>
      <c r="G33" s="20">
        <v>0</v>
      </c>
      <c r="H33" s="20">
        <v>1333.33332</v>
      </c>
      <c r="I33" s="21">
        <v>0</v>
      </c>
    </row>
    <row r="34" spans="1:9" ht="13.5" customHeight="1" thickBot="1" x14ac:dyDescent="0.35">
      <c r="A34" s="23" t="s">
        <v>57</v>
      </c>
      <c r="B34" s="51" t="s">
        <v>62</v>
      </c>
      <c r="C34" s="22">
        <v>2801708.1730200001</v>
      </c>
      <c r="D34" s="20">
        <v>1263.80052</v>
      </c>
      <c r="E34" s="20">
        <v>4.5108214059201311E-2</v>
      </c>
      <c r="F34" s="20">
        <v>208.96870999999999</v>
      </c>
      <c r="G34" s="20">
        <v>830.26162999999997</v>
      </c>
      <c r="H34" s="20">
        <v>224.57017999999999</v>
      </c>
      <c r="I34" s="21">
        <v>0</v>
      </c>
    </row>
    <row r="35" spans="1:9" ht="13.5" customHeight="1" thickBot="1" x14ac:dyDescent="0.35">
      <c r="A35" s="23" t="s">
        <v>59</v>
      </c>
      <c r="B35" s="51" t="s">
        <v>108</v>
      </c>
      <c r="C35" s="22">
        <v>51221.327440000001</v>
      </c>
      <c r="D35" s="20">
        <v>1105.3046000000002</v>
      </c>
      <c r="E35" s="20">
        <v>2.157899170603768</v>
      </c>
      <c r="F35" s="20">
        <v>1105.3046000000002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51" t="s">
        <v>56</v>
      </c>
      <c r="C36" s="22">
        <v>2646144.5756700002</v>
      </c>
      <c r="D36" s="20">
        <v>130.05788000000001</v>
      </c>
      <c r="E36" s="20">
        <v>4.9149952423544179E-3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51" t="s">
        <v>87</v>
      </c>
      <c r="C37" s="22">
        <v>251546.62613999998</v>
      </c>
      <c r="D37" s="20">
        <v>95.722889999999992</v>
      </c>
      <c r="E37" s="20">
        <v>3.8053736386320987E-2</v>
      </c>
      <c r="F37" s="20">
        <v>0</v>
      </c>
      <c r="G37" s="20">
        <v>0</v>
      </c>
      <c r="H37" s="20">
        <v>95.722889999999992</v>
      </c>
      <c r="I37" s="21">
        <v>0</v>
      </c>
    </row>
    <row r="38" spans="1:9" ht="13.5" customHeight="1" thickBot="1" x14ac:dyDescent="0.35">
      <c r="A38" s="23" t="s">
        <v>65</v>
      </c>
      <c r="B38" s="51" t="s">
        <v>60</v>
      </c>
      <c r="C38" s="22">
        <v>11130.021129999999</v>
      </c>
      <c r="D38" s="20">
        <v>93.993200000000002</v>
      </c>
      <c r="E38" s="20">
        <v>0.84450154139105393</v>
      </c>
      <c r="F38" s="20">
        <v>28.395119999999999</v>
      </c>
      <c r="G38" s="20">
        <v>65.598079999999996</v>
      </c>
      <c r="H38" s="20">
        <v>0</v>
      </c>
      <c r="I38" s="21">
        <v>0</v>
      </c>
    </row>
    <row r="39" spans="1:9" ht="13.5" customHeight="1" thickBot="1" x14ac:dyDescent="0.35">
      <c r="A39" s="23" t="s">
        <v>67</v>
      </c>
      <c r="B39" s="51" t="s">
        <v>70</v>
      </c>
      <c r="C39" s="22">
        <v>110223.24834999999</v>
      </c>
      <c r="D39" s="20">
        <v>17.851700000000001</v>
      </c>
      <c r="E39" s="20">
        <v>1.6195948012087416E-2</v>
      </c>
      <c r="F39" s="20">
        <v>0</v>
      </c>
      <c r="G39" s="20">
        <v>14.41595</v>
      </c>
      <c r="H39" s="20">
        <v>3.4357500000000001</v>
      </c>
      <c r="I39" s="21">
        <v>0</v>
      </c>
    </row>
    <row r="40" spans="1:9" ht="13.5" customHeight="1" thickBot="1" x14ac:dyDescent="0.35">
      <c r="A40" s="23" t="s">
        <v>69</v>
      </c>
      <c r="B40" s="51" t="s">
        <v>100</v>
      </c>
      <c r="C40" s="22">
        <v>423779.67181000003</v>
      </c>
      <c r="D40" s="20">
        <v>1.48946</v>
      </c>
      <c r="E40" s="20">
        <v>3.5147037460253491E-4</v>
      </c>
      <c r="F40" s="20">
        <v>0</v>
      </c>
      <c r="G40" s="20">
        <v>1.48946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51" t="s">
        <v>75</v>
      </c>
      <c r="C41" s="22">
        <v>355485.08304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51" t="s">
        <v>66</v>
      </c>
      <c r="C42" s="22">
        <v>192198.17115000001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51" t="s">
        <v>77</v>
      </c>
      <c r="C43" s="22">
        <v>175125.12372999999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51" t="s">
        <v>68</v>
      </c>
      <c r="C44" s="22">
        <v>540289.12150000001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51" t="s">
        <v>79</v>
      </c>
      <c r="C45" s="22">
        <v>74047.070540000001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51" t="s">
        <v>81</v>
      </c>
      <c r="C46" s="22">
        <v>50046.594369999999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51" t="s">
        <v>83</v>
      </c>
      <c r="C47" s="22">
        <v>25281.147350000003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51" t="s">
        <v>122</v>
      </c>
      <c r="C48" s="22">
        <v>251189.01566999999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51" t="s">
        <v>89</v>
      </c>
      <c r="C49" s="22">
        <v>441649.45662999997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51" t="s">
        <v>50</v>
      </c>
      <c r="C50" s="22">
        <v>503.54328000000004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51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51" t="s">
        <v>93</v>
      </c>
      <c r="C52" s="22">
        <v>7465.72876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51" t="s">
        <v>95</v>
      </c>
      <c r="C53" s="22">
        <v>140996.58046999999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51" t="s">
        <v>97</v>
      </c>
      <c r="C54" s="22">
        <v>19791.04997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51" t="s">
        <v>101</v>
      </c>
      <c r="C55" s="22">
        <v>59359.7359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51874136.63696</v>
      </c>
      <c r="D56" s="20">
        <v>1811405.9588599999</v>
      </c>
      <c r="E56" s="20">
        <v>3.4919250252531135</v>
      </c>
      <c r="F56" s="20">
        <v>461016.3541</v>
      </c>
      <c r="G56" s="20">
        <v>1264500.9253099998</v>
      </c>
      <c r="H56" s="20">
        <v>80557.253670000006</v>
      </c>
      <c r="I56" s="20">
        <v>5331.4257799999996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9" customWidth="1"/>
    <col min="2" max="2" width="34.109375" style="49" customWidth="1"/>
    <col min="3" max="3" width="14.109375" style="49" bestFit="1" customWidth="1"/>
    <col min="4" max="4" width="13.109375" style="49" bestFit="1" customWidth="1"/>
    <col min="5" max="5" width="11.6640625" style="49" bestFit="1" customWidth="1"/>
    <col min="6" max="6" width="11.5546875" style="49" bestFit="1" customWidth="1"/>
    <col min="7" max="7" width="13.109375" style="49" bestFit="1" customWidth="1"/>
    <col min="8" max="8" width="10.5546875" style="49" bestFit="1" customWidth="1"/>
    <col min="9" max="9" width="9.5546875" style="49" bestFit="1" customWidth="1"/>
    <col min="10" max="10" width="11.88671875" style="49" bestFit="1" customWidth="1"/>
    <col min="11" max="16384" width="11.44140625" style="49"/>
  </cols>
  <sheetData>
    <row r="2" spans="1:9" x14ac:dyDescent="0.3">
      <c r="A2" s="221" t="s">
        <v>123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1" thickBot="1" x14ac:dyDescent="0.35">
      <c r="A8" s="41" t="s">
        <v>0</v>
      </c>
      <c r="B8" s="42"/>
      <c r="C8" s="50" t="s">
        <v>1</v>
      </c>
      <c r="D8" s="33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3818845.8449299997</v>
      </c>
      <c r="D9" s="20">
        <v>554608.35933999997</v>
      </c>
      <c r="E9" s="20">
        <v>14.522931321679627</v>
      </c>
      <c r="F9" s="20">
        <v>104438.30562</v>
      </c>
      <c r="G9" s="20">
        <v>450086.72216</v>
      </c>
      <c r="H9" s="20">
        <v>43.362749999999998</v>
      </c>
      <c r="I9" s="20">
        <v>39.968809999999998</v>
      </c>
    </row>
    <row r="10" spans="1:9" ht="13.5" customHeight="1" thickBot="1" x14ac:dyDescent="0.35">
      <c r="A10" s="23" t="s">
        <v>10</v>
      </c>
      <c r="B10" s="45" t="s">
        <v>11</v>
      </c>
      <c r="C10" s="20">
        <v>4796704.0158000002</v>
      </c>
      <c r="D10" s="20">
        <v>314140.73556</v>
      </c>
      <c r="E10" s="20">
        <v>6.5490956816439558</v>
      </c>
      <c r="F10" s="20">
        <v>76504.400699999998</v>
      </c>
      <c r="G10" s="20">
        <v>231265.37841999999</v>
      </c>
      <c r="H10" s="20">
        <v>4930.7799599999998</v>
      </c>
      <c r="I10" s="20">
        <v>1440.1764800000001</v>
      </c>
    </row>
    <row r="11" spans="1:9" ht="13.5" customHeight="1" thickBot="1" x14ac:dyDescent="0.35">
      <c r="A11" s="23" t="s">
        <v>12</v>
      </c>
      <c r="B11" s="45" t="s">
        <v>13</v>
      </c>
      <c r="C11" s="22">
        <v>2719076.2232399997</v>
      </c>
      <c r="D11" s="20">
        <v>207679.80705999999</v>
      </c>
      <c r="E11" s="20">
        <v>7.6378810305116298</v>
      </c>
      <c r="F11" s="20">
        <v>45718.360380000006</v>
      </c>
      <c r="G11" s="20">
        <v>149320.28003999998</v>
      </c>
      <c r="H11" s="20">
        <v>11953.51353</v>
      </c>
      <c r="I11" s="21">
        <v>687.65310999999997</v>
      </c>
    </row>
    <row r="12" spans="1:9" ht="13.5" customHeight="1" thickBot="1" x14ac:dyDescent="0.35">
      <c r="A12" s="23" t="s">
        <v>14</v>
      </c>
      <c r="B12" s="45" t="s">
        <v>15</v>
      </c>
      <c r="C12" s="22">
        <v>1325058.7091300001</v>
      </c>
      <c r="D12" s="20">
        <v>159348.44847999999</v>
      </c>
      <c r="E12" s="20">
        <v>12.025765151539899</v>
      </c>
      <c r="F12" s="20">
        <v>55108.803249999997</v>
      </c>
      <c r="G12" s="20">
        <v>104039.62273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45" t="s">
        <v>17</v>
      </c>
      <c r="C13" s="22">
        <v>7017030.7522900002</v>
      </c>
      <c r="D13" s="20">
        <v>154806.73988000001</v>
      </c>
      <c r="E13" s="20">
        <v>2.2061573526591571</v>
      </c>
      <c r="F13" s="20">
        <v>40481.206530000003</v>
      </c>
      <c r="G13" s="20">
        <v>103925.36184</v>
      </c>
      <c r="H13" s="20">
        <v>10287.588970000001</v>
      </c>
      <c r="I13" s="21">
        <v>112.58253999999999</v>
      </c>
    </row>
    <row r="14" spans="1:9" ht="13.5" customHeight="1" thickBot="1" x14ac:dyDescent="0.35">
      <c r="A14" s="23" t="s">
        <v>18</v>
      </c>
      <c r="B14" s="45" t="s">
        <v>19</v>
      </c>
      <c r="C14" s="22">
        <v>2202276.6044600001</v>
      </c>
      <c r="D14" s="20">
        <v>79944.00602999999</v>
      </c>
      <c r="E14" s="20">
        <v>3.6300619943970354</v>
      </c>
      <c r="F14" s="20">
        <v>6007.2188799999994</v>
      </c>
      <c r="G14" s="20">
        <v>73936.787149999989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10136147.09313</v>
      </c>
      <c r="D15" s="20">
        <v>51043.021420000005</v>
      </c>
      <c r="E15" s="20">
        <v>0.503574197878359</v>
      </c>
      <c r="F15" s="20">
        <v>21323.326800000003</v>
      </c>
      <c r="G15" s="20">
        <v>27950.648650000003</v>
      </c>
      <c r="H15" s="20">
        <v>281.12662</v>
      </c>
      <c r="I15" s="21">
        <v>1487.9193500000001</v>
      </c>
    </row>
    <row r="16" spans="1:9" ht="13.5" customHeight="1" thickBot="1" x14ac:dyDescent="0.35">
      <c r="A16" s="23" t="s">
        <v>22</v>
      </c>
      <c r="B16" s="45" t="s">
        <v>25</v>
      </c>
      <c r="C16" s="22">
        <v>232808.71543000001</v>
      </c>
      <c r="D16" s="20">
        <v>48311.63205</v>
      </c>
      <c r="E16" s="20">
        <v>20.751642377635189</v>
      </c>
      <c r="F16" s="20">
        <v>18933.545389999999</v>
      </c>
      <c r="G16" s="20">
        <v>22185.393909999999</v>
      </c>
      <c r="H16" s="20">
        <v>7192.6927500000002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253148.26924000002</v>
      </c>
      <c r="D17" s="20">
        <v>44093.125479999995</v>
      </c>
      <c r="E17" s="20">
        <v>17.417905171690911</v>
      </c>
      <c r="F17" s="20">
        <v>10852.35873</v>
      </c>
      <c r="G17" s="20">
        <v>33240.766749999995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3547045.4744899999</v>
      </c>
      <c r="D18" s="20">
        <v>34225.481219999994</v>
      </c>
      <c r="E18" s="20">
        <v>0.96490111181675753</v>
      </c>
      <c r="F18" s="20">
        <v>15183.436709999998</v>
      </c>
      <c r="G18" s="20">
        <v>15964.686019999999</v>
      </c>
      <c r="H18" s="20">
        <v>3077.3584900000001</v>
      </c>
      <c r="I18" s="21">
        <v>0</v>
      </c>
    </row>
    <row r="19" spans="1:9" ht="13.5" customHeight="1" thickBot="1" x14ac:dyDescent="0.35">
      <c r="A19" s="23" t="s">
        <v>27</v>
      </c>
      <c r="B19" s="45" t="s">
        <v>28</v>
      </c>
      <c r="C19" s="22">
        <v>858078.75476000004</v>
      </c>
      <c r="D19" s="20">
        <v>32549.247810000001</v>
      </c>
      <c r="E19" s="20">
        <v>3.7932704462661877</v>
      </c>
      <c r="F19" s="20">
        <v>8048.45543</v>
      </c>
      <c r="G19" s="20">
        <v>16096.738819999999</v>
      </c>
      <c r="H19" s="20">
        <v>8404.0535599999985</v>
      </c>
      <c r="I19" s="21">
        <v>0</v>
      </c>
    </row>
    <row r="20" spans="1:9" ht="13.5" customHeight="1" thickBot="1" x14ac:dyDescent="0.35">
      <c r="A20" s="23" t="s">
        <v>29</v>
      </c>
      <c r="B20" s="45" t="s">
        <v>30</v>
      </c>
      <c r="C20" s="22">
        <v>368682.27805999998</v>
      </c>
      <c r="D20" s="20">
        <v>27720.793369999996</v>
      </c>
      <c r="E20" s="20">
        <v>7.5188841502950314</v>
      </c>
      <c r="F20" s="20">
        <v>8050</v>
      </c>
      <c r="G20" s="20">
        <v>2000</v>
      </c>
      <c r="H20" s="20">
        <v>17670.793369999996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708603.65353999997</v>
      </c>
      <c r="D21" s="20">
        <v>22940.682309999997</v>
      </c>
      <c r="E21" s="20">
        <v>3.2374490584961424</v>
      </c>
      <c r="F21" s="20">
        <v>12382.056059999999</v>
      </c>
      <c r="G21" s="20">
        <v>9546.1262499999993</v>
      </c>
      <c r="H21" s="20">
        <v>0</v>
      </c>
      <c r="I21" s="21">
        <v>1012.5</v>
      </c>
    </row>
    <row r="22" spans="1:9" ht="13.5" customHeight="1" thickBot="1" x14ac:dyDescent="0.35">
      <c r="A22" s="23" t="s">
        <v>33</v>
      </c>
      <c r="B22" s="45" t="s">
        <v>52</v>
      </c>
      <c r="C22" s="22">
        <v>391486.54658999998</v>
      </c>
      <c r="D22" s="20">
        <v>12866.120419999999</v>
      </c>
      <c r="E22" s="20">
        <v>3.2864783048278183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34</v>
      </c>
      <c r="C23" s="22">
        <v>482430.03008999996</v>
      </c>
      <c r="D23" s="20">
        <v>11809.744209999999</v>
      </c>
      <c r="E23" s="20">
        <v>2.4479703736097909</v>
      </c>
      <c r="F23" s="20">
        <v>6810.7442099999989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45" t="s">
        <v>40</v>
      </c>
      <c r="C24" s="22">
        <v>1340205.3070399999</v>
      </c>
      <c r="D24" s="20">
        <v>8866.3358499999995</v>
      </c>
      <c r="E24" s="20">
        <v>0.66156549324389247</v>
      </c>
      <c r="F24" s="20">
        <v>0</v>
      </c>
      <c r="G24" s="20">
        <v>1966</v>
      </c>
      <c r="H24" s="20">
        <v>6900.3358499999995</v>
      </c>
      <c r="I24" s="21">
        <v>0</v>
      </c>
    </row>
    <row r="25" spans="1:9" ht="13.5" customHeight="1" thickBot="1" x14ac:dyDescent="0.35">
      <c r="A25" s="23" t="s">
        <v>39</v>
      </c>
      <c r="B25" s="45" t="s">
        <v>38</v>
      </c>
      <c r="C25" s="22">
        <v>1144692.6696500001</v>
      </c>
      <c r="D25" s="20">
        <v>8345.69715</v>
      </c>
      <c r="E25" s="20">
        <v>0.72907753943700637</v>
      </c>
      <c r="F25" s="20">
        <v>853.51430000000005</v>
      </c>
      <c r="G25" s="20">
        <v>7492.1828499999992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45" t="s">
        <v>36</v>
      </c>
      <c r="C26" s="22">
        <v>433781.38552999997</v>
      </c>
      <c r="D26" s="20">
        <v>7976.7251900000001</v>
      </c>
      <c r="E26" s="20">
        <v>1.8388813941967401</v>
      </c>
      <c r="F26" s="20">
        <v>7976.5586499999999</v>
      </c>
      <c r="G26" s="20">
        <v>0</v>
      </c>
      <c r="H26" s="20">
        <v>0</v>
      </c>
      <c r="I26" s="21">
        <v>0.16653999999999999</v>
      </c>
    </row>
    <row r="27" spans="1:9" ht="13.5" customHeight="1" thickBot="1" x14ac:dyDescent="0.35">
      <c r="A27" s="23" t="s">
        <v>43</v>
      </c>
      <c r="B27" s="45" t="s">
        <v>42</v>
      </c>
      <c r="C27" s="22">
        <v>189349.52790000002</v>
      </c>
      <c r="D27" s="20">
        <v>6303.8846400000002</v>
      </c>
      <c r="E27" s="20">
        <v>3.3292317704268224</v>
      </c>
      <c r="F27" s="20">
        <v>3880.5399900000002</v>
      </c>
      <c r="G27" s="20">
        <v>2114.2797</v>
      </c>
      <c r="H27" s="20">
        <v>309.06495000000001</v>
      </c>
      <c r="I27" s="21">
        <v>0</v>
      </c>
    </row>
    <row r="28" spans="1:9" ht="13.5" customHeight="1" thickBot="1" x14ac:dyDescent="0.35">
      <c r="A28" s="23" t="s">
        <v>45</v>
      </c>
      <c r="B28" s="45" t="s">
        <v>44</v>
      </c>
      <c r="C28" s="22">
        <v>75615.390079999997</v>
      </c>
      <c r="D28" s="20">
        <v>4020.61474</v>
      </c>
      <c r="E28" s="20">
        <v>5.317191031807476</v>
      </c>
      <c r="F28" s="20">
        <v>394.87839000000002</v>
      </c>
      <c r="G28" s="20">
        <v>3625.7363500000001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45" t="s">
        <v>46</v>
      </c>
      <c r="C29" s="22">
        <v>286685.50013999996</v>
      </c>
      <c r="D29" s="20">
        <v>3600</v>
      </c>
      <c r="E29" s="20">
        <v>1.2557314542388704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45" t="s">
        <v>85</v>
      </c>
      <c r="C30" s="22">
        <v>90516.187510000003</v>
      </c>
      <c r="D30" s="20">
        <v>3331.7119400000001</v>
      </c>
      <c r="E30" s="20">
        <v>3.6807912834728271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45" t="s">
        <v>58</v>
      </c>
      <c r="C31" s="22">
        <v>763100.79301999998</v>
      </c>
      <c r="D31" s="20">
        <v>3000</v>
      </c>
      <c r="E31" s="20">
        <v>0.39313286363225852</v>
      </c>
      <c r="F31" s="20">
        <v>0</v>
      </c>
      <c r="G31" s="20">
        <v>3000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224658.93434000001</v>
      </c>
      <c r="D32" s="20">
        <v>2543.2751699999999</v>
      </c>
      <c r="E32" s="20">
        <v>1.1320605510177459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62</v>
      </c>
      <c r="C33" s="22">
        <v>2848736.4241200001</v>
      </c>
      <c r="D33" s="20">
        <v>1167.5036400000001</v>
      </c>
      <c r="E33" s="20">
        <v>4.0983210314399388E-2</v>
      </c>
      <c r="F33" s="20">
        <v>148.62967</v>
      </c>
      <c r="G33" s="20">
        <v>817.78568000000007</v>
      </c>
      <c r="H33" s="20">
        <v>201.08829</v>
      </c>
      <c r="I33" s="21">
        <v>0</v>
      </c>
    </row>
    <row r="34" spans="1:9" ht="13.5" customHeight="1" thickBot="1" x14ac:dyDescent="0.35">
      <c r="A34" s="23" t="s">
        <v>57</v>
      </c>
      <c r="B34" s="45" t="s">
        <v>72</v>
      </c>
      <c r="C34" s="22">
        <v>13591.10225</v>
      </c>
      <c r="D34" s="20">
        <v>1166.6666499999999</v>
      </c>
      <c r="E34" s="20">
        <v>8.5840473314075751</v>
      </c>
      <c r="F34" s="20">
        <v>0</v>
      </c>
      <c r="G34" s="20">
        <v>0</v>
      </c>
      <c r="H34" s="20">
        <v>1166.6666499999999</v>
      </c>
      <c r="I34" s="21">
        <v>0</v>
      </c>
    </row>
    <row r="35" spans="1:9" ht="13.5" customHeight="1" thickBot="1" x14ac:dyDescent="0.35">
      <c r="A35" s="23" t="s">
        <v>59</v>
      </c>
      <c r="B35" s="45" t="s">
        <v>108</v>
      </c>
      <c r="C35" s="22">
        <v>50804.266880000003</v>
      </c>
      <c r="D35" s="20">
        <v>1107.69157</v>
      </c>
      <c r="E35" s="20">
        <v>2.1803120840546213</v>
      </c>
      <c r="F35" s="20">
        <v>1107.69157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2668259.1354800002</v>
      </c>
      <c r="D36" s="20">
        <v>130.05788000000001</v>
      </c>
      <c r="E36" s="20">
        <v>4.8742597100338812E-3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10777.78911</v>
      </c>
      <c r="D37" s="20">
        <v>91.105069999999998</v>
      </c>
      <c r="E37" s="20">
        <v>0.84530388440677151</v>
      </c>
      <c r="F37" s="20">
        <v>26.766479999999998</v>
      </c>
      <c r="G37" s="20">
        <v>64.338589999999996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256646.82844000001</v>
      </c>
      <c r="D38" s="20">
        <v>26.089110000000002</v>
      </c>
      <c r="E38" s="20">
        <v>1.0165374011664136E-2</v>
      </c>
      <c r="F38" s="20">
        <v>0</v>
      </c>
      <c r="G38" s="20">
        <v>0</v>
      </c>
      <c r="H38" s="20">
        <v>26.089110000000002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112297.2196</v>
      </c>
      <c r="D39" s="20">
        <v>19.694369999999999</v>
      </c>
      <c r="E39" s="20">
        <v>1.7537718271343559E-2</v>
      </c>
      <c r="F39" s="20">
        <v>0</v>
      </c>
      <c r="G39" s="20">
        <v>16.71585</v>
      </c>
      <c r="H39" s="20">
        <v>2.9785200000000001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413376.99582000001</v>
      </c>
      <c r="D40" s="20">
        <v>0.83811000000000002</v>
      </c>
      <c r="E40" s="20">
        <v>2.0274713118408381E-4</v>
      </c>
      <c r="F40" s="20">
        <v>0</v>
      </c>
      <c r="G40" s="20">
        <v>0.83811000000000002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534592.60767000006</v>
      </c>
      <c r="D41" s="20">
        <v>4.9360000000000001E-2</v>
      </c>
      <c r="E41" s="20">
        <v>9.2331991299194234E-6</v>
      </c>
      <c r="F41" s="20">
        <v>0</v>
      </c>
      <c r="G41" s="20">
        <v>4.9360000000000001E-2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75</v>
      </c>
      <c r="C42" s="22">
        <v>350053.96277999994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66</v>
      </c>
      <c r="C43" s="22">
        <v>220109.57277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77</v>
      </c>
      <c r="C44" s="22">
        <v>157156.13736000002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79</v>
      </c>
      <c r="C45" s="22">
        <v>94573.812349999993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81</v>
      </c>
      <c r="C46" s="22">
        <v>46030.197610000003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83</v>
      </c>
      <c r="C47" s="22">
        <v>24895.390210000001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122</v>
      </c>
      <c r="C48" s="22">
        <v>252013.71808000002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89</v>
      </c>
      <c r="C49" s="22">
        <v>446107.04550000001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50</v>
      </c>
      <c r="C50" s="22">
        <v>502.32067000000001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93</v>
      </c>
      <c r="C52" s="22">
        <v>7915.7059800000006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95</v>
      </c>
      <c r="C53" s="22">
        <v>137884.06416000001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97</v>
      </c>
      <c r="C54" s="22">
        <v>19771.967780000003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101</v>
      </c>
      <c r="C55" s="22">
        <v>61943.731140000004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52203620.919610001</v>
      </c>
      <c r="D56" s="20">
        <v>1807785.8850800002</v>
      </c>
      <c r="E56" s="20">
        <v>3.4629511387033221</v>
      </c>
      <c r="F56" s="20">
        <v>457123.63010000001</v>
      </c>
      <c r="G56" s="20">
        <v>1263655.4392300001</v>
      </c>
      <c r="H56" s="20">
        <v>82025.826419999998</v>
      </c>
      <c r="I56" s="20">
        <v>4980.9893300000003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4140625" defaultRowHeight="14.4" x14ac:dyDescent="0.3"/>
  <cols>
    <col min="1" max="1" width="3.6640625" style="52" customWidth="1"/>
    <col min="2" max="2" width="34.109375" style="52" customWidth="1"/>
    <col min="3" max="3" width="14.109375" style="52" bestFit="1" customWidth="1"/>
    <col min="4" max="4" width="13.109375" style="52" bestFit="1" customWidth="1"/>
    <col min="5" max="5" width="11.6640625" style="52" bestFit="1" customWidth="1"/>
    <col min="6" max="6" width="11.5546875" style="52" bestFit="1" customWidth="1"/>
    <col min="7" max="7" width="13.109375" style="52" bestFit="1" customWidth="1"/>
    <col min="8" max="8" width="10.5546875" style="52" bestFit="1" customWidth="1"/>
    <col min="9" max="9" width="9.5546875" style="52" bestFit="1" customWidth="1"/>
    <col min="10" max="10" width="11.88671875" style="52" bestFit="1" customWidth="1"/>
    <col min="11" max="16384" width="11.44140625" style="52"/>
  </cols>
  <sheetData>
    <row r="2" spans="1:9" x14ac:dyDescent="0.3">
      <c r="A2" s="221" t="s">
        <v>124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3885809.1231300002</v>
      </c>
      <c r="D9" s="64">
        <v>555790.65162000014</v>
      </c>
      <c r="E9" s="64">
        <v>14.303086796304434</v>
      </c>
      <c r="F9" s="64">
        <v>104267.73114</v>
      </c>
      <c r="G9" s="64">
        <v>451441.06487</v>
      </c>
      <c r="H9" s="64">
        <v>42.562750000000001</v>
      </c>
      <c r="I9" s="64">
        <v>39.292859999999997</v>
      </c>
    </row>
    <row r="10" spans="1:9" ht="13.5" customHeight="1" x14ac:dyDescent="0.3">
      <c r="A10" s="62" t="s">
        <v>10</v>
      </c>
      <c r="B10" s="63" t="s">
        <v>11</v>
      </c>
      <c r="C10" s="64">
        <v>4752818.8231699998</v>
      </c>
      <c r="D10" s="64">
        <v>312934.06585000001</v>
      </c>
      <c r="E10" s="64">
        <v>6.5841783053973337</v>
      </c>
      <c r="F10" s="64">
        <v>76174.366880000016</v>
      </c>
      <c r="G10" s="64">
        <v>230399.68716999999</v>
      </c>
      <c r="H10" s="64">
        <v>4914.9744000000001</v>
      </c>
      <c r="I10" s="64">
        <v>1445.0373999999999</v>
      </c>
    </row>
    <row r="11" spans="1:9" ht="13.5" customHeight="1" x14ac:dyDescent="0.3">
      <c r="A11" s="62" t="s">
        <v>12</v>
      </c>
      <c r="B11" s="63" t="s">
        <v>13</v>
      </c>
      <c r="C11" s="64">
        <v>2754670.57008</v>
      </c>
      <c r="D11" s="64">
        <v>207989.00965000002</v>
      </c>
      <c r="E11" s="64">
        <v>7.5504131749576029</v>
      </c>
      <c r="F11" s="64">
        <v>44527.12169</v>
      </c>
      <c r="G11" s="64">
        <v>150890.42571000001</v>
      </c>
      <c r="H11" s="64">
        <v>11883.75367</v>
      </c>
      <c r="I11" s="64">
        <v>687.70857999999998</v>
      </c>
    </row>
    <row r="12" spans="1:9" ht="13.5" customHeight="1" x14ac:dyDescent="0.3">
      <c r="A12" s="62" t="s">
        <v>14</v>
      </c>
      <c r="B12" s="63" t="s">
        <v>15</v>
      </c>
      <c r="C12" s="64">
        <v>1333738.89078</v>
      </c>
      <c r="D12" s="64">
        <v>159117.36220999999</v>
      </c>
      <c r="E12" s="64">
        <v>11.930173387756927</v>
      </c>
      <c r="F12" s="64">
        <v>54785.806969999998</v>
      </c>
      <c r="G12" s="64">
        <v>104131.53274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7033167.8307499997</v>
      </c>
      <c r="D13" s="64">
        <v>158881.27347999997</v>
      </c>
      <c r="E13" s="64">
        <v>2.2590286099152741</v>
      </c>
      <c r="F13" s="64">
        <v>46532.134960000003</v>
      </c>
      <c r="G13" s="64">
        <v>101892.28</v>
      </c>
      <c r="H13" s="64">
        <v>10287.300859999999</v>
      </c>
      <c r="I13" s="64">
        <v>169.55766</v>
      </c>
    </row>
    <row r="14" spans="1:9" ht="13.5" customHeight="1" x14ac:dyDescent="0.3">
      <c r="A14" s="62" t="s">
        <v>18</v>
      </c>
      <c r="B14" s="63" t="s">
        <v>19</v>
      </c>
      <c r="C14" s="64">
        <v>2230750.9976500003</v>
      </c>
      <c r="D14" s="64">
        <v>79380.069989999989</v>
      </c>
      <c r="E14" s="64">
        <v>3.5584460154281432</v>
      </c>
      <c r="F14" s="64">
        <v>6003.82384</v>
      </c>
      <c r="G14" s="64">
        <v>73376.246149999992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10247793.19227</v>
      </c>
      <c r="D15" s="64">
        <v>50333.866610000005</v>
      </c>
      <c r="E15" s="64">
        <v>0.49116786088118247</v>
      </c>
      <c r="F15" s="64">
        <v>20526.316890000002</v>
      </c>
      <c r="G15" s="64">
        <v>28216.675209999998</v>
      </c>
      <c r="H15" s="64">
        <v>285.28808000000004</v>
      </c>
      <c r="I15" s="64">
        <v>1305.5864299999998</v>
      </c>
    </row>
    <row r="16" spans="1:9" ht="13.5" customHeight="1" x14ac:dyDescent="0.3">
      <c r="A16" s="62" t="s">
        <v>22</v>
      </c>
      <c r="B16" s="63" t="s">
        <v>25</v>
      </c>
      <c r="C16" s="64">
        <v>227663.87182</v>
      </c>
      <c r="D16" s="64">
        <v>47780.644579999993</v>
      </c>
      <c r="E16" s="64">
        <v>20.987363606719846</v>
      </c>
      <c r="F16" s="64">
        <v>18573.441419999999</v>
      </c>
      <c r="G16" s="64">
        <v>22076.933739999997</v>
      </c>
      <c r="H16" s="64">
        <v>7130.2694199999996</v>
      </c>
      <c r="I16" s="64">
        <v>0</v>
      </c>
    </row>
    <row r="17" spans="1:9" ht="13.5" customHeight="1" x14ac:dyDescent="0.3">
      <c r="A17" s="62" t="s">
        <v>24</v>
      </c>
      <c r="B17" s="63" t="s">
        <v>105</v>
      </c>
      <c r="C17" s="64">
        <v>252335.40909</v>
      </c>
      <c r="D17" s="64">
        <v>44036.34936</v>
      </c>
      <c r="E17" s="64">
        <v>17.451514045852214</v>
      </c>
      <c r="F17" s="64">
        <v>11057.632</v>
      </c>
      <c r="G17" s="64">
        <v>32978.717360000002</v>
      </c>
      <c r="H17" s="64">
        <v>0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3520157.9100500001</v>
      </c>
      <c r="D18" s="64">
        <v>33797.761809999996</v>
      </c>
      <c r="E18" s="64">
        <v>0.96012061599588683</v>
      </c>
      <c r="F18" s="64">
        <v>14823.98754</v>
      </c>
      <c r="G18" s="64">
        <v>15941.849719999998</v>
      </c>
      <c r="H18" s="64">
        <v>3031.9245499999997</v>
      </c>
      <c r="I18" s="64">
        <v>0</v>
      </c>
    </row>
    <row r="19" spans="1:9" ht="13.5" customHeight="1" x14ac:dyDescent="0.3">
      <c r="A19" s="62" t="s">
        <v>27</v>
      </c>
      <c r="B19" s="63" t="s">
        <v>28</v>
      </c>
      <c r="C19" s="64">
        <v>865849.03155999992</v>
      </c>
      <c r="D19" s="64">
        <v>32340.992999999999</v>
      </c>
      <c r="E19" s="64">
        <v>3.7351768981864244</v>
      </c>
      <c r="F19" s="64">
        <v>8102.7906299999995</v>
      </c>
      <c r="G19" s="64">
        <v>16076.82675</v>
      </c>
      <c r="H19" s="64">
        <v>8161.3756199999998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371046.02374999999</v>
      </c>
      <c r="D20" s="64">
        <v>30445.703450000001</v>
      </c>
      <c r="E20" s="64">
        <v>8.2053711672472822</v>
      </c>
      <c r="F20" s="64">
        <v>8000</v>
      </c>
      <c r="G20" s="64">
        <v>5000</v>
      </c>
      <c r="H20" s="64">
        <v>17445.703450000001</v>
      </c>
      <c r="I20" s="64">
        <v>0</v>
      </c>
    </row>
    <row r="21" spans="1:9" ht="13.5" customHeight="1" x14ac:dyDescent="0.3">
      <c r="A21" s="62" t="s">
        <v>31</v>
      </c>
      <c r="B21" s="63" t="s">
        <v>32</v>
      </c>
      <c r="C21" s="64">
        <v>713337.1825</v>
      </c>
      <c r="D21" s="64">
        <v>23332.670010000002</v>
      </c>
      <c r="E21" s="64">
        <v>3.2709173981688529</v>
      </c>
      <c r="F21" s="64">
        <v>12390.04365</v>
      </c>
      <c r="G21" s="64">
        <v>9930.1263600000002</v>
      </c>
      <c r="H21" s="64">
        <v>0</v>
      </c>
      <c r="I21" s="64">
        <v>1012.5</v>
      </c>
    </row>
    <row r="22" spans="1:9" ht="13.5" customHeight="1" x14ac:dyDescent="0.3">
      <c r="A22" s="62" t="s">
        <v>33</v>
      </c>
      <c r="B22" s="63" t="s">
        <v>34</v>
      </c>
      <c r="C22" s="64">
        <v>498089.50545999996</v>
      </c>
      <c r="D22" s="64">
        <v>18491.813040000001</v>
      </c>
      <c r="E22" s="64">
        <v>3.7125482141853765</v>
      </c>
      <c r="F22" s="64">
        <v>13492.813040000001</v>
      </c>
      <c r="G22" s="64">
        <v>4999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52</v>
      </c>
      <c r="C23" s="64">
        <v>379789.14519999997</v>
      </c>
      <c r="D23" s="64">
        <v>12851.98841</v>
      </c>
      <c r="E23" s="64">
        <v>3.38397991949771</v>
      </c>
      <c r="F23" s="64">
        <v>12851.98841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1346127.20795</v>
      </c>
      <c r="D24" s="64">
        <v>8866</v>
      </c>
      <c r="E24" s="64">
        <v>0.65863017608134666</v>
      </c>
      <c r="F24" s="64">
        <v>0</v>
      </c>
      <c r="G24" s="64">
        <v>1966</v>
      </c>
      <c r="H24" s="64">
        <v>6900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1145949.05877</v>
      </c>
      <c r="D25" s="64">
        <v>8327.1355800000001</v>
      </c>
      <c r="E25" s="64">
        <v>0.72665844229916288</v>
      </c>
      <c r="F25" s="64">
        <v>1020.13617</v>
      </c>
      <c r="G25" s="64">
        <v>7306.9994099999994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434426.80089000001</v>
      </c>
      <c r="D26" s="64">
        <v>7626.3072999999995</v>
      </c>
      <c r="E26" s="64">
        <v>1.7554872959900638</v>
      </c>
      <c r="F26" s="64">
        <v>7626.3072999999995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190261.51037</v>
      </c>
      <c r="D27" s="64">
        <v>6291.6875599999994</v>
      </c>
      <c r="E27" s="64">
        <v>3.3068630369666501</v>
      </c>
      <c r="F27" s="64">
        <v>3913.9679799999999</v>
      </c>
      <c r="G27" s="64">
        <v>2076.2806999999998</v>
      </c>
      <c r="H27" s="64">
        <v>301.43887999999998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74760.28465999999</v>
      </c>
      <c r="D28" s="64">
        <v>3930.1013199999998</v>
      </c>
      <c r="E28" s="64">
        <v>5.2569373402918238</v>
      </c>
      <c r="F28" s="64">
        <v>394.27006</v>
      </c>
      <c r="G28" s="64">
        <v>3535.8312599999999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310218.48033999995</v>
      </c>
      <c r="D29" s="64">
        <v>3600</v>
      </c>
      <c r="E29" s="64">
        <v>1.1604724502725932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758783.41842999996</v>
      </c>
      <c r="D30" s="64">
        <v>3000</v>
      </c>
      <c r="E30" s="64">
        <v>0.3953697362295166</v>
      </c>
      <c r="F30" s="64">
        <v>0</v>
      </c>
      <c r="G30" s="64">
        <v>3000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91433.272129999998</v>
      </c>
      <c r="D31" s="64">
        <v>2905</v>
      </c>
      <c r="E31" s="64">
        <v>3.1771803986951985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223995.59346999999</v>
      </c>
      <c r="D32" s="64">
        <v>2787.0814</v>
      </c>
      <c r="E32" s="64">
        <v>1.2442572448967741</v>
      </c>
      <c r="F32" s="64">
        <v>0</v>
      </c>
      <c r="G32" s="64">
        <v>0</v>
      </c>
      <c r="H32" s="64">
        <v>2787.0814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50562.002270000005</v>
      </c>
      <c r="D33" s="64">
        <v>1110.7054499999999</v>
      </c>
      <c r="E33" s="64">
        <v>2.1967196711650319</v>
      </c>
      <c r="F33" s="64">
        <v>1110.7054499999999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2862087.18658</v>
      </c>
      <c r="D34" s="64">
        <v>1110.32915</v>
      </c>
      <c r="E34" s="64">
        <v>3.8794385971405998E-2</v>
      </c>
      <c r="F34" s="64">
        <v>116.29555000000001</v>
      </c>
      <c r="G34" s="64">
        <v>805.34278000000006</v>
      </c>
      <c r="H34" s="64">
        <v>188.69082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14432.292230000001</v>
      </c>
      <c r="D35" s="64">
        <v>999.99997999999994</v>
      </c>
      <c r="E35" s="64">
        <v>6.9289061229049125</v>
      </c>
      <c r="F35" s="64">
        <v>0</v>
      </c>
      <c r="G35" s="64">
        <v>0</v>
      </c>
      <c r="H35" s="64">
        <v>999.99997999999994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2687630.8144399999</v>
      </c>
      <c r="D36" s="64">
        <v>130.05788000000001</v>
      </c>
      <c r="E36" s="64">
        <v>4.8391274315367277E-3</v>
      </c>
      <c r="F36" s="64">
        <v>0</v>
      </c>
      <c r="G36" s="64">
        <v>0</v>
      </c>
      <c r="H36" s="64">
        <v>130.05788000000001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10458.251440000002</v>
      </c>
      <c r="D37" s="64">
        <v>89.008799999999994</v>
      </c>
      <c r="E37" s="64">
        <v>0.85108682374536571</v>
      </c>
      <c r="F37" s="64">
        <v>25.998380000000001</v>
      </c>
      <c r="G37" s="64">
        <v>63.010419999999996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259162.50830000002</v>
      </c>
      <c r="D38" s="64">
        <v>27.48011</v>
      </c>
      <c r="E38" s="64">
        <v>1.0603428011350204E-2</v>
      </c>
      <c r="F38" s="64">
        <v>0</v>
      </c>
      <c r="G38" s="64">
        <v>0</v>
      </c>
      <c r="H38" s="64">
        <v>27.48011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116426.29399999999</v>
      </c>
      <c r="D39" s="64">
        <v>19.330970000000001</v>
      </c>
      <c r="E39" s="64">
        <v>1.6603611895436611E-2</v>
      </c>
      <c r="F39" s="64">
        <v>0</v>
      </c>
      <c r="G39" s="64">
        <v>16.780519999999999</v>
      </c>
      <c r="H39" s="64">
        <v>2.5504499999999997</v>
      </c>
      <c r="I39" s="64">
        <v>0</v>
      </c>
    </row>
    <row r="40" spans="1:9" ht="13.5" customHeight="1" x14ac:dyDescent="0.3">
      <c r="A40" s="62" t="s">
        <v>69</v>
      </c>
      <c r="B40" s="63" t="s">
        <v>100</v>
      </c>
      <c r="C40" s="64">
        <v>411647.61085</v>
      </c>
      <c r="D40" s="64">
        <v>0.81901000000000002</v>
      </c>
      <c r="E40" s="64">
        <v>1.9895900727052646E-4</v>
      </c>
      <c r="F40" s="64">
        <v>0</v>
      </c>
      <c r="G40" s="64">
        <v>0.81901000000000002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423612.36152999999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194253.36809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153208.11481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68</v>
      </c>
      <c r="C44" s="64">
        <v>530457.81450999994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93602.336490000002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43537.796929999997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24861.141449999999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256550.95606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450786.74732999998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491.86659000000003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7923.4435100000001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134600.38603999998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19754.251190000003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61384.713920000002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52519957.656290002</v>
      </c>
      <c r="D56" s="64">
        <v>1818325.2675800002</v>
      </c>
      <c r="E56" s="64">
        <v>3.4621605742331174</v>
      </c>
      <c r="F56" s="64">
        <v>466317.67994999996</v>
      </c>
      <c r="G56" s="64">
        <v>1266122.4298800002</v>
      </c>
      <c r="H56" s="64">
        <v>81025.452319999997</v>
      </c>
      <c r="I56" s="64">
        <v>4859.70543</v>
      </c>
    </row>
    <row r="57" spans="1:22" ht="13.5" customHeight="1" x14ac:dyDescent="0.3">
      <c r="A57" s="9" t="s">
        <v>102</v>
      </c>
    </row>
    <row r="58" spans="1:22" s="53" customFormat="1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>
        <f t="shared" ref="K61:M61" si="0">+K58-K56</f>
        <v>0</v>
      </c>
      <c r="L61" s="37">
        <f t="shared" si="0"/>
        <v>0</v>
      </c>
      <c r="M61" s="37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6640625" style="58" customWidth="1"/>
    <col min="2" max="2" width="34.109375" style="58" customWidth="1"/>
    <col min="3" max="3" width="14.109375" style="58" bestFit="1" customWidth="1"/>
    <col min="4" max="4" width="13.109375" style="58" bestFit="1" customWidth="1"/>
    <col min="5" max="5" width="11.6640625" style="58" bestFit="1" customWidth="1"/>
    <col min="6" max="6" width="11.5546875" style="58" bestFit="1" customWidth="1"/>
    <col min="7" max="7" width="13.109375" style="58" bestFit="1" customWidth="1"/>
    <col min="8" max="8" width="10.5546875" style="58" bestFit="1" customWidth="1"/>
    <col min="9" max="9" width="9.5546875" style="58" bestFit="1" customWidth="1"/>
    <col min="10" max="10" width="11.88671875" style="58" bestFit="1" customWidth="1"/>
    <col min="11" max="16384" width="11.44140625" style="58"/>
  </cols>
  <sheetData>
    <row r="2" spans="1:9" x14ac:dyDescent="0.3">
      <c r="A2" s="221" t="s">
        <v>126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3923501.9501700001</v>
      </c>
      <c r="D9" s="64">
        <v>558120.82050999987</v>
      </c>
      <c r="E9" s="64">
        <v>14.225068002981805</v>
      </c>
      <c r="F9" s="64">
        <v>105380.4831</v>
      </c>
      <c r="G9" s="64">
        <v>452659.7733</v>
      </c>
      <c r="H9" s="64">
        <v>41.945629999999994</v>
      </c>
      <c r="I9" s="64">
        <v>38.618480000000005</v>
      </c>
    </row>
    <row r="10" spans="1:9" ht="13.5" customHeight="1" x14ac:dyDescent="0.3">
      <c r="A10" s="62" t="s">
        <v>10</v>
      </c>
      <c r="B10" s="63" t="s">
        <v>11</v>
      </c>
      <c r="C10" s="64">
        <v>4798341.29868</v>
      </c>
      <c r="D10" s="64">
        <v>311648.74693999998</v>
      </c>
      <c r="E10" s="64">
        <v>6.4949266327873136</v>
      </c>
      <c r="F10" s="64">
        <v>76263.719890000008</v>
      </c>
      <c r="G10" s="64">
        <v>228905.15578</v>
      </c>
      <c r="H10" s="64">
        <v>5035.0267799999992</v>
      </c>
      <c r="I10" s="64">
        <v>1444.84449</v>
      </c>
    </row>
    <row r="11" spans="1:9" ht="13.5" customHeight="1" x14ac:dyDescent="0.3">
      <c r="A11" s="62" t="s">
        <v>12</v>
      </c>
      <c r="B11" s="63" t="s">
        <v>13</v>
      </c>
      <c r="C11" s="64">
        <v>2780560.8572499999</v>
      </c>
      <c r="D11" s="64">
        <v>213887.56821</v>
      </c>
      <c r="E11" s="64">
        <v>7.6922455285347278</v>
      </c>
      <c r="F11" s="64">
        <v>46075.39301</v>
      </c>
      <c r="G11" s="64">
        <v>154637.62865</v>
      </c>
      <c r="H11" s="64">
        <v>12486.506650000001</v>
      </c>
      <c r="I11" s="64">
        <v>688.03989999999999</v>
      </c>
    </row>
    <row r="12" spans="1:9" ht="13.5" customHeight="1" x14ac:dyDescent="0.3">
      <c r="A12" s="62" t="s">
        <v>14</v>
      </c>
      <c r="B12" s="63" t="s">
        <v>15</v>
      </c>
      <c r="C12" s="64">
        <v>1352778.3128900002</v>
      </c>
      <c r="D12" s="64">
        <v>159698.59993</v>
      </c>
      <c r="E12" s="64">
        <v>11.805230643358616</v>
      </c>
      <c r="F12" s="64">
        <v>54584.681270000001</v>
      </c>
      <c r="G12" s="64">
        <v>104913.89615999999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6999662.3177200006</v>
      </c>
      <c r="D13" s="64">
        <v>153536.16354000001</v>
      </c>
      <c r="E13" s="64">
        <v>2.1934795790264827</v>
      </c>
      <c r="F13" s="64">
        <v>38286.374240000005</v>
      </c>
      <c r="G13" s="64">
        <v>104865.72315999999</v>
      </c>
      <c r="H13" s="64">
        <v>10175.41563</v>
      </c>
      <c r="I13" s="64">
        <v>208.65051</v>
      </c>
    </row>
    <row r="14" spans="1:9" ht="13.5" customHeight="1" x14ac:dyDescent="0.3">
      <c r="A14" s="62" t="s">
        <v>18</v>
      </c>
      <c r="B14" s="63" t="s">
        <v>19</v>
      </c>
      <c r="C14" s="64">
        <v>2230261.46673</v>
      </c>
      <c r="D14" s="64">
        <v>74972.535670000012</v>
      </c>
      <c r="E14" s="64">
        <v>3.3616029684593185</v>
      </c>
      <c r="F14" s="64">
        <v>6430.5530499999995</v>
      </c>
      <c r="G14" s="64">
        <v>68541.98262000001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10249085.576809999</v>
      </c>
      <c r="D15" s="64">
        <v>48925.389560000003</v>
      </c>
      <c r="E15" s="64">
        <v>0.47736346031396787</v>
      </c>
      <c r="F15" s="64">
        <v>19874.804100000001</v>
      </c>
      <c r="G15" s="64">
        <v>27493.407650000001</v>
      </c>
      <c r="H15" s="64">
        <v>272.67258000000004</v>
      </c>
      <c r="I15" s="64">
        <v>1284.50523</v>
      </c>
    </row>
    <row r="16" spans="1:9" ht="13.5" customHeight="1" x14ac:dyDescent="0.3">
      <c r="A16" s="62" t="s">
        <v>22</v>
      </c>
      <c r="B16" s="63" t="s">
        <v>105</v>
      </c>
      <c r="C16" s="64">
        <v>267468.51910999999</v>
      </c>
      <c r="D16" s="64">
        <v>48114.927960000001</v>
      </c>
      <c r="E16" s="64">
        <v>17.989006003436277</v>
      </c>
      <c r="F16" s="64">
        <v>14189.721150000001</v>
      </c>
      <c r="G16" s="64">
        <v>32925.206809999996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870309.41654000001</v>
      </c>
      <c r="D17" s="64">
        <v>32746.6842</v>
      </c>
      <c r="E17" s="64">
        <v>3.7626484992185469</v>
      </c>
      <c r="F17" s="64">
        <v>7840.8873700000004</v>
      </c>
      <c r="G17" s="64">
        <v>16794.632839999998</v>
      </c>
      <c r="H17" s="64">
        <v>8111.16399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216907.77638999998</v>
      </c>
      <c r="D18" s="64">
        <v>32093.15062</v>
      </c>
      <c r="E18" s="64">
        <v>14.795758434357165</v>
      </c>
      <c r="F18" s="64">
        <v>3033.9781899999998</v>
      </c>
      <c r="G18" s="64">
        <v>21996.835130000003</v>
      </c>
      <c r="H18" s="64">
        <v>7062.3373000000001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3547367.2555999998</v>
      </c>
      <c r="D19" s="64">
        <v>31891.048489999997</v>
      </c>
      <c r="E19" s="64">
        <v>0.89900611332688085</v>
      </c>
      <c r="F19" s="64">
        <v>12845.96622</v>
      </c>
      <c r="G19" s="64">
        <v>15885.91015</v>
      </c>
      <c r="H19" s="64">
        <v>3159.1721200000002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364632.79598</v>
      </c>
      <c r="D20" s="64">
        <v>30164.752980000001</v>
      </c>
      <c r="E20" s="64">
        <v>8.2726384769993455</v>
      </c>
      <c r="F20" s="64">
        <v>8050</v>
      </c>
      <c r="G20" s="64">
        <v>5000</v>
      </c>
      <c r="H20" s="64">
        <v>17114.752980000001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513740.44932000001</v>
      </c>
      <c r="D21" s="64">
        <v>20939.066419999996</v>
      </c>
      <c r="E21" s="64">
        <v>4.0758064598019246</v>
      </c>
      <c r="F21" s="64">
        <v>15940.066419999997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355442.31170999998</v>
      </c>
      <c r="D22" s="64">
        <v>12855.542379999999</v>
      </c>
      <c r="E22" s="64">
        <v>3.6167732305569302</v>
      </c>
      <c r="F22" s="64">
        <v>12855.542379999999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698183.72558000009</v>
      </c>
      <c r="D23" s="64">
        <v>12160.798279999999</v>
      </c>
      <c r="E23" s="64">
        <v>1.7417762451993126</v>
      </c>
      <c r="F23" s="64">
        <v>783.18326000000002</v>
      </c>
      <c r="G23" s="64">
        <v>10465.115019999999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38</v>
      </c>
      <c r="C24" s="64">
        <v>1149065.18621</v>
      </c>
      <c r="D24" s="64">
        <v>8885.8833099999993</v>
      </c>
      <c r="E24" s="64">
        <v>0.77331411800131244</v>
      </c>
      <c r="F24" s="64">
        <v>1127.0803899999999</v>
      </c>
      <c r="G24" s="64">
        <v>7758.8029200000001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1365326.15653</v>
      </c>
      <c r="D25" s="64">
        <v>8366.0932599999996</v>
      </c>
      <c r="E25" s="64">
        <v>0.61275419210180293</v>
      </c>
      <c r="F25" s="64">
        <v>0</v>
      </c>
      <c r="G25" s="64">
        <v>1466</v>
      </c>
      <c r="H25" s="64">
        <v>6900</v>
      </c>
      <c r="I25" s="64">
        <v>9.326000000000001E-2</v>
      </c>
    </row>
    <row r="26" spans="1:9" ht="13.5" customHeight="1" x14ac:dyDescent="0.3">
      <c r="A26" s="62" t="s">
        <v>41</v>
      </c>
      <c r="B26" s="63" t="s">
        <v>36</v>
      </c>
      <c r="C26" s="64">
        <v>437605.5502</v>
      </c>
      <c r="D26" s="64">
        <v>7536.3419099999992</v>
      </c>
      <c r="E26" s="64">
        <v>1.7221769482941078</v>
      </c>
      <c r="F26" s="64">
        <v>7536.3419099999992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190362.02914</v>
      </c>
      <c r="D27" s="64">
        <v>6345.6131000000005</v>
      </c>
      <c r="E27" s="64">
        <v>3.3334447676711711</v>
      </c>
      <c r="F27" s="64">
        <v>3872.8354900000004</v>
      </c>
      <c r="G27" s="64">
        <v>2170.5687699999999</v>
      </c>
      <c r="H27" s="64">
        <v>302.20884000000001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75123.529349999997</v>
      </c>
      <c r="D28" s="64">
        <v>3906.7419199999995</v>
      </c>
      <c r="E28" s="64">
        <v>5.2004238269990166</v>
      </c>
      <c r="F28" s="64">
        <v>394.27006</v>
      </c>
      <c r="G28" s="64">
        <v>3512.4718599999997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315602.58835000003</v>
      </c>
      <c r="D29" s="64">
        <v>3600</v>
      </c>
      <c r="E29" s="64">
        <v>1.1406750555567804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88461.489419999998</v>
      </c>
      <c r="D30" s="64">
        <v>2905</v>
      </c>
      <c r="E30" s="64">
        <v>3.2839148640235503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224187.35618999999</v>
      </c>
      <c r="D31" s="64">
        <v>2767.5280899999998</v>
      </c>
      <c r="E31" s="64">
        <v>1.2344710857174768</v>
      </c>
      <c r="F31" s="64">
        <v>0</v>
      </c>
      <c r="G31" s="64">
        <v>0</v>
      </c>
      <c r="H31" s="64">
        <v>2767.5280899999998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529552.12101</v>
      </c>
      <c r="D32" s="64">
        <v>2000</v>
      </c>
      <c r="E32" s="64">
        <v>0.37767764883756022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753110.38830999995</v>
      </c>
      <c r="D33" s="64">
        <v>2000</v>
      </c>
      <c r="E33" s="64">
        <v>0.26556531831781716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2855200.9470300004</v>
      </c>
      <c r="D34" s="64">
        <v>1119.07024</v>
      </c>
      <c r="E34" s="64">
        <v>3.919409739493343E-2</v>
      </c>
      <c r="F34" s="64">
        <v>151.21009000000001</v>
      </c>
      <c r="G34" s="64">
        <v>792.88419999999996</v>
      </c>
      <c r="H34" s="64">
        <v>174.97595000000001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51085.350530000003</v>
      </c>
      <c r="D35" s="64">
        <v>1113.1470200000001</v>
      </c>
      <c r="E35" s="64">
        <v>2.178994581521569</v>
      </c>
      <c r="F35" s="64">
        <v>1113.1470200000001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17527.60485</v>
      </c>
      <c r="D36" s="64">
        <v>833.3333100000001</v>
      </c>
      <c r="E36" s="64">
        <v>4.7544049351386422</v>
      </c>
      <c r="F36" s="64">
        <v>0</v>
      </c>
      <c r="G36" s="64">
        <v>0</v>
      </c>
      <c r="H36" s="64">
        <v>833.3333100000001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2708230.1640999997</v>
      </c>
      <c r="D37" s="64">
        <v>105.08588</v>
      </c>
      <c r="E37" s="64">
        <v>3.8802418418126656E-3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10012.023290000001</v>
      </c>
      <c r="D38" s="64">
        <v>85.679130000000001</v>
      </c>
      <c r="E38" s="64">
        <v>0.85576239205891813</v>
      </c>
      <c r="F38" s="64">
        <v>23.925470000000001</v>
      </c>
      <c r="G38" s="64">
        <v>61.753660000000004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264763.01743000001</v>
      </c>
      <c r="D39" s="64">
        <v>28.18937</v>
      </c>
      <c r="E39" s="64">
        <v>1.0647019464284854E-2</v>
      </c>
      <c r="F39" s="64">
        <v>0</v>
      </c>
      <c r="G39" s="64">
        <v>0</v>
      </c>
      <c r="H39" s="64">
        <v>28.18937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116733.76028</v>
      </c>
      <c r="D40" s="64">
        <v>13.633379999999999</v>
      </c>
      <c r="E40" s="64">
        <v>1.1679037809883526E-2</v>
      </c>
      <c r="F40" s="64">
        <v>0</v>
      </c>
      <c r="G40" s="64">
        <v>11.56438</v>
      </c>
      <c r="H40" s="64">
        <v>2.069</v>
      </c>
      <c r="I40" s="64">
        <v>0</v>
      </c>
    </row>
    <row r="41" spans="1:9" ht="13.5" customHeight="1" x14ac:dyDescent="0.3">
      <c r="A41" s="62" t="s">
        <v>71</v>
      </c>
      <c r="B41" s="63" t="s">
        <v>100</v>
      </c>
      <c r="C41" s="64">
        <v>410947.38705999998</v>
      </c>
      <c r="D41" s="64">
        <v>5.3200000000000004E-2</v>
      </c>
      <c r="E41" s="64">
        <v>1.29456961341459E-5</v>
      </c>
      <c r="F41" s="64">
        <v>0</v>
      </c>
      <c r="G41" s="64">
        <v>5.3200000000000004E-2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75</v>
      </c>
      <c r="C42" s="64">
        <v>398213.96123000002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192434.37794999999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151998.7015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91506.629549999998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44797.838499999998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24823.767310000003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261912.16584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455471.01720999996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490.99112000000002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7949.3213800000003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135699.96656999999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5248.2944000000007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66557.416360000003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52637797.392140001</v>
      </c>
      <c r="D56" s="64">
        <v>1793367.18881</v>
      </c>
      <c r="E56" s="64">
        <v>3.4069951207300893</v>
      </c>
      <c r="F56" s="64">
        <v>436654.16407999996</v>
      </c>
      <c r="G56" s="64">
        <v>1269858.36626</v>
      </c>
      <c r="H56" s="64">
        <v>81077.384099999996</v>
      </c>
      <c r="I56" s="64">
        <v>5777.2743700000001</v>
      </c>
    </row>
    <row r="57" spans="1:22" ht="13.5" customHeight="1" x14ac:dyDescent="0.3">
      <c r="A57" s="9" t="s">
        <v>102</v>
      </c>
    </row>
    <row r="58" spans="1:22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65" customWidth="1"/>
    <col min="2" max="2" width="34.109375" style="65" customWidth="1"/>
    <col min="3" max="3" width="14.109375" style="65" bestFit="1" customWidth="1"/>
    <col min="4" max="4" width="13.109375" style="65" bestFit="1" customWidth="1"/>
    <col min="5" max="5" width="11.6640625" style="65" bestFit="1" customWidth="1"/>
    <col min="6" max="6" width="11.5546875" style="65" bestFit="1" customWidth="1"/>
    <col min="7" max="7" width="13.109375" style="65" bestFit="1" customWidth="1"/>
    <col min="8" max="8" width="10.5546875" style="65" bestFit="1" customWidth="1"/>
    <col min="9" max="9" width="9.5546875" style="65" bestFit="1" customWidth="1"/>
    <col min="10" max="10" width="11.88671875" style="65" bestFit="1" customWidth="1"/>
    <col min="11" max="16384" width="11.44140625" style="65"/>
  </cols>
  <sheetData>
    <row r="2" spans="1:9" x14ac:dyDescent="0.3">
      <c r="A2" s="221" t="s">
        <v>127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3946838.2905300003</v>
      </c>
      <c r="D9" s="64">
        <v>559637.23321999994</v>
      </c>
      <c r="E9" s="64">
        <v>14.179380861962024</v>
      </c>
      <c r="F9" s="64">
        <v>105184.20264</v>
      </c>
      <c r="G9" s="64">
        <v>454374.23877</v>
      </c>
      <c r="H9" s="64">
        <v>40.851559999999999</v>
      </c>
      <c r="I9" s="64">
        <v>37.940249999999999</v>
      </c>
    </row>
    <row r="10" spans="1:9" ht="13.5" customHeight="1" x14ac:dyDescent="0.3">
      <c r="A10" s="62" t="s">
        <v>10</v>
      </c>
      <c r="B10" s="63" t="s">
        <v>11</v>
      </c>
      <c r="C10" s="64">
        <v>4745764.0922799995</v>
      </c>
      <c r="D10" s="64">
        <v>308869.18167999998</v>
      </c>
      <c r="E10" s="64">
        <v>6.5083130065913259</v>
      </c>
      <c r="F10" s="64">
        <v>74976.823149999997</v>
      </c>
      <c r="G10" s="64">
        <v>227409.82022999998</v>
      </c>
      <c r="H10" s="64">
        <v>5032.5857100000003</v>
      </c>
      <c r="I10" s="64">
        <v>1449.9525900000001</v>
      </c>
    </row>
    <row r="11" spans="1:9" ht="13.5" customHeight="1" x14ac:dyDescent="0.3">
      <c r="A11" s="62" t="s">
        <v>12</v>
      </c>
      <c r="B11" s="63" t="s">
        <v>13</v>
      </c>
      <c r="C11" s="64">
        <v>2827804.4087800002</v>
      </c>
      <c r="D11" s="64">
        <v>213320.64302999998</v>
      </c>
      <c r="E11" s="64">
        <v>7.5436845054652464</v>
      </c>
      <c r="F11" s="64">
        <v>43195.775159999997</v>
      </c>
      <c r="G11" s="64">
        <v>157369.06815000001</v>
      </c>
      <c r="H11" s="64">
        <v>12330.572779999999</v>
      </c>
      <c r="I11" s="64">
        <v>425.22694000000001</v>
      </c>
    </row>
    <row r="12" spans="1:9" ht="13.5" customHeight="1" x14ac:dyDescent="0.3">
      <c r="A12" s="62" t="s">
        <v>14</v>
      </c>
      <c r="B12" s="63" t="s">
        <v>15</v>
      </c>
      <c r="C12" s="64">
        <v>1351348.56745</v>
      </c>
      <c r="D12" s="64">
        <v>161543.72435999999</v>
      </c>
      <c r="E12" s="64">
        <v>11.954260229456093</v>
      </c>
      <c r="F12" s="64">
        <v>55963.147229999995</v>
      </c>
      <c r="G12" s="64">
        <v>105381.71294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63" t="s">
        <v>17</v>
      </c>
      <c r="C13" s="64">
        <v>7013199.4496899992</v>
      </c>
      <c r="D13" s="64">
        <v>157304.29662000001</v>
      </c>
      <c r="E13" s="64">
        <v>2.2429748041309909</v>
      </c>
      <c r="F13" s="64">
        <v>41722.825799999999</v>
      </c>
      <c r="G13" s="64">
        <v>107967.47528</v>
      </c>
      <c r="H13" s="64">
        <v>7404.5188099999996</v>
      </c>
      <c r="I13" s="64">
        <v>209.47673</v>
      </c>
    </row>
    <row r="14" spans="1:9" ht="13.5" customHeight="1" x14ac:dyDescent="0.3">
      <c r="A14" s="62" t="s">
        <v>18</v>
      </c>
      <c r="B14" s="63" t="s">
        <v>19</v>
      </c>
      <c r="C14" s="64">
        <v>2252297.18939</v>
      </c>
      <c r="D14" s="64">
        <v>74253.038410000008</v>
      </c>
      <c r="E14" s="64">
        <v>3.2967691279724187</v>
      </c>
      <c r="F14" s="64">
        <v>6298.4648399999996</v>
      </c>
      <c r="G14" s="64">
        <v>67954.573570000008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10296475.94963</v>
      </c>
      <c r="D15" s="64">
        <v>48802.246099999997</v>
      </c>
      <c r="E15" s="64">
        <v>0.47397037917379581</v>
      </c>
      <c r="F15" s="64">
        <v>19845.107250000001</v>
      </c>
      <c r="G15" s="64">
        <v>27411.733649999998</v>
      </c>
      <c r="H15" s="64">
        <v>282.84116</v>
      </c>
      <c r="I15" s="64">
        <v>1262.56404</v>
      </c>
    </row>
    <row r="16" spans="1:9" ht="13.5" customHeight="1" x14ac:dyDescent="0.3">
      <c r="A16" s="62" t="s">
        <v>22</v>
      </c>
      <c r="B16" s="63" t="s">
        <v>105</v>
      </c>
      <c r="C16" s="64">
        <v>258016.72156000001</v>
      </c>
      <c r="D16" s="64">
        <v>47927.175489999994</v>
      </c>
      <c r="E16" s="64">
        <v>18.57522070671488</v>
      </c>
      <c r="F16" s="64">
        <v>14136.715109999999</v>
      </c>
      <c r="G16" s="64">
        <v>32790.460379999997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869455.71620999998</v>
      </c>
      <c r="D17" s="64">
        <v>32455.543399999995</v>
      </c>
      <c r="E17" s="64">
        <v>3.7328575561588457</v>
      </c>
      <c r="F17" s="64">
        <v>7838.5399299999999</v>
      </c>
      <c r="G17" s="64">
        <v>16667.607219999998</v>
      </c>
      <c r="H17" s="64">
        <v>7949.3962499999998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3592908.79085</v>
      </c>
      <c r="D18" s="64">
        <v>31432.120780000001</v>
      </c>
      <c r="E18" s="64">
        <v>0.87483770420355922</v>
      </c>
      <c r="F18" s="64">
        <v>12672.350129999999</v>
      </c>
      <c r="G18" s="64">
        <v>15366.255140000001</v>
      </c>
      <c r="H18" s="64">
        <v>3393.5155099999997</v>
      </c>
      <c r="I18" s="64">
        <v>0</v>
      </c>
    </row>
    <row r="19" spans="1:9" ht="13.5" customHeight="1" x14ac:dyDescent="0.3">
      <c r="A19" s="62" t="s">
        <v>27</v>
      </c>
      <c r="B19" s="63" t="s">
        <v>25</v>
      </c>
      <c r="C19" s="64">
        <v>199829.33005000002</v>
      </c>
      <c r="D19" s="64">
        <v>31419.43477</v>
      </c>
      <c r="E19" s="64">
        <v>15.723134718080889</v>
      </c>
      <c r="F19" s="64">
        <v>2544.8119100000004</v>
      </c>
      <c r="G19" s="64">
        <v>21877.356809999997</v>
      </c>
      <c r="H19" s="64">
        <v>6997.2660500000002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363504.16128</v>
      </c>
      <c r="D20" s="64">
        <v>28752.513559999999</v>
      </c>
      <c r="E20" s="64">
        <v>7.9098168941874949</v>
      </c>
      <c r="F20" s="64">
        <v>8050</v>
      </c>
      <c r="G20" s="64">
        <v>3000</v>
      </c>
      <c r="H20" s="64">
        <v>17702.513559999999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508411.11222000001</v>
      </c>
      <c r="D21" s="64">
        <v>20208.490230000003</v>
      </c>
      <c r="E21" s="64">
        <v>3.9748325212166828</v>
      </c>
      <c r="F21" s="64">
        <v>15209.490230000001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377643.88680000004</v>
      </c>
      <c r="D22" s="64">
        <v>12851.562370000001</v>
      </c>
      <c r="E22" s="64">
        <v>3.4030902708101247</v>
      </c>
      <c r="F22" s="64">
        <v>12851.562370000001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708706.56734000007</v>
      </c>
      <c r="D23" s="64">
        <v>12624.598840000001</v>
      </c>
      <c r="E23" s="64">
        <v>1.7813576763348073</v>
      </c>
      <c r="F23" s="64">
        <v>783.10883999999999</v>
      </c>
      <c r="G23" s="64">
        <v>10928.99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40</v>
      </c>
      <c r="C24" s="64">
        <v>1334940.24758</v>
      </c>
      <c r="D24" s="64">
        <v>10424.355399999999</v>
      </c>
      <c r="E24" s="64">
        <v>0.78088554292204682</v>
      </c>
      <c r="F24" s="64">
        <v>0</v>
      </c>
      <c r="G24" s="64">
        <v>1466</v>
      </c>
      <c r="H24" s="64">
        <v>8956.7135599999983</v>
      </c>
      <c r="I24" s="64">
        <v>1.64184</v>
      </c>
    </row>
    <row r="25" spans="1:9" ht="13.5" customHeight="1" x14ac:dyDescent="0.3">
      <c r="A25" s="62" t="s">
        <v>39</v>
      </c>
      <c r="B25" s="63" t="s">
        <v>38</v>
      </c>
      <c r="C25" s="64">
        <v>1149057.7041</v>
      </c>
      <c r="D25" s="64">
        <v>8787.8748200000009</v>
      </c>
      <c r="E25" s="64">
        <v>0.76478968711872553</v>
      </c>
      <c r="F25" s="64">
        <v>1346.0493200000001</v>
      </c>
      <c r="G25" s="64">
        <v>7441.8254999999999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432328.60525999998</v>
      </c>
      <c r="D26" s="64">
        <v>7529.4272799999999</v>
      </c>
      <c r="E26" s="64">
        <v>1.7415982168174704</v>
      </c>
      <c r="F26" s="64">
        <v>7529.4059099999995</v>
      </c>
      <c r="G26" s="64">
        <v>2.137E-2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190441.33375999998</v>
      </c>
      <c r="D27" s="64">
        <v>6546.9750600000007</v>
      </c>
      <c r="E27" s="64">
        <v>3.4377910145550126</v>
      </c>
      <c r="F27" s="64">
        <v>4041.0741800000001</v>
      </c>
      <c r="G27" s="64">
        <v>2207.0660600000001</v>
      </c>
      <c r="H27" s="64">
        <v>298.83481999999998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75763.571459999992</v>
      </c>
      <c r="D28" s="64">
        <v>3889.7592399999999</v>
      </c>
      <c r="E28" s="64">
        <v>5.1340758692370123</v>
      </c>
      <c r="F28" s="64">
        <v>394.27006</v>
      </c>
      <c r="G28" s="64">
        <v>3495.48918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319429.74907000002</v>
      </c>
      <c r="D29" s="64">
        <v>3600</v>
      </c>
      <c r="E29" s="64">
        <v>1.1270083674050955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88012.954329999993</v>
      </c>
      <c r="D30" s="64">
        <v>2905</v>
      </c>
      <c r="E30" s="64">
        <v>3.3006504805052379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224493.57300999999</v>
      </c>
      <c r="D31" s="64">
        <v>2757.61663</v>
      </c>
      <c r="E31" s="64">
        <v>1.2283721948143089</v>
      </c>
      <c r="F31" s="64">
        <v>0</v>
      </c>
      <c r="G31" s="64">
        <v>0</v>
      </c>
      <c r="H31" s="64">
        <v>2757.61663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521203.08470000001</v>
      </c>
      <c r="D32" s="64">
        <v>2000</v>
      </c>
      <c r="E32" s="64">
        <v>0.38372758310729926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746326.64014999999</v>
      </c>
      <c r="D33" s="64">
        <v>2000</v>
      </c>
      <c r="E33" s="64">
        <v>0.26797917860710846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3196944.7691799998</v>
      </c>
      <c r="D34" s="64">
        <v>1308.2240800000002</v>
      </c>
      <c r="E34" s="64">
        <v>4.0921072287887945E-2</v>
      </c>
      <c r="F34" s="64">
        <v>112.51849</v>
      </c>
      <c r="G34" s="64">
        <v>940.42176000000006</v>
      </c>
      <c r="H34" s="64">
        <v>255.28382999999999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63234.604149999999</v>
      </c>
      <c r="D35" s="64">
        <v>1115.61328</v>
      </c>
      <c r="E35" s="64">
        <v>1.7642449019742934</v>
      </c>
      <c r="F35" s="64">
        <v>1115.61328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19529.896210000003</v>
      </c>
      <c r="D36" s="64">
        <v>666.66664000000003</v>
      </c>
      <c r="E36" s="64">
        <v>3.4135698051413246</v>
      </c>
      <c r="F36" s="64">
        <v>0</v>
      </c>
      <c r="G36" s="64">
        <v>0</v>
      </c>
      <c r="H36" s="64">
        <v>666.66664000000003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2727888.0287299999</v>
      </c>
      <c r="D37" s="64">
        <v>105.08588</v>
      </c>
      <c r="E37" s="64">
        <v>3.8522798184250973E-3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9709.87147</v>
      </c>
      <c r="D38" s="64">
        <v>83.978250000000003</v>
      </c>
      <c r="E38" s="64">
        <v>0.86487499097657983</v>
      </c>
      <c r="F38" s="64">
        <v>23.14743</v>
      </c>
      <c r="G38" s="64">
        <v>60.830820000000003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265720.88488999999</v>
      </c>
      <c r="D39" s="64">
        <v>27.42661</v>
      </c>
      <c r="E39" s="64">
        <v>1.0321586130256093E-2</v>
      </c>
      <c r="F39" s="64">
        <v>0</v>
      </c>
      <c r="G39" s="64">
        <v>0</v>
      </c>
      <c r="H39" s="64">
        <v>27.42661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116819.24859999999</v>
      </c>
      <c r="D40" s="64">
        <v>16.186309999999999</v>
      </c>
      <c r="E40" s="64">
        <v>1.3855858682521949E-2</v>
      </c>
      <c r="F40" s="64">
        <v>0</v>
      </c>
      <c r="G40" s="64">
        <v>14.67619</v>
      </c>
      <c r="H40" s="64">
        <v>1.5101199999999999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413068.22360999999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193589.00016999998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158011.17318000001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117616.12631000001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50726.673699999999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24838.770769999999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286120.18435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460688.54636000004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489.74011999999999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6368.8152599999994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136143.43847999998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5204.3309600000002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68994.466339999999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52787597.313859999</v>
      </c>
      <c r="D55" s="64">
        <v>1795165.9923399999</v>
      </c>
      <c r="E55" s="64">
        <v>3.4007344218878819</v>
      </c>
      <c r="F55" s="64">
        <v>435835.00325999997</v>
      </c>
      <c r="G55" s="64">
        <v>1273124.6230200001</v>
      </c>
      <c r="H55" s="64">
        <v>80708.19948000001</v>
      </c>
      <c r="I55" s="64">
        <v>5498.1665800000001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4140625" defaultRowHeight="14.4" x14ac:dyDescent="0.3"/>
  <cols>
    <col min="1" max="1" width="3.6640625" style="66" customWidth="1"/>
    <col min="2" max="2" width="34.109375" style="66" customWidth="1"/>
    <col min="3" max="3" width="14.109375" style="66" bestFit="1" customWidth="1"/>
    <col min="4" max="4" width="13.109375" style="66" bestFit="1" customWidth="1"/>
    <col min="5" max="5" width="11.6640625" style="66" bestFit="1" customWidth="1"/>
    <col min="6" max="6" width="11.5546875" style="66" bestFit="1" customWidth="1"/>
    <col min="7" max="7" width="13.109375" style="66" bestFit="1" customWidth="1"/>
    <col min="8" max="8" width="10.5546875" style="66" bestFit="1" customWidth="1"/>
    <col min="9" max="9" width="9.5546875" style="66" bestFit="1" customWidth="1"/>
    <col min="10" max="10" width="11.88671875" style="66" bestFit="1" customWidth="1"/>
    <col min="11" max="16384" width="11.44140625" style="66"/>
  </cols>
  <sheetData>
    <row r="2" spans="1:9" x14ac:dyDescent="0.3">
      <c r="A2" s="221" t="s">
        <v>129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4202950.7306500003</v>
      </c>
      <c r="D9" s="64">
        <v>562310.88269</v>
      </c>
      <c r="E9" s="64">
        <v>13.378954899217597</v>
      </c>
      <c r="F9" s="64">
        <v>105368.07026000001</v>
      </c>
      <c r="G9" s="64">
        <v>456865.56810999999</v>
      </c>
      <c r="H9" s="64">
        <v>39.981190000000005</v>
      </c>
      <c r="I9" s="64">
        <v>37.263129999999997</v>
      </c>
    </row>
    <row r="10" spans="1:9" ht="13.5" customHeight="1" x14ac:dyDescent="0.3">
      <c r="A10" s="62" t="s">
        <v>10</v>
      </c>
      <c r="B10" s="63" t="s">
        <v>11</v>
      </c>
      <c r="C10" s="64">
        <v>4760034.9435299998</v>
      </c>
      <c r="D10" s="64">
        <v>308440.79133000004</v>
      </c>
      <c r="E10" s="64">
        <v>6.4798009886302026</v>
      </c>
      <c r="F10" s="64">
        <v>75258.29426000001</v>
      </c>
      <c r="G10" s="64">
        <v>226664.45638999998</v>
      </c>
      <c r="H10" s="64">
        <v>5062.6995099999995</v>
      </c>
      <c r="I10" s="64">
        <v>1455.3411699999999</v>
      </c>
    </row>
    <row r="11" spans="1:9" ht="13.5" customHeight="1" x14ac:dyDescent="0.3">
      <c r="A11" s="62" t="s">
        <v>12</v>
      </c>
      <c r="B11" s="63" t="s">
        <v>13</v>
      </c>
      <c r="C11" s="64">
        <v>2859673.3579600002</v>
      </c>
      <c r="D11" s="64">
        <v>219935.44661999997</v>
      </c>
      <c r="E11" s="64">
        <v>7.6909289659884417</v>
      </c>
      <c r="F11" s="64">
        <v>43536.155429999999</v>
      </c>
      <c r="G11" s="64">
        <v>162158.30919</v>
      </c>
      <c r="H11" s="64">
        <v>13716.198109999999</v>
      </c>
      <c r="I11" s="64">
        <v>524.78389000000004</v>
      </c>
    </row>
    <row r="12" spans="1:9" ht="13.5" customHeight="1" x14ac:dyDescent="0.3">
      <c r="A12" s="62" t="s">
        <v>14</v>
      </c>
      <c r="B12" s="63" t="s">
        <v>17</v>
      </c>
      <c r="C12" s="64">
        <v>7056054.2548000002</v>
      </c>
      <c r="D12" s="64">
        <v>163508.52327999999</v>
      </c>
      <c r="E12" s="64">
        <v>2.3172798475687819</v>
      </c>
      <c r="F12" s="64">
        <v>38505.637459999998</v>
      </c>
      <c r="G12" s="64">
        <v>117503.18624</v>
      </c>
      <c r="H12" s="64">
        <v>7319.4077200000011</v>
      </c>
      <c r="I12" s="64">
        <v>180.29185999999999</v>
      </c>
    </row>
    <row r="13" spans="1:9" ht="13.5" customHeight="1" x14ac:dyDescent="0.3">
      <c r="A13" s="62" t="s">
        <v>16</v>
      </c>
      <c r="B13" s="63" t="s">
        <v>15</v>
      </c>
      <c r="C13" s="64">
        <v>1360347.35335</v>
      </c>
      <c r="D13" s="64">
        <v>163426.53844999999</v>
      </c>
      <c r="E13" s="64">
        <v>12.013588885775738</v>
      </c>
      <c r="F13" s="64">
        <v>55509.965369999998</v>
      </c>
      <c r="G13" s="64">
        <v>107717.70888999999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2216934.5088499999</v>
      </c>
      <c r="D14" s="64">
        <v>73943.017789999998</v>
      </c>
      <c r="E14" s="64">
        <v>3.3353722220850255</v>
      </c>
      <c r="F14" s="64">
        <v>6483.5564400000003</v>
      </c>
      <c r="G14" s="64">
        <v>67459.461349999998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244203.65151</v>
      </c>
      <c r="D15" s="64">
        <v>47986.5893</v>
      </c>
      <c r="E15" s="64">
        <v>19.650234139940771</v>
      </c>
      <c r="F15" s="64">
        <v>14131.10974</v>
      </c>
      <c r="G15" s="64">
        <v>32855.47956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10296727.0198</v>
      </c>
      <c r="D16" s="64">
        <v>39618.635499999997</v>
      </c>
      <c r="E16" s="64">
        <v>0.38476921281700188</v>
      </c>
      <c r="F16" s="64">
        <v>11005.08193</v>
      </c>
      <c r="G16" s="64">
        <v>27097.346919999996</v>
      </c>
      <c r="H16" s="64">
        <v>281.20799</v>
      </c>
      <c r="I16" s="64">
        <v>1234.99866</v>
      </c>
    </row>
    <row r="17" spans="1:9" ht="13.5" customHeight="1" x14ac:dyDescent="0.3">
      <c r="A17" s="62" t="s">
        <v>24</v>
      </c>
      <c r="B17" s="63" t="s">
        <v>28</v>
      </c>
      <c r="C17" s="64">
        <v>871757.90061000001</v>
      </c>
      <c r="D17" s="64">
        <v>33272.442930000005</v>
      </c>
      <c r="E17" s="64">
        <v>3.8167067836974109</v>
      </c>
      <c r="F17" s="64">
        <v>7832.0042900000008</v>
      </c>
      <c r="G17" s="64">
        <v>16691.840749999999</v>
      </c>
      <c r="H17" s="64">
        <v>8748.5978900000009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205589.01272999999</v>
      </c>
      <c r="D18" s="64">
        <v>31740.550869999995</v>
      </c>
      <c r="E18" s="64">
        <v>15.438836175396617</v>
      </c>
      <c r="F18" s="64">
        <v>2855.7280299999998</v>
      </c>
      <c r="G18" s="64">
        <v>21451.974619999997</v>
      </c>
      <c r="H18" s="64">
        <v>7432.8482200000008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3614868.24315</v>
      </c>
      <c r="D19" s="64">
        <v>31565.290380000002</v>
      </c>
      <c r="E19" s="64">
        <v>0.8732072168830689</v>
      </c>
      <c r="F19" s="64">
        <v>12847.61217</v>
      </c>
      <c r="G19" s="64">
        <v>15318.79585</v>
      </c>
      <c r="H19" s="64">
        <v>3398.8823600000001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359963.54645999998</v>
      </c>
      <c r="D20" s="64">
        <v>28759.802030000003</v>
      </c>
      <c r="E20" s="64">
        <v>7.9896429271334179</v>
      </c>
      <c r="F20" s="64">
        <v>8050</v>
      </c>
      <c r="G20" s="64">
        <v>3000</v>
      </c>
      <c r="H20" s="64">
        <v>17709.802030000003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529163.86006999994</v>
      </c>
      <c r="D21" s="64">
        <v>20142.401030000001</v>
      </c>
      <c r="E21" s="64">
        <v>3.8064581786321314</v>
      </c>
      <c r="F21" s="64">
        <v>15144.06151</v>
      </c>
      <c r="G21" s="64">
        <v>4998.3395200000014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694403.96423000004</v>
      </c>
      <c r="D22" s="64">
        <v>14313.766289999998</v>
      </c>
      <c r="E22" s="64">
        <v>2.0613025021929454</v>
      </c>
      <c r="F22" s="64">
        <v>782.01572999999996</v>
      </c>
      <c r="G22" s="64">
        <v>12619.250559999999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382320.97477999999</v>
      </c>
      <c r="D23" s="64">
        <v>12841.29833</v>
      </c>
      <c r="E23" s="64">
        <v>3.3587742177601694</v>
      </c>
      <c r="F23" s="64">
        <v>12841.29833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1366414.8701099998</v>
      </c>
      <c r="D24" s="64">
        <v>10462.48576</v>
      </c>
      <c r="E24" s="64">
        <v>0.76568881010185019</v>
      </c>
      <c r="F24" s="64">
        <v>0</v>
      </c>
      <c r="G24" s="64">
        <v>1466</v>
      </c>
      <c r="H24" s="64">
        <v>8996.4857599999996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1151055.0248</v>
      </c>
      <c r="D25" s="64">
        <v>9214.6777899999997</v>
      </c>
      <c r="E25" s="64">
        <v>0.80054190212158483</v>
      </c>
      <c r="F25" s="64">
        <v>1682.39579</v>
      </c>
      <c r="G25" s="64">
        <v>7532.2820000000002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464580.27507999999</v>
      </c>
      <c r="D26" s="64">
        <v>7522.4507900000008</v>
      </c>
      <c r="E26" s="64">
        <v>1.6191928916277485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185630.86297999998</v>
      </c>
      <c r="D27" s="64">
        <v>6503.6569200000004</v>
      </c>
      <c r="E27" s="64">
        <v>3.5035428999221483</v>
      </c>
      <c r="F27" s="64">
        <v>4128.1854400000002</v>
      </c>
      <c r="G27" s="64">
        <v>2087.8185199999998</v>
      </c>
      <c r="H27" s="64">
        <v>287.65296000000001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82758.606629999995</v>
      </c>
      <c r="D28" s="64">
        <v>3873.7189599999997</v>
      </c>
      <c r="E28" s="64">
        <v>4.6807445385333217</v>
      </c>
      <c r="F28" s="64">
        <v>394.27006</v>
      </c>
      <c r="G28" s="64">
        <v>3479.4488999999999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321227.59271</v>
      </c>
      <c r="D29" s="64">
        <v>3600</v>
      </c>
      <c r="E29" s="64">
        <v>1.1207007373273914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747151.17544000002</v>
      </c>
      <c r="D30" s="64">
        <v>3500</v>
      </c>
      <c r="E30" s="64">
        <v>0.468446027397178</v>
      </c>
      <c r="F30" s="64">
        <v>0</v>
      </c>
      <c r="G30" s="64">
        <v>3500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102675.36893000001</v>
      </c>
      <c r="D31" s="64">
        <v>2905</v>
      </c>
      <c r="E31" s="64">
        <v>2.8293056360776396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222708.78053999998</v>
      </c>
      <c r="D32" s="64">
        <v>2747.1785599999998</v>
      </c>
      <c r="E32" s="64">
        <v>1.2335295237749229</v>
      </c>
      <c r="F32" s="64">
        <v>0</v>
      </c>
      <c r="G32" s="64">
        <v>0</v>
      </c>
      <c r="H32" s="64">
        <v>2747.1785599999998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528885.61461000005</v>
      </c>
      <c r="D33" s="64">
        <v>2000</v>
      </c>
      <c r="E33" s="64">
        <v>0.37815360160151051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3210504.6735900003</v>
      </c>
      <c r="D34" s="64">
        <v>1135.7966800000002</v>
      </c>
      <c r="E34" s="64">
        <v>3.5377512119611633E-2</v>
      </c>
      <c r="F34" s="64">
        <v>91.779889999999995</v>
      </c>
      <c r="G34" s="64">
        <v>897.95500000000004</v>
      </c>
      <c r="H34" s="64">
        <v>146.06179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63113.919040000001</v>
      </c>
      <c r="D35" s="64">
        <v>1118.7272800000001</v>
      </c>
      <c r="E35" s="64">
        <v>1.7725523894198032</v>
      </c>
      <c r="F35" s="64">
        <v>1118.7272800000001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17991.970490000003</v>
      </c>
      <c r="D36" s="64">
        <v>499.99996999999996</v>
      </c>
      <c r="E36" s="64">
        <v>2.7790172859493163</v>
      </c>
      <c r="F36" s="64">
        <v>0</v>
      </c>
      <c r="G36" s="64">
        <v>0</v>
      </c>
      <c r="H36" s="64">
        <v>499.99996999999996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2750480.3991900003</v>
      </c>
      <c r="D37" s="64">
        <v>105.08588</v>
      </c>
      <c r="E37" s="64">
        <v>3.8206372977952199E-3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10221.451650000001</v>
      </c>
      <c r="D38" s="64">
        <v>82.048240000000007</v>
      </c>
      <c r="E38" s="64">
        <v>0.80270633574830819</v>
      </c>
      <c r="F38" s="64">
        <v>22.359869999999997</v>
      </c>
      <c r="G38" s="64">
        <v>59.688370000000006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269560.05481</v>
      </c>
      <c r="D39" s="64">
        <v>25.201919999999998</v>
      </c>
      <c r="E39" s="64">
        <v>9.3492784076496891E-3</v>
      </c>
      <c r="F39" s="64">
        <v>0</v>
      </c>
      <c r="G39" s="64">
        <v>0</v>
      </c>
      <c r="H39" s="64">
        <v>25.201919999999998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116148.22693</v>
      </c>
      <c r="D40" s="64">
        <v>10.019</v>
      </c>
      <c r="E40" s="64">
        <v>8.6260464449777891E-3</v>
      </c>
      <c r="F40" s="64">
        <v>0</v>
      </c>
      <c r="G40" s="64">
        <v>8.9972300000000001</v>
      </c>
      <c r="H40" s="64">
        <v>1.0217700000000001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419351.74345999997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197798.80012999999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160553.21627999999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119254.52592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51459.953700000005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24730.661089999998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294357.57150999998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465881.63391999999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488.49702000000002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6900.1721099999995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135144.26394999999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4182.4145899999994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70592.09564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53288486.562870003</v>
      </c>
      <c r="D55" s="64">
        <v>1807112.0245700001</v>
      </c>
      <c r="E55" s="64">
        <v>3.3911866167149656</v>
      </c>
      <c r="F55" s="64">
        <v>425110.76007000002</v>
      </c>
      <c r="G55" s="64">
        <v>1293433.9079700001</v>
      </c>
      <c r="H55" s="64">
        <v>83023.31362999999</v>
      </c>
      <c r="I55" s="64">
        <v>5544.0429000000004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2" spans="1:9" x14ac:dyDescent="0.3">
      <c r="A2" s="221" t="s">
        <v>104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15" thickBot="1" x14ac:dyDescent="0.35">
      <c r="A8" s="223" t="s">
        <v>0</v>
      </c>
      <c r="B8" s="2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35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35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35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35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35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5" t="s">
        <v>99</v>
      </c>
      <c r="B56" s="226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4140625" defaultRowHeight="14.4" x14ac:dyDescent="0.3"/>
  <cols>
    <col min="1" max="1" width="3.6640625" style="68" customWidth="1"/>
    <col min="2" max="2" width="34.109375" style="68" customWidth="1"/>
    <col min="3" max="3" width="14.109375" style="68" bestFit="1" customWidth="1"/>
    <col min="4" max="4" width="13.109375" style="68" bestFit="1" customWidth="1"/>
    <col min="5" max="5" width="11.6640625" style="68" bestFit="1" customWidth="1"/>
    <col min="6" max="6" width="11.5546875" style="68" bestFit="1" customWidth="1"/>
    <col min="7" max="7" width="13.109375" style="68" bestFit="1" customWidth="1"/>
    <col min="8" max="8" width="10.5546875" style="68" bestFit="1" customWidth="1"/>
    <col min="9" max="9" width="9.5546875" style="68" bestFit="1" customWidth="1"/>
    <col min="10" max="10" width="11.88671875" style="68" bestFit="1" customWidth="1"/>
    <col min="11" max="16384" width="11.44140625" style="68"/>
  </cols>
  <sheetData>
    <row r="2" spans="1:9" x14ac:dyDescent="0.3">
      <c r="A2" s="221" t="s">
        <v>130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4374796.0307099996</v>
      </c>
      <c r="D9" s="64">
        <v>566447.10071999999</v>
      </c>
      <c r="E9" s="64">
        <v>12.94796595643956</v>
      </c>
      <c r="F9" s="64">
        <v>106941.3882</v>
      </c>
      <c r="G9" s="64">
        <v>459430.01525</v>
      </c>
      <c r="H9" s="64">
        <v>39.112610000000004</v>
      </c>
      <c r="I9" s="64">
        <v>36.584660000000007</v>
      </c>
    </row>
    <row r="10" spans="1:9" ht="13.5" customHeight="1" x14ac:dyDescent="0.3">
      <c r="A10" s="62" t="s">
        <v>10</v>
      </c>
      <c r="B10" s="63" t="s">
        <v>11</v>
      </c>
      <c r="C10" s="64">
        <v>4764134.5650200006</v>
      </c>
      <c r="D10" s="64">
        <v>308268.04144999996</v>
      </c>
      <c r="E10" s="64">
        <v>6.4705989564907638</v>
      </c>
      <c r="F10" s="64">
        <v>75814.913010000004</v>
      </c>
      <c r="G10" s="64">
        <v>226028.34276</v>
      </c>
      <c r="H10" s="64">
        <v>4979.8894</v>
      </c>
      <c r="I10" s="64">
        <v>1444.8962799999999</v>
      </c>
    </row>
    <row r="11" spans="1:9" ht="13.5" customHeight="1" x14ac:dyDescent="0.3">
      <c r="A11" s="62" t="s">
        <v>12</v>
      </c>
      <c r="B11" s="63" t="s">
        <v>13</v>
      </c>
      <c r="C11" s="64">
        <v>2904446.3656799998</v>
      </c>
      <c r="D11" s="64">
        <v>225572.71633999998</v>
      </c>
      <c r="E11" s="64">
        <v>7.7664617603357966</v>
      </c>
      <c r="F11" s="64">
        <v>45517.495629999998</v>
      </c>
      <c r="G11" s="64">
        <v>166401.86877</v>
      </c>
      <c r="H11" s="64">
        <v>13128.48468</v>
      </c>
      <c r="I11" s="64">
        <v>524.86725999999999</v>
      </c>
    </row>
    <row r="12" spans="1:9" ht="13.5" customHeight="1" x14ac:dyDescent="0.3">
      <c r="A12" s="62" t="s">
        <v>14</v>
      </c>
      <c r="B12" s="63" t="s">
        <v>17</v>
      </c>
      <c r="C12" s="64">
        <v>7131300.8662600005</v>
      </c>
      <c r="D12" s="64">
        <v>171651.18484999999</v>
      </c>
      <c r="E12" s="64">
        <v>2.4070108395247414</v>
      </c>
      <c r="F12" s="64">
        <v>46529.728219999997</v>
      </c>
      <c r="G12" s="64">
        <v>115030.07829</v>
      </c>
      <c r="H12" s="64">
        <v>9875.1354900000006</v>
      </c>
      <c r="I12" s="64">
        <v>216.24285</v>
      </c>
    </row>
    <row r="13" spans="1:9" ht="13.5" customHeight="1" x14ac:dyDescent="0.3">
      <c r="A13" s="62" t="s">
        <v>16</v>
      </c>
      <c r="B13" s="63" t="s">
        <v>15</v>
      </c>
      <c r="C13" s="64">
        <v>1375491.9062099999</v>
      </c>
      <c r="D13" s="64">
        <v>165526.27291</v>
      </c>
      <c r="E13" s="64">
        <v>12.033969241308547</v>
      </c>
      <c r="F13" s="64">
        <v>57229.508439999998</v>
      </c>
      <c r="G13" s="64">
        <v>108097.90028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2224715.7553400001</v>
      </c>
      <c r="D14" s="64">
        <v>73543.391570000007</v>
      </c>
      <c r="E14" s="64">
        <v>3.3057432794941692</v>
      </c>
      <c r="F14" s="64">
        <v>6455.3546299999998</v>
      </c>
      <c r="G14" s="64">
        <v>67088.036940000005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242399.07496</v>
      </c>
      <c r="D15" s="64">
        <v>48177.605979999993</v>
      </c>
      <c r="E15" s="64">
        <v>19.875325839403523</v>
      </c>
      <c r="F15" s="64">
        <v>14107.705219999998</v>
      </c>
      <c r="G15" s="64">
        <v>33069.900759999997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10320930.331080001</v>
      </c>
      <c r="D16" s="64">
        <v>38908.266580000003</v>
      </c>
      <c r="E16" s="64">
        <v>0.37698410251674058</v>
      </c>
      <c r="F16" s="64">
        <v>10718.117099999999</v>
      </c>
      <c r="G16" s="64">
        <v>26711.335370000001</v>
      </c>
      <c r="H16" s="64">
        <v>266.51014000000004</v>
      </c>
      <c r="I16" s="64">
        <v>1212.3039699999999</v>
      </c>
    </row>
    <row r="17" spans="1:9" ht="13.5" customHeight="1" x14ac:dyDescent="0.3">
      <c r="A17" s="62" t="s">
        <v>24</v>
      </c>
      <c r="B17" s="63" t="s">
        <v>28</v>
      </c>
      <c r="C17" s="64">
        <v>878494.37207000004</v>
      </c>
      <c r="D17" s="64">
        <v>33383.278019999998</v>
      </c>
      <c r="E17" s="64">
        <v>3.8000559914047987</v>
      </c>
      <c r="F17" s="64">
        <v>7946.0416999999998</v>
      </c>
      <c r="G17" s="64">
        <v>16658.126029999999</v>
      </c>
      <c r="H17" s="64">
        <v>8779.1102900000005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212249.16802000001</v>
      </c>
      <c r="D18" s="64">
        <v>31340.896679999998</v>
      </c>
      <c r="E18" s="64">
        <v>14.766086940348702</v>
      </c>
      <c r="F18" s="64">
        <v>2054.7371000000003</v>
      </c>
      <c r="G18" s="64">
        <v>21919.684149999997</v>
      </c>
      <c r="H18" s="64">
        <v>7366.4754299999995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3619883.5116999997</v>
      </c>
      <c r="D19" s="64">
        <v>31217.889480000002</v>
      </c>
      <c r="E19" s="64">
        <v>0.86240038882740722</v>
      </c>
      <c r="F19" s="64">
        <v>12489.88997</v>
      </c>
      <c r="G19" s="64">
        <v>15440.11498</v>
      </c>
      <c r="H19" s="64">
        <v>3287.8845299999998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367202.63743</v>
      </c>
      <c r="D20" s="64">
        <v>30063.624809999998</v>
      </c>
      <c r="E20" s="64">
        <v>8.1872028535554939</v>
      </c>
      <c r="F20" s="64">
        <v>8125</v>
      </c>
      <c r="G20" s="64">
        <v>5000</v>
      </c>
      <c r="H20" s="64">
        <v>16938.624809999998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538579.90125</v>
      </c>
      <c r="D21" s="64">
        <v>18891.825059999999</v>
      </c>
      <c r="E21" s="64">
        <v>3.5077107437826056</v>
      </c>
      <c r="F21" s="64">
        <v>15692.825059999999</v>
      </c>
      <c r="G21" s="64">
        <v>3199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692676.76723999996</v>
      </c>
      <c r="D22" s="64">
        <v>14176.55817</v>
      </c>
      <c r="E22" s="64">
        <v>2.0466339915639296</v>
      </c>
      <c r="F22" s="64">
        <v>751.70268999999996</v>
      </c>
      <c r="G22" s="64">
        <v>12512.35548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375183.59255</v>
      </c>
      <c r="D23" s="64">
        <v>12471.523070000001</v>
      </c>
      <c r="E23" s="64">
        <v>3.3241120661047949</v>
      </c>
      <c r="F23" s="64">
        <v>12471.523070000001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1374337.29724</v>
      </c>
      <c r="D24" s="64">
        <v>10921</v>
      </c>
      <c r="E24" s="64">
        <v>0.79463753344480981</v>
      </c>
      <c r="F24" s="64">
        <v>0</v>
      </c>
      <c r="G24" s="64">
        <v>1456</v>
      </c>
      <c r="H24" s="64">
        <v>9465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1164848.5422400001</v>
      </c>
      <c r="D25" s="64">
        <v>9100.9223200000015</v>
      </c>
      <c r="E25" s="64">
        <v>0.78129662269216182</v>
      </c>
      <c r="F25" s="64">
        <v>1591.53388</v>
      </c>
      <c r="G25" s="64">
        <v>7509.3884400000006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466662.77041</v>
      </c>
      <c r="D26" s="64">
        <v>7522.4507900000008</v>
      </c>
      <c r="E26" s="64">
        <v>1.6119671992241711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187744.84047999998</v>
      </c>
      <c r="D27" s="64">
        <v>6648.7363100000002</v>
      </c>
      <c r="E27" s="64">
        <v>3.5413683236255293</v>
      </c>
      <c r="F27" s="64">
        <v>4243.5772100000004</v>
      </c>
      <c r="G27" s="64">
        <v>2100.5283300000001</v>
      </c>
      <c r="H27" s="64">
        <v>304.63077000000004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77521.820439999996</v>
      </c>
      <c r="D28" s="64">
        <v>3854.5064699999998</v>
      </c>
      <c r="E28" s="64">
        <v>4.9721568045261444</v>
      </c>
      <c r="F28" s="64">
        <v>394.27006</v>
      </c>
      <c r="G28" s="64">
        <v>3460.23641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58</v>
      </c>
      <c r="C29" s="64">
        <v>753885.89107000001</v>
      </c>
      <c r="D29" s="64">
        <v>3647.6477</v>
      </c>
      <c r="E29" s="64">
        <v>0.48384612886478701</v>
      </c>
      <c r="F29" s="64">
        <v>0</v>
      </c>
      <c r="G29" s="64">
        <v>3647.6477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317875.40051999997</v>
      </c>
      <c r="D30" s="64">
        <v>3600</v>
      </c>
      <c r="E30" s="64">
        <v>1.1325192179422821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101595.29506999999</v>
      </c>
      <c r="D31" s="64">
        <v>2905</v>
      </c>
      <c r="E31" s="64">
        <v>2.8593843819228351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216960.55025</v>
      </c>
      <c r="D32" s="64">
        <v>2747.18759</v>
      </c>
      <c r="E32" s="64">
        <v>1.2662152574901113</v>
      </c>
      <c r="F32" s="64">
        <v>0</v>
      </c>
      <c r="G32" s="64">
        <v>0</v>
      </c>
      <c r="H32" s="64">
        <v>2747.18759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526698.62193999998</v>
      </c>
      <c r="D33" s="64">
        <v>2000</v>
      </c>
      <c r="E33" s="64">
        <v>0.37972379586514932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108</v>
      </c>
      <c r="C34" s="64">
        <v>62340.926189999998</v>
      </c>
      <c r="D34" s="64">
        <v>1121.2499599999999</v>
      </c>
      <c r="E34" s="64">
        <v>1.7985776415684014</v>
      </c>
      <c r="F34" s="64">
        <v>1121.2499599999999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63" t="s">
        <v>62</v>
      </c>
      <c r="C35" s="64">
        <v>3145626.5353000001</v>
      </c>
      <c r="D35" s="64">
        <v>1076.35331</v>
      </c>
      <c r="E35" s="64">
        <v>3.4217453913274146E-2</v>
      </c>
      <c r="F35" s="64">
        <v>81.069940000000003</v>
      </c>
      <c r="G35" s="64">
        <v>850.48709999999994</v>
      </c>
      <c r="H35" s="64">
        <v>144.79626999999999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16435.58138</v>
      </c>
      <c r="D36" s="64">
        <v>333.33330000000001</v>
      </c>
      <c r="E36" s="64">
        <v>2.0281199203918883</v>
      </c>
      <c r="F36" s="64">
        <v>0</v>
      </c>
      <c r="G36" s="64">
        <v>0</v>
      </c>
      <c r="H36" s="64">
        <v>333.33330000000001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2774597.8875300004</v>
      </c>
      <c r="D37" s="64">
        <v>105.08588</v>
      </c>
      <c r="E37" s="64">
        <v>3.7874273772171524E-3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9882.523720000001</v>
      </c>
      <c r="D38" s="64">
        <v>79.626110000000011</v>
      </c>
      <c r="E38" s="64">
        <v>0.80572647489683935</v>
      </c>
      <c r="F38" s="64">
        <v>21.563099999999999</v>
      </c>
      <c r="G38" s="64">
        <v>58.063010000000006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274680.37328</v>
      </c>
      <c r="D39" s="64">
        <v>25.7117</v>
      </c>
      <c r="E39" s="64">
        <v>9.3605887064200071E-3</v>
      </c>
      <c r="F39" s="64">
        <v>0</v>
      </c>
      <c r="G39" s="64">
        <v>0</v>
      </c>
      <c r="H39" s="64">
        <v>25.7117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118012.66984999999</v>
      </c>
      <c r="D40" s="64">
        <v>16.282340000000001</v>
      </c>
      <c r="E40" s="64">
        <v>1.3797111802229091E-2</v>
      </c>
      <c r="F40" s="64">
        <v>0</v>
      </c>
      <c r="G40" s="64">
        <v>16.282340000000001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81</v>
      </c>
      <c r="C41" s="64">
        <v>52139.07645</v>
      </c>
      <c r="D41" s="64">
        <v>0.25657000000000002</v>
      </c>
      <c r="E41" s="64">
        <v>4.9208773432349512E-4</v>
      </c>
      <c r="F41" s="64">
        <v>0</v>
      </c>
      <c r="G41" s="64">
        <v>0</v>
      </c>
      <c r="H41" s="64">
        <v>0</v>
      </c>
      <c r="I41" s="64">
        <v>0.25657000000000002</v>
      </c>
    </row>
    <row r="42" spans="1:9" ht="13.5" customHeight="1" x14ac:dyDescent="0.3">
      <c r="A42" s="62" t="s">
        <v>73</v>
      </c>
      <c r="B42" s="63" t="s">
        <v>75</v>
      </c>
      <c r="C42" s="64">
        <v>437148.78158000001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211014.50201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165926.81325000001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118107.09379000001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24658.027939999996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301336.15747000003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472897.93080000003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487.33828000000005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75529.289720000001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6632.2507500000002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132518.38626999999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5536.1776500000005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70507.420939999996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70" t="s">
        <v>128</v>
      </c>
      <c r="C55" s="64">
        <v>53686631.619330004</v>
      </c>
      <c r="D55" s="64">
        <v>1825345.5260400004</v>
      </c>
      <c r="E55" s="64">
        <v>3.4000000949636413</v>
      </c>
      <c r="F55" s="64">
        <v>437821.64498000004</v>
      </c>
      <c r="G55" s="64">
        <v>1297685.3923900002</v>
      </c>
      <c r="H55" s="64">
        <v>84291.972890000005</v>
      </c>
      <c r="I55" s="64">
        <v>5546.5157799999997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3.6640625" style="69" customWidth="1"/>
    <col min="2" max="2" width="34.109375" style="69" customWidth="1"/>
    <col min="3" max="3" width="14.109375" style="69" bestFit="1" customWidth="1"/>
    <col min="4" max="4" width="13.109375" style="69" bestFit="1" customWidth="1"/>
    <col min="5" max="5" width="11.6640625" style="69" bestFit="1" customWidth="1"/>
    <col min="6" max="6" width="11.5546875" style="69" bestFit="1" customWidth="1"/>
    <col min="7" max="7" width="13.109375" style="69" bestFit="1" customWidth="1"/>
    <col min="8" max="8" width="10.5546875" style="69" bestFit="1" customWidth="1"/>
    <col min="9" max="9" width="9.5546875" style="69" bestFit="1" customWidth="1"/>
    <col min="10" max="10" width="11.88671875" style="69" bestFit="1" customWidth="1"/>
    <col min="11" max="16384" width="11.44140625" style="69"/>
  </cols>
  <sheetData>
    <row r="2" spans="1:9" x14ac:dyDescent="0.3">
      <c r="A2" s="221" t="s">
        <v>131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4384254.5607200004</v>
      </c>
      <c r="D9" s="64">
        <v>580943.4566899999</v>
      </c>
      <c r="E9" s="64">
        <v>13.250678049008974</v>
      </c>
      <c r="F9" s="64">
        <v>109250.42667</v>
      </c>
      <c r="G9" s="64">
        <v>471618.8885</v>
      </c>
      <c r="H9" s="64">
        <v>38.238039999999998</v>
      </c>
      <c r="I9" s="64">
        <v>35.903480000000002</v>
      </c>
    </row>
    <row r="10" spans="1:9" ht="13.5" customHeight="1" x14ac:dyDescent="0.3">
      <c r="A10" s="62" t="s">
        <v>10</v>
      </c>
      <c r="B10" s="63" t="s">
        <v>11</v>
      </c>
      <c r="C10" s="64">
        <v>4741795.4839599999</v>
      </c>
      <c r="D10" s="64">
        <v>305132.22341999994</v>
      </c>
      <c r="E10" s="64">
        <v>6.4349511583147372</v>
      </c>
      <c r="F10" s="64">
        <v>75244.860329999996</v>
      </c>
      <c r="G10" s="64">
        <v>223458.93991999998</v>
      </c>
      <c r="H10" s="64">
        <v>4983.5110500000001</v>
      </c>
      <c r="I10" s="64">
        <v>1444.9121200000002</v>
      </c>
    </row>
    <row r="11" spans="1:9" ht="13.5" customHeight="1" x14ac:dyDescent="0.3">
      <c r="A11" s="62" t="s">
        <v>12</v>
      </c>
      <c r="B11" s="63" t="s">
        <v>13</v>
      </c>
      <c r="C11" s="64">
        <v>2928919.65869</v>
      </c>
      <c r="D11" s="64">
        <v>237457.16427000004</v>
      </c>
      <c r="E11" s="64">
        <v>8.1073293890282425</v>
      </c>
      <c r="F11" s="64">
        <v>44435.328990000002</v>
      </c>
      <c r="G11" s="64">
        <v>178538.19277000002</v>
      </c>
      <c r="H11" s="64">
        <v>13959.661400000001</v>
      </c>
      <c r="I11" s="64">
        <v>523.98110999999994</v>
      </c>
    </row>
    <row r="12" spans="1:9" ht="13.5" customHeight="1" x14ac:dyDescent="0.3">
      <c r="A12" s="62" t="s">
        <v>14</v>
      </c>
      <c r="B12" s="63" t="s">
        <v>17</v>
      </c>
      <c r="C12" s="64">
        <v>7024980.9036099995</v>
      </c>
      <c r="D12" s="64">
        <v>178089.46123000002</v>
      </c>
      <c r="E12" s="64">
        <v>2.5350881898979019</v>
      </c>
      <c r="F12" s="64">
        <v>50482.905220000001</v>
      </c>
      <c r="G12" s="64">
        <v>116689.81444</v>
      </c>
      <c r="H12" s="64">
        <v>10697.96492</v>
      </c>
      <c r="I12" s="64">
        <v>218.77664999999999</v>
      </c>
    </row>
    <row r="13" spans="1:9" ht="13.5" customHeight="1" x14ac:dyDescent="0.3">
      <c r="A13" s="62" t="s">
        <v>16</v>
      </c>
      <c r="B13" s="63" t="s">
        <v>15</v>
      </c>
      <c r="C13" s="64">
        <v>1382503.7198399999</v>
      </c>
      <c r="D13" s="64">
        <v>168341.56044</v>
      </c>
      <c r="E13" s="64">
        <v>12.176571970416292</v>
      </c>
      <c r="F13" s="64">
        <v>57760.389170000002</v>
      </c>
      <c r="G13" s="64">
        <v>110382.30708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2218872.5984899998</v>
      </c>
      <c r="D14" s="64">
        <v>70875.71725999999</v>
      </c>
      <c r="E14" s="64">
        <v>3.1942220255562557</v>
      </c>
      <c r="F14" s="64">
        <v>6712.9681300000002</v>
      </c>
      <c r="G14" s="64">
        <v>64162.749129999997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242682.86566000001</v>
      </c>
      <c r="D15" s="64">
        <v>47205.149070000007</v>
      </c>
      <c r="E15" s="64">
        <v>19.451372861294079</v>
      </c>
      <c r="F15" s="64">
        <v>14006.354580000001</v>
      </c>
      <c r="G15" s="64">
        <v>32198.794490000004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10320713.464190001</v>
      </c>
      <c r="D16" s="64">
        <v>39099.528230000004</v>
      </c>
      <c r="E16" s="64">
        <v>0.3788452064449272</v>
      </c>
      <c r="F16" s="64">
        <v>10951.441140000001</v>
      </c>
      <c r="G16" s="64">
        <v>26821.401279999998</v>
      </c>
      <c r="H16" s="64">
        <v>275.70240000000001</v>
      </c>
      <c r="I16" s="64">
        <v>1050.9834099999998</v>
      </c>
    </row>
    <row r="17" spans="1:9" ht="13.5" customHeight="1" x14ac:dyDescent="0.3">
      <c r="A17" s="62" t="s">
        <v>24</v>
      </c>
      <c r="B17" s="63" t="s">
        <v>25</v>
      </c>
      <c r="C17" s="64">
        <v>405013.76682000002</v>
      </c>
      <c r="D17" s="64">
        <v>33234.406720000006</v>
      </c>
      <c r="E17" s="64">
        <v>8.2057474196353297</v>
      </c>
      <c r="F17" s="64">
        <v>1536.4851100000001</v>
      </c>
      <c r="G17" s="64">
        <v>21667.859670000002</v>
      </c>
      <c r="H17" s="64">
        <v>10030.061940000001</v>
      </c>
      <c r="I17" s="64">
        <v>0</v>
      </c>
    </row>
    <row r="18" spans="1:9" ht="13.5" customHeight="1" x14ac:dyDescent="0.3">
      <c r="A18" s="62" t="s">
        <v>26</v>
      </c>
      <c r="B18" s="63" t="s">
        <v>28</v>
      </c>
      <c r="C18" s="64">
        <v>873436.55866999994</v>
      </c>
      <c r="D18" s="64">
        <v>32398.058040000004</v>
      </c>
      <c r="E18" s="64">
        <v>3.7092628787296476</v>
      </c>
      <c r="F18" s="64">
        <v>7351.6562000000004</v>
      </c>
      <c r="G18" s="64">
        <v>16264.5553</v>
      </c>
      <c r="H18" s="64">
        <v>8781.8465400000005</v>
      </c>
      <c r="I18" s="64">
        <v>0</v>
      </c>
    </row>
    <row r="19" spans="1:9" ht="13.5" customHeight="1" x14ac:dyDescent="0.3">
      <c r="A19" s="62" t="s">
        <v>27</v>
      </c>
      <c r="B19" s="63" t="s">
        <v>30</v>
      </c>
      <c r="C19" s="64">
        <v>371026.84106999997</v>
      </c>
      <c r="D19" s="64">
        <v>31001.732980000001</v>
      </c>
      <c r="E19" s="64">
        <v>8.3556577444894469</v>
      </c>
      <c r="F19" s="64">
        <v>9176</v>
      </c>
      <c r="G19" s="64">
        <v>5000</v>
      </c>
      <c r="H19" s="64">
        <v>16825.732980000001</v>
      </c>
      <c r="I19" s="64">
        <v>0</v>
      </c>
    </row>
    <row r="20" spans="1:9" ht="13.5" customHeight="1" x14ac:dyDescent="0.3">
      <c r="A20" s="62" t="s">
        <v>29</v>
      </c>
      <c r="B20" s="63" t="s">
        <v>21</v>
      </c>
      <c r="C20" s="64">
        <v>3667715.31752</v>
      </c>
      <c r="D20" s="64">
        <v>30019.343249999998</v>
      </c>
      <c r="E20" s="64">
        <v>0.81847528096314159</v>
      </c>
      <c r="F20" s="64">
        <v>11196.5556</v>
      </c>
      <c r="G20" s="64">
        <v>15438.480030000001</v>
      </c>
      <c r="H20" s="64">
        <v>3384.30762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492299.58389000001</v>
      </c>
      <c r="D21" s="64">
        <v>16985.413719999997</v>
      </c>
      <c r="E21" s="64">
        <v>3.4502189877526361</v>
      </c>
      <c r="F21" s="64">
        <v>14785.413719999999</v>
      </c>
      <c r="G21" s="64">
        <v>2200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671566.18519000011</v>
      </c>
      <c r="D22" s="64">
        <v>14004.87679</v>
      </c>
      <c r="E22" s="64">
        <v>2.0854052956876807</v>
      </c>
      <c r="F22" s="64">
        <v>743.98014999999998</v>
      </c>
      <c r="G22" s="64">
        <v>12360.896640000001</v>
      </c>
      <c r="H22" s="64">
        <v>0</v>
      </c>
      <c r="I22" s="64">
        <v>900</v>
      </c>
    </row>
    <row r="23" spans="1:9" ht="13.5" customHeight="1" x14ac:dyDescent="0.3">
      <c r="A23" s="62" t="s">
        <v>35</v>
      </c>
      <c r="B23" s="63" t="s">
        <v>52</v>
      </c>
      <c r="C23" s="64">
        <v>392794.44322000002</v>
      </c>
      <c r="D23" s="64">
        <v>12480.043949999999</v>
      </c>
      <c r="E23" s="64">
        <v>3.1772455454544346</v>
      </c>
      <c r="F23" s="64">
        <v>12480.043949999999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38</v>
      </c>
      <c r="C24" s="64">
        <v>1175142.5876600002</v>
      </c>
      <c r="D24" s="64">
        <v>8977.3321699999997</v>
      </c>
      <c r="E24" s="64">
        <v>0.76393556528966333</v>
      </c>
      <c r="F24" s="64">
        <v>1585.3397299999999</v>
      </c>
      <c r="G24" s="64">
        <v>7391.99244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1393773.21144</v>
      </c>
      <c r="D25" s="64">
        <v>8851.4531999999999</v>
      </c>
      <c r="E25" s="64">
        <v>0.63507126750233445</v>
      </c>
      <c r="F25" s="64">
        <v>0</v>
      </c>
      <c r="G25" s="64">
        <v>1446</v>
      </c>
      <c r="H25" s="64">
        <v>7405.4531999999999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467483.82314999995</v>
      </c>
      <c r="D26" s="64">
        <v>7522.4831000000004</v>
      </c>
      <c r="E26" s="64">
        <v>1.6091429751113093</v>
      </c>
      <c r="F26" s="64">
        <v>7522.4507900000008</v>
      </c>
      <c r="G26" s="64">
        <v>3.2310000000000005E-2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189004.63943000001</v>
      </c>
      <c r="D27" s="64">
        <v>6771.1166899999998</v>
      </c>
      <c r="E27" s="64">
        <v>3.58251348243108</v>
      </c>
      <c r="F27" s="64">
        <v>4338.3359900000005</v>
      </c>
      <c r="G27" s="64">
        <v>2127.3344400000001</v>
      </c>
      <c r="H27" s="64">
        <v>305.44626</v>
      </c>
      <c r="I27" s="64">
        <v>0</v>
      </c>
    </row>
    <row r="28" spans="1:9" ht="13.5" customHeight="1" x14ac:dyDescent="0.3">
      <c r="A28" s="62" t="s">
        <v>45</v>
      </c>
      <c r="B28" s="63" t="s">
        <v>58</v>
      </c>
      <c r="C28" s="64">
        <v>746899.16587000003</v>
      </c>
      <c r="D28" s="64">
        <v>3647.6477</v>
      </c>
      <c r="E28" s="64">
        <v>0.48837217481039247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44</v>
      </c>
      <c r="C29" s="64">
        <v>75327.987340000007</v>
      </c>
      <c r="D29" s="64">
        <v>3639.7466499999996</v>
      </c>
      <c r="E29" s="64">
        <v>4.8318649927173256</v>
      </c>
      <c r="F29" s="64">
        <v>394.27006</v>
      </c>
      <c r="G29" s="64">
        <v>3245.4765899999998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321320.83643000002</v>
      </c>
      <c r="D30" s="64">
        <v>3600</v>
      </c>
      <c r="E30" s="64">
        <v>1.1203755224831995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104157.23735</v>
      </c>
      <c r="D31" s="64">
        <v>2905</v>
      </c>
      <c r="E31" s="64">
        <v>2.7890524690457337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521746.81047000003</v>
      </c>
      <c r="D32" s="64">
        <v>2001.8729200000002</v>
      </c>
      <c r="E32" s="64">
        <v>0.38368666177310656</v>
      </c>
      <c r="F32" s="64">
        <v>0</v>
      </c>
      <c r="G32" s="64">
        <v>2001.8378300000002</v>
      </c>
      <c r="H32" s="64">
        <v>3.5090000000000003E-2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61856.28314</v>
      </c>
      <c r="D33" s="64">
        <v>1126.3796399999999</v>
      </c>
      <c r="E33" s="64">
        <v>1.8209623708729032</v>
      </c>
      <c r="F33" s="64">
        <v>1126.3796399999999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3168620.5760599999</v>
      </c>
      <c r="D34" s="64">
        <v>1005.6712600000001</v>
      </c>
      <c r="E34" s="64">
        <v>3.1738456399550856E-2</v>
      </c>
      <c r="F34" s="64">
        <v>60.3429</v>
      </c>
      <c r="G34" s="64">
        <v>803.02564000000007</v>
      </c>
      <c r="H34" s="64">
        <v>142.30271999999999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15914.995280000001</v>
      </c>
      <c r="D35" s="64">
        <v>166.66663</v>
      </c>
      <c r="E35" s="64">
        <v>1.0472301566400464</v>
      </c>
      <c r="F35" s="64">
        <v>0</v>
      </c>
      <c r="G35" s="64">
        <v>0</v>
      </c>
      <c r="H35" s="64">
        <v>166.66663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2800661.6188400001</v>
      </c>
      <c r="D36" s="64">
        <v>105.08588</v>
      </c>
      <c r="E36" s="64">
        <v>3.7521805309534426E-3</v>
      </c>
      <c r="F36" s="64">
        <v>0</v>
      </c>
      <c r="G36" s="64">
        <v>0</v>
      </c>
      <c r="H36" s="64">
        <v>105.08588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9695.3647600000004</v>
      </c>
      <c r="D37" s="64">
        <v>77.857849999999999</v>
      </c>
      <c r="E37" s="64">
        <v>0.80304198890192147</v>
      </c>
      <c r="F37" s="64">
        <v>20.75685</v>
      </c>
      <c r="G37" s="64">
        <v>57.100999999999999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279366.21139000001</v>
      </c>
      <c r="D38" s="64">
        <v>24.839650000000002</v>
      </c>
      <c r="E38" s="64">
        <v>8.8914295957299664E-3</v>
      </c>
      <c r="F38" s="64">
        <v>0</v>
      </c>
      <c r="G38" s="64">
        <v>0</v>
      </c>
      <c r="H38" s="64">
        <v>24.839650000000002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117150.81559</v>
      </c>
      <c r="D39" s="64">
        <v>8.5187000000000008</v>
      </c>
      <c r="E39" s="64">
        <v>7.2715669601596498E-3</v>
      </c>
      <c r="F39" s="64">
        <v>0</v>
      </c>
      <c r="G39" s="64">
        <v>8.5187000000000008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81</v>
      </c>
      <c r="C40" s="64">
        <v>51601.367840000006</v>
      </c>
      <c r="D40" s="64">
        <v>1.5927100000000001</v>
      </c>
      <c r="E40" s="64">
        <v>3.0865654665172921E-3</v>
      </c>
      <c r="F40" s="64">
        <v>0</v>
      </c>
      <c r="G40" s="64">
        <v>0</v>
      </c>
      <c r="H40" s="64">
        <v>0</v>
      </c>
      <c r="I40" s="64">
        <v>1.5927100000000001</v>
      </c>
    </row>
    <row r="41" spans="1:9" ht="13.5" customHeight="1" x14ac:dyDescent="0.3">
      <c r="A41" s="62" t="s">
        <v>71</v>
      </c>
      <c r="B41" s="63" t="s">
        <v>75</v>
      </c>
      <c r="C41" s="64">
        <v>517064.32838000002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223842.70590999999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177690.64979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116657.71012999999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83</v>
      </c>
      <c r="C45" s="64">
        <v>24960.154739999998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122</v>
      </c>
      <c r="C46" s="64">
        <v>317165.00743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89</v>
      </c>
      <c r="C47" s="64">
        <v>479866.99693999998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50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93</v>
      </c>
      <c r="C50" s="64">
        <v>6136.7528899999998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95</v>
      </c>
      <c r="C51" s="64">
        <v>131933.48144999999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97</v>
      </c>
      <c r="C52" s="64">
        <v>4734.0616100000007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101</v>
      </c>
      <c r="C53" s="64">
        <v>69267.80098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64">
        <v>53763626.081179999</v>
      </c>
      <c r="D54" s="64">
        <v>1847701.40081</v>
      </c>
      <c r="E54" s="64">
        <v>3.4367127656532626</v>
      </c>
      <c r="F54" s="64">
        <v>441162.68492000003</v>
      </c>
      <c r="G54" s="64">
        <v>1317531.8459000001</v>
      </c>
      <c r="H54" s="64">
        <v>83631.856319999992</v>
      </c>
      <c r="I54" s="64">
        <v>5375.0136700000003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4140625" defaultRowHeight="14.4" x14ac:dyDescent="0.3"/>
  <cols>
    <col min="1" max="1" width="3.6640625" style="72" customWidth="1"/>
    <col min="2" max="2" width="34.109375" style="72" customWidth="1"/>
    <col min="3" max="3" width="14.109375" style="72" bestFit="1" customWidth="1"/>
    <col min="4" max="4" width="13.109375" style="72" bestFit="1" customWidth="1"/>
    <col min="5" max="5" width="11.6640625" style="72" bestFit="1" customWidth="1"/>
    <col min="6" max="6" width="11.5546875" style="72" bestFit="1" customWidth="1"/>
    <col min="7" max="7" width="13.109375" style="72" bestFit="1" customWidth="1"/>
    <col min="8" max="8" width="10.5546875" style="72" bestFit="1" customWidth="1"/>
    <col min="9" max="9" width="9.5546875" style="72" bestFit="1" customWidth="1"/>
    <col min="10" max="10" width="11.88671875" style="72" bestFit="1" customWidth="1"/>
    <col min="11" max="16384" width="11.44140625" style="72"/>
  </cols>
  <sheetData>
    <row r="2" spans="1:9" x14ac:dyDescent="0.3">
      <c r="A2" s="221" t="s">
        <v>132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133</v>
      </c>
      <c r="C9" s="64">
        <v>4427240.2902299995</v>
      </c>
      <c r="D9" s="64">
        <v>581868.88040000002</v>
      </c>
      <c r="E9" s="64">
        <v>13.142925214248342</v>
      </c>
      <c r="F9" s="64">
        <v>110739.25303000001</v>
      </c>
      <c r="G9" s="64">
        <v>471057.05955000001</v>
      </c>
      <c r="H9" s="64">
        <v>37.345010000000002</v>
      </c>
      <c r="I9" s="64">
        <v>35.222809999999996</v>
      </c>
    </row>
    <row r="10" spans="1:9" ht="13.5" customHeight="1" x14ac:dyDescent="0.3">
      <c r="A10" s="62" t="s">
        <v>10</v>
      </c>
      <c r="B10" s="63" t="s">
        <v>150</v>
      </c>
      <c r="C10" s="64">
        <v>4767875.29935</v>
      </c>
      <c r="D10" s="64">
        <v>302936.56822000002</v>
      </c>
      <c r="E10" s="64">
        <v>6.3537015798483463</v>
      </c>
      <c r="F10" s="64">
        <v>75779.944029999999</v>
      </c>
      <c r="G10" s="64">
        <v>220755.44641999999</v>
      </c>
      <c r="H10" s="64">
        <v>4956.2992599999998</v>
      </c>
      <c r="I10" s="64">
        <v>1444.87851</v>
      </c>
    </row>
    <row r="11" spans="1:9" ht="13.5" customHeight="1" x14ac:dyDescent="0.3">
      <c r="A11" s="62" t="s">
        <v>12</v>
      </c>
      <c r="B11" s="63" t="s">
        <v>147</v>
      </c>
      <c r="C11" s="64">
        <v>2961862.0078600002</v>
      </c>
      <c r="D11" s="64">
        <v>240362.41171000001</v>
      </c>
      <c r="E11" s="64">
        <v>8.115246796513194</v>
      </c>
      <c r="F11" s="64">
        <v>45221.70822</v>
      </c>
      <c r="G11" s="64">
        <v>180669.53568</v>
      </c>
      <c r="H11" s="64">
        <v>13961.695099999999</v>
      </c>
      <c r="I11" s="64">
        <v>509.47271000000001</v>
      </c>
    </row>
    <row r="12" spans="1:9" ht="13.5" customHeight="1" x14ac:dyDescent="0.3">
      <c r="A12" s="62" t="s">
        <v>14</v>
      </c>
      <c r="B12" s="63" t="s">
        <v>153</v>
      </c>
      <c r="C12" s="64">
        <v>7080743.5863900008</v>
      </c>
      <c r="D12" s="64">
        <v>190584.20799</v>
      </c>
      <c r="E12" s="64">
        <v>2.6915846572431268</v>
      </c>
      <c r="F12" s="64">
        <v>63336.940109999996</v>
      </c>
      <c r="G12" s="64">
        <v>115925.70112</v>
      </c>
      <c r="H12" s="64">
        <v>11176.286759999999</v>
      </c>
      <c r="I12" s="64">
        <v>145.28</v>
      </c>
    </row>
    <row r="13" spans="1:9" ht="13.5" customHeight="1" x14ac:dyDescent="0.3">
      <c r="A13" s="62" t="s">
        <v>16</v>
      </c>
      <c r="B13" s="63" t="s">
        <v>145</v>
      </c>
      <c r="C13" s="64">
        <v>1377234.5933800002</v>
      </c>
      <c r="D13" s="64">
        <v>169253.66615999999</v>
      </c>
      <c r="E13" s="64">
        <v>12.289385335915702</v>
      </c>
      <c r="F13" s="64">
        <v>57875.983639999999</v>
      </c>
      <c r="G13" s="64">
        <v>111178.81832999999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158</v>
      </c>
      <c r="C14" s="64">
        <v>2232496.8172900002</v>
      </c>
      <c r="D14" s="64">
        <v>70793.565240000011</v>
      </c>
      <c r="E14" s="64">
        <v>3.1710488763847571</v>
      </c>
      <c r="F14" s="64">
        <v>6875.5441300000002</v>
      </c>
      <c r="G14" s="64">
        <v>63918.021110000009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176</v>
      </c>
      <c r="C15" s="64">
        <v>245262.68258000002</v>
      </c>
      <c r="D15" s="64">
        <v>47067.609100000001</v>
      </c>
      <c r="E15" s="64">
        <v>19.190693261967173</v>
      </c>
      <c r="F15" s="64">
        <v>14052.653219999998</v>
      </c>
      <c r="G15" s="64">
        <v>32014.955880000001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164</v>
      </c>
      <c r="C16" s="64">
        <v>415646.14669000002</v>
      </c>
      <c r="D16" s="64">
        <v>40071.822240000001</v>
      </c>
      <c r="E16" s="64">
        <v>9.6408501700574245</v>
      </c>
      <c r="F16" s="64">
        <v>1669.5281299999999</v>
      </c>
      <c r="G16" s="64">
        <v>20216.16851</v>
      </c>
      <c r="H16" s="64">
        <v>18186.125600000003</v>
      </c>
      <c r="I16" s="64">
        <v>0</v>
      </c>
    </row>
    <row r="17" spans="1:9" ht="13.5" customHeight="1" x14ac:dyDescent="0.3">
      <c r="A17" s="62" t="s">
        <v>24</v>
      </c>
      <c r="B17" s="63" t="s">
        <v>135</v>
      </c>
      <c r="C17" s="64">
        <v>10388574.502110001</v>
      </c>
      <c r="D17" s="64">
        <v>38910.713009999999</v>
      </c>
      <c r="E17" s="64">
        <v>0.37455295721368637</v>
      </c>
      <c r="F17" s="64">
        <v>10547.207370000002</v>
      </c>
      <c r="G17" s="64">
        <v>27231.337329999998</v>
      </c>
      <c r="H17" s="64">
        <v>99.228049999999996</v>
      </c>
      <c r="I17" s="64">
        <v>1032.9402600000001</v>
      </c>
    </row>
    <row r="18" spans="1:9" ht="13.5" customHeight="1" x14ac:dyDescent="0.3">
      <c r="A18" s="62" t="s">
        <v>26</v>
      </c>
      <c r="B18" s="63" t="s">
        <v>160</v>
      </c>
      <c r="C18" s="64">
        <v>887625.83919000009</v>
      </c>
      <c r="D18" s="64">
        <v>31234.845020000001</v>
      </c>
      <c r="E18" s="64">
        <v>3.5189202072466985</v>
      </c>
      <c r="F18" s="64">
        <v>7355.0117</v>
      </c>
      <c r="G18" s="64">
        <v>15344.256690000002</v>
      </c>
      <c r="H18" s="64">
        <v>8535.5766299999996</v>
      </c>
      <c r="I18" s="64">
        <v>0</v>
      </c>
    </row>
    <row r="19" spans="1:9" ht="13.5" customHeight="1" x14ac:dyDescent="0.3">
      <c r="A19" s="62" t="s">
        <v>27</v>
      </c>
      <c r="B19" s="63" t="s">
        <v>151</v>
      </c>
      <c r="C19" s="64">
        <v>3707349.7564899996</v>
      </c>
      <c r="D19" s="64">
        <v>30760.556820000002</v>
      </c>
      <c r="E19" s="64">
        <v>0.8297182310935538</v>
      </c>
      <c r="F19" s="64">
        <v>12120.08149</v>
      </c>
      <c r="G19" s="64">
        <v>15412.75316</v>
      </c>
      <c r="H19" s="64">
        <v>3227.72217</v>
      </c>
      <c r="I19" s="64">
        <v>0</v>
      </c>
    </row>
    <row r="20" spans="1:9" ht="13.5" customHeight="1" x14ac:dyDescent="0.3">
      <c r="A20" s="62" t="s">
        <v>29</v>
      </c>
      <c r="B20" s="63" t="s">
        <v>169</v>
      </c>
      <c r="C20" s="64">
        <v>359176.50013</v>
      </c>
      <c r="D20" s="64">
        <v>28571.795269999999</v>
      </c>
      <c r="E20" s="64">
        <v>7.9548064140217267</v>
      </c>
      <c r="F20" s="64">
        <v>9243.5871999999999</v>
      </c>
      <c r="G20" s="64">
        <v>5000</v>
      </c>
      <c r="H20" s="64">
        <v>14328.208069999999</v>
      </c>
      <c r="I20" s="64">
        <v>0</v>
      </c>
    </row>
    <row r="21" spans="1:9" ht="13.5" customHeight="1" x14ac:dyDescent="0.3">
      <c r="A21" s="62" t="s">
        <v>31</v>
      </c>
      <c r="B21" s="63" t="s">
        <v>148</v>
      </c>
      <c r="C21" s="64">
        <v>680856.58814000001</v>
      </c>
      <c r="D21" s="64">
        <v>24474.036910000003</v>
      </c>
      <c r="E21" s="64">
        <v>3.5945950052212128</v>
      </c>
      <c r="F21" s="64">
        <v>11765.74458</v>
      </c>
      <c r="G21" s="64">
        <v>11808.29233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63" t="s">
        <v>136</v>
      </c>
      <c r="C22" s="64">
        <v>506154.79161000001</v>
      </c>
      <c r="D22" s="64">
        <v>15883.046919999999</v>
      </c>
      <c r="E22" s="64">
        <v>3.1379821318056647</v>
      </c>
      <c r="F22" s="64">
        <v>13683.046919999999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137</v>
      </c>
      <c r="C23" s="64">
        <v>377034.88416000002</v>
      </c>
      <c r="D23" s="64">
        <v>12471.631449999999</v>
      </c>
      <c r="E23" s="64">
        <v>3.3078189774894904</v>
      </c>
      <c r="F23" s="64">
        <v>12471.631449999999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142</v>
      </c>
      <c r="C24" s="64">
        <v>1407984.05865</v>
      </c>
      <c r="D24" s="64">
        <v>8834.7515600000006</v>
      </c>
      <c r="E24" s="64">
        <v>0.62747525483143018</v>
      </c>
      <c r="F24" s="64">
        <v>0</v>
      </c>
      <c r="G24" s="64">
        <v>1436</v>
      </c>
      <c r="H24" s="64">
        <v>7398.7515599999997</v>
      </c>
      <c r="I24" s="64">
        <v>0</v>
      </c>
    </row>
    <row r="25" spans="1:9" ht="13.5" customHeight="1" x14ac:dyDescent="0.3">
      <c r="A25" s="62" t="s">
        <v>39</v>
      </c>
      <c r="B25" s="63" t="s">
        <v>149</v>
      </c>
      <c r="C25" s="64">
        <v>1179144.4835000001</v>
      </c>
      <c r="D25" s="64">
        <v>8762.0280600000006</v>
      </c>
      <c r="E25" s="64">
        <v>0.74308349677319252</v>
      </c>
      <c r="F25" s="64">
        <v>1439.5560600000001</v>
      </c>
      <c r="G25" s="64">
        <v>7322.4719999999998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154</v>
      </c>
      <c r="C26" s="64">
        <v>473096.92118</v>
      </c>
      <c r="D26" s="64">
        <v>7154.2296400000005</v>
      </c>
      <c r="E26" s="64">
        <v>1.5122122592038636</v>
      </c>
      <c r="F26" s="64">
        <v>7154.2296400000005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157</v>
      </c>
      <c r="C27" s="64">
        <v>187702.94075000001</v>
      </c>
      <c r="D27" s="64">
        <v>6851.7073899999996</v>
      </c>
      <c r="E27" s="64">
        <v>3.650293044223389</v>
      </c>
      <c r="F27" s="64">
        <v>4411.7419300000001</v>
      </c>
      <c r="G27" s="64">
        <v>2140.2187899999999</v>
      </c>
      <c r="H27" s="64">
        <v>299.74666999999999</v>
      </c>
      <c r="I27" s="64">
        <v>0</v>
      </c>
    </row>
    <row r="28" spans="1:9" ht="13.5" customHeight="1" x14ac:dyDescent="0.3">
      <c r="A28" s="62" t="s">
        <v>45</v>
      </c>
      <c r="B28" s="63" t="s">
        <v>162</v>
      </c>
      <c r="C28" s="64">
        <v>741587.70325000002</v>
      </c>
      <c r="D28" s="64">
        <v>3647.6477</v>
      </c>
      <c r="E28" s="64">
        <v>0.49187003560256237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170</v>
      </c>
      <c r="C29" s="64">
        <v>77327.098510000011</v>
      </c>
      <c r="D29" s="64">
        <v>3625.1751199999999</v>
      </c>
      <c r="E29" s="64">
        <v>4.6881044159845064</v>
      </c>
      <c r="F29" s="64">
        <v>394.27006</v>
      </c>
      <c r="G29" s="64">
        <v>3230.90506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166</v>
      </c>
      <c r="C30" s="64">
        <v>311178.98913999996</v>
      </c>
      <c r="D30" s="64">
        <v>3600</v>
      </c>
      <c r="E30" s="64">
        <v>1.1568904475039457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156</v>
      </c>
      <c r="C31" s="64">
        <v>102092.80127</v>
      </c>
      <c r="D31" s="64">
        <v>2505</v>
      </c>
      <c r="E31" s="64">
        <v>2.4536499820150346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63" t="s">
        <v>144</v>
      </c>
      <c r="C32" s="64">
        <v>529728.38568000006</v>
      </c>
      <c r="D32" s="64">
        <v>2010.85635</v>
      </c>
      <c r="E32" s="64">
        <v>0.37960139655697517</v>
      </c>
      <c r="F32" s="64">
        <v>0</v>
      </c>
      <c r="G32" s="64">
        <v>2010.85635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140</v>
      </c>
      <c r="C33" s="64">
        <v>88711.739379999999</v>
      </c>
      <c r="D33" s="64">
        <v>1131.70192</v>
      </c>
      <c r="E33" s="64">
        <v>1.2757070573853966</v>
      </c>
      <c r="F33" s="64">
        <v>1131.70192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141</v>
      </c>
      <c r="C34" s="64">
        <v>3183808.1321199997</v>
      </c>
      <c r="D34" s="64">
        <v>961.20895999999993</v>
      </c>
      <c r="E34" s="64">
        <v>3.0190542900584923E-2</v>
      </c>
      <c r="F34" s="64">
        <v>59.601709999999997</v>
      </c>
      <c r="G34" s="64">
        <v>760.54846999999995</v>
      </c>
      <c r="H34" s="64">
        <v>141.05878000000001</v>
      </c>
      <c r="I34" s="64">
        <v>0</v>
      </c>
    </row>
    <row r="35" spans="1:9" ht="13.5" customHeight="1" x14ac:dyDescent="0.3">
      <c r="A35" s="62" t="s">
        <v>59</v>
      </c>
      <c r="B35" s="63" t="s">
        <v>134</v>
      </c>
      <c r="C35" s="64">
        <v>2821533.4782800004</v>
      </c>
      <c r="D35" s="64">
        <v>105.08588</v>
      </c>
      <c r="E35" s="64">
        <v>3.7244243532442533E-3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63" t="s">
        <v>163</v>
      </c>
      <c r="C36" s="64">
        <v>10162.844999999999</v>
      </c>
      <c r="D36" s="64">
        <v>75.714480000000009</v>
      </c>
      <c r="E36" s="64">
        <v>0.74501264163725822</v>
      </c>
      <c r="F36" s="64">
        <v>19.475380000000001</v>
      </c>
      <c r="G36" s="64">
        <v>56.239100000000001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63" t="s">
        <v>159</v>
      </c>
      <c r="C37" s="64">
        <v>281493.04326000001</v>
      </c>
      <c r="D37" s="64">
        <v>18.566509999999997</v>
      </c>
      <c r="E37" s="64">
        <v>6.5957260559548212E-3</v>
      </c>
      <c r="F37" s="64">
        <v>0</v>
      </c>
      <c r="G37" s="64">
        <v>0</v>
      </c>
      <c r="H37" s="64">
        <v>18.566509999999997</v>
      </c>
      <c r="I37" s="64">
        <v>0</v>
      </c>
    </row>
    <row r="38" spans="1:9" ht="13.5" customHeight="1" x14ac:dyDescent="0.3">
      <c r="A38" s="62" t="s">
        <v>65</v>
      </c>
      <c r="B38" s="63" t="s">
        <v>152</v>
      </c>
      <c r="C38" s="64">
        <v>51829.659399999997</v>
      </c>
      <c r="D38" s="64">
        <v>9.4212999999999987</v>
      </c>
      <c r="E38" s="64">
        <v>1.8177429890654462E-2</v>
      </c>
      <c r="F38" s="64">
        <v>0</v>
      </c>
      <c r="G38" s="64">
        <v>0</v>
      </c>
      <c r="H38" s="64">
        <v>0</v>
      </c>
      <c r="I38" s="64">
        <v>9.4212999999999987</v>
      </c>
    </row>
    <row r="39" spans="1:9" ht="13.5" customHeight="1" x14ac:dyDescent="0.3">
      <c r="A39" s="62" t="s">
        <v>67</v>
      </c>
      <c r="B39" s="63" t="s">
        <v>167</v>
      </c>
      <c r="C39" s="64">
        <v>113192.96817000001</v>
      </c>
      <c r="D39" s="64">
        <v>8.3615100000000009</v>
      </c>
      <c r="E39" s="64">
        <v>7.3869518002586364E-3</v>
      </c>
      <c r="F39" s="64">
        <v>0</v>
      </c>
      <c r="G39" s="64">
        <v>8.3615100000000009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138</v>
      </c>
      <c r="C40" s="64">
        <v>521341.06695000001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139</v>
      </c>
      <c r="C41" s="64">
        <v>219719.19312000001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143</v>
      </c>
      <c r="C42" s="64">
        <v>177616.79619999998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146</v>
      </c>
      <c r="C43" s="64">
        <v>116425.53745999999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155</v>
      </c>
      <c r="C44" s="64">
        <v>25161.094849999998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161</v>
      </c>
      <c r="C45" s="64">
        <v>322154.63675000001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165</v>
      </c>
      <c r="C46" s="64">
        <v>15485.63314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168</v>
      </c>
      <c r="C47" s="64">
        <v>487282.28792999999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171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172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173</v>
      </c>
      <c r="C50" s="64">
        <v>6598.8503700000001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174</v>
      </c>
      <c r="C51" s="64">
        <v>129800.62396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175</v>
      </c>
      <c r="C52" s="64">
        <v>4731.5192100000004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177</v>
      </c>
      <c r="C53" s="64">
        <v>68299.529110000003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74">
        <v>54146333.249540001</v>
      </c>
      <c r="D54" s="74">
        <v>1874546.81284</v>
      </c>
      <c r="E54" s="74">
        <v>3.4620013957379561</v>
      </c>
      <c r="F54" s="74">
        <v>467348.44192000001</v>
      </c>
      <c r="G54" s="74">
        <v>1313345.59509</v>
      </c>
      <c r="H54" s="74">
        <v>88576.696049999999</v>
      </c>
      <c r="I54" s="74">
        <v>5276.0797799999991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73" customWidth="1"/>
    <col min="2" max="2" width="34.109375" style="73" customWidth="1"/>
    <col min="3" max="3" width="14.109375" style="73" bestFit="1" customWidth="1"/>
    <col min="4" max="4" width="13.109375" style="73" bestFit="1" customWidth="1"/>
    <col min="5" max="5" width="11.6640625" style="73" bestFit="1" customWidth="1"/>
    <col min="6" max="6" width="11.5546875" style="73" bestFit="1" customWidth="1"/>
    <col min="7" max="7" width="13.109375" style="73" bestFit="1" customWidth="1"/>
    <col min="8" max="8" width="10.5546875" style="73" bestFit="1" customWidth="1"/>
    <col min="9" max="9" width="9.5546875" style="73" bestFit="1" customWidth="1"/>
    <col min="10" max="10" width="11.88671875" style="73" bestFit="1" customWidth="1"/>
    <col min="11" max="16384" width="11.44140625" style="73"/>
  </cols>
  <sheetData>
    <row r="2" spans="1:9" x14ac:dyDescent="0.3">
      <c r="A2" s="221" t="s">
        <v>178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4726738.2970200004</v>
      </c>
      <c r="D9" s="64">
        <v>580828.93216000008</v>
      </c>
      <c r="E9" s="64">
        <v>12.288155079924502</v>
      </c>
      <c r="F9" s="64">
        <v>109544.03104999999</v>
      </c>
      <c r="G9" s="64">
        <v>471213.90513999999</v>
      </c>
      <c r="H9" s="64">
        <v>36.457070000000002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4775121.6864</v>
      </c>
      <c r="D10" s="64">
        <v>302779.18424000003</v>
      </c>
      <c r="E10" s="64">
        <v>6.3407637359764859</v>
      </c>
      <c r="F10" s="64">
        <v>75731.95498000001</v>
      </c>
      <c r="G10" s="64">
        <v>219576.00440000001</v>
      </c>
      <c r="H10" s="64">
        <v>6031.8180600000014</v>
      </c>
      <c r="I10" s="64">
        <v>1439.4068</v>
      </c>
    </row>
    <row r="11" spans="1:9" ht="13.5" customHeight="1" x14ac:dyDescent="0.3">
      <c r="A11" s="62" t="s">
        <v>12</v>
      </c>
      <c r="B11" s="77" t="s">
        <v>13</v>
      </c>
      <c r="C11" s="64">
        <v>2974239.0235000001</v>
      </c>
      <c r="D11" s="64">
        <v>241999.17595999999</v>
      </c>
      <c r="E11" s="64">
        <v>8.1365073233160068</v>
      </c>
      <c r="F11" s="64">
        <v>45269.044839999995</v>
      </c>
      <c r="G11" s="64">
        <v>182608.78259000002</v>
      </c>
      <c r="H11" s="64">
        <v>14078.864730000001</v>
      </c>
      <c r="I11" s="64">
        <v>42.483800000000002</v>
      </c>
    </row>
    <row r="12" spans="1:9" ht="13.5" customHeight="1" x14ac:dyDescent="0.3">
      <c r="A12" s="62" t="s">
        <v>14</v>
      </c>
      <c r="B12" s="77" t="s">
        <v>17</v>
      </c>
      <c r="C12" s="64">
        <v>7072426.8568000002</v>
      </c>
      <c r="D12" s="64">
        <v>183429.03487999999</v>
      </c>
      <c r="E12" s="64">
        <v>2.5935798078086387</v>
      </c>
      <c r="F12" s="64">
        <v>60087.697610000003</v>
      </c>
      <c r="G12" s="64">
        <v>114588.41116</v>
      </c>
      <c r="H12" s="64">
        <v>8653.8203900000008</v>
      </c>
      <c r="I12" s="64">
        <v>99.105720000000005</v>
      </c>
    </row>
    <row r="13" spans="1:9" ht="13.5" customHeight="1" x14ac:dyDescent="0.3">
      <c r="A13" s="62" t="s">
        <v>16</v>
      </c>
      <c r="B13" s="77" t="s">
        <v>15</v>
      </c>
      <c r="C13" s="64">
        <v>1348811.87992</v>
      </c>
      <c r="D13" s="64">
        <v>170369.18370999998</v>
      </c>
      <c r="E13" s="64">
        <v>12.631055986851541</v>
      </c>
      <c r="F13" s="64">
        <v>58012.933749999997</v>
      </c>
      <c r="G13" s="64">
        <v>112157.38576999999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19</v>
      </c>
      <c r="C14" s="64">
        <v>2235988.0329999998</v>
      </c>
      <c r="D14" s="64">
        <v>74524.109049999999</v>
      </c>
      <c r="E14" s="64">
        <v>3.3329386360807955</v>
      </c>
      <c r="F14" s="64">
        <v>10071.048809999998</v>
      </c>
      <c r="G14" s="64">
        <v>64453.060239999999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252924.48084</v>
      </c>
      <c r="D15" s="64">
        <v>47010.932119999998</v>
      </c>
      <c r="E15" s="64">
        <v>18.586944199260451</v>
      </c>
      <c r="F15" s="64">
        <v>14125.907690000002</v>
      </c>
      <c r="G15" s="64">
        <v>31885.024429999998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414155.91054000001</v>
      </c>
      <c r="D16" s="64">
        <v>39424.18879</v>
      </c>
      <c r="E16" s="64">
        <v>9.5191660402954295</v>
      </c>
      <c r="F16" s="64">
        <v>2002.80035</v>
      </c>
      <c r="G16" s="64">
        <v>19326.651850000002</v>
      </c>
      <c r="H16" s="64">
        <v>18094.73659</v>
      </c>
      <c r="I16" s="64">
        <v>0</v>
      </c>
    </row>
    <row r="17" spans="1:9" ht="13.5" customHeight="1" x14ac:dyDescent="0.3">
      <c r="A17" s="62" t="s">
        <v>24</v>
      </c>
      <c r="B17" s="77" t="s">
        <v>23</v>
      </c>
      <c r="C17" s="64">
        <v>10410867.471270001</v>
      </c>
      <c r="D17" s="64">
        <v>38615.619309999995</v>
      </c>
      <c r="E17" s="64">
        <v>0.37091644300116472</v>
      </c>
      <c r="F17" s="64">
        <v>10283.157959999999</v>
      </c>
      <c r="G17" s="64">
        <v>27230.8344</v>
      </c>
      <c r="H17" s="64">
        <v>72.309399999999997</v>
      </c>
      <c r="I17" s="64">
        <v>1029.31755</v>
      </c>
    </row>
    <row r="18" spans="1:9" ht="13.5" customHeight="1" x14ac:dyDescent="0.3">
      <c r="A18" s="62" t="s">
        <v>26</v>
      </c>
      <c r="B18" s="77" t="s">
        <v>21</v>
      </c>
      <c r="C18" s="64">
        <v>3776036.6185999997</v>
      </c>
      <c r="D18" s="64">
        <v>31935.024430000001</v>
      </c>
      <c r="E18" s="64">
        <v>0.84572867415253528</v>
      </c>
      <c r="F18" s="64">
        <v>13361.08437</v>
      </c>
      <c r="G18" s="64">
        <v>15351.69224</v>
      </c>
      <c r="H18" s="64">
        <v>3222.24782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365425.08160000003</v>
      </c>
      <c r="D19" s="64">
        <v>28489.424269999996</v>
      </c>
      <c r="E19" s="64">
        <v>7.796242158655371</v>
      </c>
      <c r="F19" s="64">
        <v>9261.5871999999999</v>
      </c>
      <c r="G19" s="64">
        <v>5000</v>
      </c>
      <c r="H19" s="64">
        <v>14227.837069999998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892377.96684000001</v>
      </c>
      <c r="D20" s="64">
        <v>28005.687129999998</v>
      </c>
      <c r="E20" s="64">
        <v>3.1383212238162881</v>
      </c>
      <c r="F20" s="64">
        <v>4792.989779999999</v>
      </c>
      <c r="G20" s="64">
        <v>14635.94162</v>
      </c>
      <c r="H20" s="64">
        <v>8576.7557300000008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687260.88792999997</v>
      </c>
      <c r="D21" s="64">
        <v>24440.581050000001</v>
      </c>
      <c r="E21" s="64">
        <v>3.5562304620031515</v>
      </c>
      <c r="F21" s="64">
        <v>11780.234709999999</v>
      </c>
      <c r="G21" s="64">
        <v>11760.34634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499681.24774000002</v>
      </c>
      <c r="D22" s="64">
        <v>14367.727500000001</v>
      </c>
      <c r="E22" s="64">
        <v>2.8753785668330671</v>
      </c>
      <c r="F22" s="64">
        <v>12167.727500000001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373723.13013999996</v>
      </c>
      <c r="D23" s="64">
        <v>12457.36471</v>
      </c>
      <c r="E23" s="64">
        <v>3.3333138105028075</v>
      </c>
      <c r="F23" s="64">
        <v>12457.36471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1394984.5604000001</v>
      </c>
      <c r="D24" s="64">
        <v>10880.280570000001</v>
      </c>
      <c r="E24" s="64">
        <v>0.77995706037636514</v>
      </c>
      <c r="F24" s="64">
        <v>0</v>
      </c>
      <c r="G24" s="64">
        <v>1426</v>
      </c>
      <c r="H24" s="64">
        <v>9454.2805700000008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1189722.5157999999</v>
      </c>
      <c r="D25" s="64">
        <v>8299.7121399999996</v>
      </c>
      <c r="E25" s="64">
        <v>0.69761747212282188</v>
      </c>
      <c r="F25" s="64">
        <v>1178.67048</v>
      </c>
      <c r="G25" s="64">
        <v>7121.041659999999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497529.60167</v>
      </c>
      <c r="D26" s="64">
        <v>7133.6908599999997</v>
      </c>
      <c r="E26" s="64">
        <v>1.4338223969096846</v>
      </c>
      <c r="F26" s="64">
        <v>7133.6908599999997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187680.41845</v>
      </c>
      <c r="D27" s="64">
        <v>6981.1694100000004</v>
      </c>
      <c r="E27" s="64">
        <v>3.7197111279138886</v>
      </c>
      <c r="F27" s="64">
        <v>4437.6164700000008</v>
      </c>
      <c r="G27" s="64">
        <v>2247.1185399999999</v>
      </c>
      <c r="H27" s="64">
        <v>296.43440000000004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754570.47838999995</v>
      </c>
      <c r="D28" s="64">
        <v>3647.6477</v>
      </c>
      <c r="E28" s="64">
        <v>0.48340715737817563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76785.317599999995</v>
      </c>
      <c r="D29" s="64">
        <v>3614.3021199999998</v>
      </c>
      <c r="E29" s="64">
        <v>4.7070224269020935</v>
      </c>
      <c r="F29" s="64">
        <v>394.27006</v>
      </c>
      <c r="G29" s="64">
        <v>3220.03206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320518.93612999999</v>
      </c>
      <c r="D30" s="64">
        <v>3600</v>
      </c>
      <c r="E30" s="64">
        <v>1.1231785689379263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102896.61534</v>
      </c>
      <c r="D31" s="64">
        <v>2505</v>
      </c>
      <c r="E31" s="64">
        <v>2.434482409088734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527861.83851000003</v>
      </c>
      <c r="D32" s="64">
        <v>2009.93607</v>
      </c>
      <c r="E32" s="64">
        <v>0.38076934594731515</v>
      </c>
      <c r="F32" s="64">
        <v>5.2850000000000001E-2</v>
      </c>
      <c r="G32" s="64">
        <v>2009.8832199999999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91555.812459999986</v>
      </c>
      <c r="D33" s="64">
        <v>1137.0780199999999</v>
      </c>
      <c r="E33" s="64">
        <v>1.2419506631507207</v>
      </c>
      <c r="F33" s="64">
        <v>1137.0780199999999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3189925.8293600003</v>
      </c>
      <c r="D34" s="64">
        <v>896.72606000000007</v>
      </c>
      <c r="E34" s="64">
        <v>2.8111188409039329E-2</v>
      </c>
      <c r="F34" s="64">
        <v>38.87912</v>
      </c>
      <c r="G34" s="64">
        <v>718.05773999999997</v>
      </c>
      <c r="H34" s="64">
        <v>139.78920000000002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2843127.16561</v>
      </c>
      <c r="D35" s="64">
        <v>105.08588</v>
      </c>
      <c r="E35" s="64">
        <v>3.6961371714604105E-3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8626.6874100000005</v>
      </c>
      <c r="D36" s="64">
        <v>74.081990000000005</v>
      </c>
      <c r="E36" s="64">
        <v>0.85875361513765569</v>
      </c>
      <c r="F36" s="64">
        <v>18.669880000000003</v>
      </c>
      <c r="G36" s="64">
        <v>55.412109999999998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287749.04657999997</v>
      </c>
      <c r="D37" s="64">
        <v>19.996669999999998</v>
      </c>
      <c r="E37" s="64">
        <v>6.9493436164837219E-3</v>
      </c>
      <c r="F37" s="64">
        <v>0</v>
      </c>
      <c r="G37" s="64">
        <v>0</v>
      </c>
      <c r="H37" s="64">
        <v>19.996669999999998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119176.09062999999</v>
      </c>
      <c r="D38" s="64">
        <v>11.737020000000001</v>
      </c>
      <c r="E38" s="64">
        <v>9.8484687137786187E-3</v>
      </c>
      <c r="F38" s="64">
        <v>0</v>
      </c>
      <c r="G38" s="64">
        <v>11.737020000000001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56814.320810000005</v>
      </c>
      <c r="D39" s="64">
        <v>4.8118100000000004</v>
      </c>
      <c r="E39" s="64">
        <v>8.4693611247977189E-3</v>
      </c>
      <c r="F39" s="64">
        <v>0</v>
      </c>
      <c r="G39" s="64">
        <v>0</v>
      </c>
      <c r="H39" s="64">
        <v>0</v>
      </c>
      <c r="I39" s="64">
        <v>4.8118100000000004</v>
      </c>
    </row>
    <row r="40" spans="1:9" ht="13.5" customHeight="1" x14ac:dyDescent="0.3">
      <c r="A40" s="62" t="s">
        <v>69</v>
      </c>
      <c r="B40" s="77" t="s">
        <v>75</v>
      </c>
      <c r="C40" s="64">
        <v>467867.85313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217219.86009999999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182302.15075999999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144041.65714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25859.279910000001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329821.64458999998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15879.517300000001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493982.74482000002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476.37453999999997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6345.3948700000001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134972.56288999997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4701.3522300000004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72039.828020000001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54626343.317309998</v>
      </c>
      <c r="D54" s="74">
        <v>1869597.42563</v>
      </c>
      <c r="E54" s="74">
        <v>3.4225198175356573</v>
      </c>
      <c r="F54" s="74">
        <v>463288.49304999999</v>
      </c>
      <c r="G54" s="74">
        <v>1312444.9702300001</v>
      </c>
      <c r="H54" s="74">
        <v>89115.433579999997</v>
      </c>
      <c r="I54" s="74">
        <v>4748.5287700000017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4140625" defaultRowHeight="14.4" x14ac:dyDescent="0.3"/>
  <cols>
    <col min="1" max="1" width="3.6640625" style="78" customWidth="1"/>
    <col min="2" max="2" width="34.109375" style="78" customWidth="1"/>
    <col min="3" max="3" width="14.109375" style="78" bestFit="1" customWidth="1"/>
    <col min="4" max="4" width="13.109375" style="78" bestFit="1" customWidth="1"/>
    <col min="5" max="5" width="11.6640625" style="78" bestFit="1" customWidth="1"/>
    <col min="6" max="6" width="11.5546875" style="78" bestFit="1" customWidth="1"/>
    <col min="7" max="7" width="13.109375" style="78" bestFit="1" customWidth="1"/>
    <col min="8" max="8" width="10.5546875" style="78" bestFit="1" customWidth="1"/>
    <col min="9" max="9" width="9.5546875" style="78" bestFit="1" customWidth="1"/>
    <col min="10" max="10" width="11.88671875" style="78" bestFit="1" customWidth="1"/>
    <col min="11" max="16384" width="11.44140625" style="78"/>
  </cols>
  <sheetData>
    <row r="2" spans="1:9" x14ac:dyDescent="0.3">
      <c r="A2" s="221" t="s">
        <v>182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4252430.0799500002</v>
      </c>
      <c r="D9" s="64">
        <v>584984.14454000001</v>
      </c>
      <c r="E9" s="64">
        <v>13.756467091561872</v>
      </c>
      <c r="F9" s="64">
        <v>111077.98615000001</v>
      </c>
      <c r="G9" s="64">
        <v>473836.06464</v>
      </c>
      <c r="H9" s="64">
        <v>35.554850000000002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4771700.8509900002</v>
      </c>
      <c r="D10" s="64">
        <v>301694.69757000002</v>
      </c>
      <c r="E10" s="64">
        <v>6.3225819679665465</v>
      </c>
      <c r="F10" s="64">
        <v>76258.299180000016</v>
      </c>
      <c r="G10" s="64">
        <v>218336.43671000001</v>
      </c>
      <c r="H10" s="64">
        <v>5665.3894099999998</v>
      </c>
      <c r="I10" s="64">
        <v>1434.5722700000001</v>
      </c>
    </row>
    <row r="11" spans="1:9" ht="13.5" customHeight="1" x14ac:dyDescent="0.3">
      <c r="A11" s="62" t="s">
        <v>12</v>
      </c>
      <c r="B11" s="77" t="s">
        <v>13</v>
      </c>
      <c r="C11" s="64">
        <v>2986633.7442700001</v>
      </c>
      <c r="D11" s="64">
        <v>237124.58990999998</v>
      </c>
      <c r="E11" s="64">
        <v>7.9395269126967731</v>
      </c>
      <c r="F11" s="64">
        <v>42272.601949999997</v>
      </c>
      <c r="G11" s="64">
        <v>180721.41939</v>
      </c>
      <c r="H11" s="64">
        <v>14093.473119999999</v>
      </c>
      <c r="I11" s="64">
        <v>37.09545</v>
      </c>
    </row>
    <row r="12" spans="1:9" ht="13.5" customHeight="1" x14ac:dyDescent="0.3">
      <c r="A12" s="62" t="s">
        <v>14</v>
      </c>
      <c r="B12" s="77" t="s">
        <v>17</v>
      </c>
      <c r="C12" s="64">
        <v>6989725.3182499995</v>
      </c>
      <c r="D12" s="64">
        <v>181997.25068</v>
      </c>
      <c r="E12" s="64">
        <v>2.6037825864889097</v>
      </c>
      <c r="F12" s="64">
        <v>66730.767359999998</v>
      </c>
      <c r="G12" s="64">
        <v>104586.05458</v>
      </c>
      <c r="H12" s="64">
        <v>10622.00316</v>
      </c>
      <c r="I12" s="64">
        <v>58.425580000000004</v>
      </c>
    </row>
    <row r="13" spans="1:9" ht="13.5" customHeight="1" x14ac:dyDescent="0.3">
      <c r="A13" s="62" t="s">
        <v>16</v>
      </c>
      <c r="B13" s="77" t="s">
        <v>15</v>
      </c>
      <c r="C13" s="64">
        <v>1355296.6810299999</v>
      </c>
      <c r="D13" s="64">
        <v>175291.89706999998</v>
      </c>
      <c r="E13" s="64">
        <v>12.933839470246578</v>
      </c>
      <c r="F13" s="64">
        <v>59928.708810000004</v>
      </c>
      <c r="G13" s="64">
        <v>115164.32406999999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2231258.1614000001</v>
      </c>
      <c r="D14" s="64">
        <v>74965.649659999995</v>
      </c>
      <c r="E14" s="64">
        <v>3.3597927374285947</v>
      </c>
      <c r="F14" s="64">
        <v>10510.21091</v>
      </c>
      <c r="G14" s="64">
        <v>64455.438750000001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267403.88271000003</v>
      </c>
      <c r="D15" s="64">
        <v>47050.318199999994</v>
      </c>
      <c r="E15" s="64">
        <v>17.595226263421964</v>
      </c>
      <c r="F15" s="64">
        <v>14089.495500000001</v>
      </c>
      <c r="G15" s="64">
        <v>31260.822699999997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404541.76847000001</v>
      </c>
      <c r="D16" s="64">
        <v>39824.986469999996</v>
      </c>
      <c r="E16" s="64">
        <v>9.8444683773001636</v>
      </c>
      <c r="F16" s="64">
        <v>2841.48432</v>
      </c>
      <c r="G16" s="64">
        <v>18854.557169999996</v>
      </c>
      <c r="H16" s="64">
        <v>18028.94498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10402505.679749999</v>
      </c>
      <c r="D17" s="64">
        <v>36166.042130000002</v>
      </c>
      <c r="E17" s="64">
        <v>0.34766664151313564</v>
      </c>
      <c r="F17" s="64">
        <v>8295.5001499999998</v>
      </c>
      <c r="G17" s="64">
        <v>26802.007969999999</v>
      </c>
      <c r="H17" s="64">
        <v>42.599040000000002</v>
      </c>
      <c r="I17" s="64">
        <v>1025.93497</v>
      </c>
    </row>
    <row r="18" spans="1:9" ht="13.5" customHeight="1" x14ac:dyDescent="0.3">
      <c r="A18" s="62" t="s">
        <v>26</v>
      </c>
      <c r="B18" s="77" t="s">
        <v>21</v>
      </c>
      <c r="C18" s="64">
        <v>3749597.19637</v>
      </c>
      <c r="D18" s="64">
        <v>34843.663769999999</v>
      </c>
      <c r="E18" s="64">
        <v>0.92926418346302075</v>
      </c>
      <c r="F18" s="64">
        <v>14946.837790000001</v>
      </c>
      <c r="G18" s="64">
        <v>16533.173669999996</v>
      </c>
      <c r="H18" s="64">
        <v>3363.6523099999999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370205.09256000002</v>
      </c>
      <c r="D19" s="64">
        <v>28515.203150000001</v>
      </c>
      <c r="E19" s="64">
        <v>7.7025421105946759</v>
      </c>
      <c r="F19" s="64">
        <v>9286.5871999999999</v>
      </c>
      <c r="G19" s="64">
        <v>5000</v>
      </c>
      <c r="H19" s="64">
        <v>14228.615949999999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903855.55732000002</v>
      </c>
      <c r="D20" s="64">
        <v>28479.10483</v>
      </c>
      <c r="E20" s="64">
        <v>3.1508469024013857</v>
      </c>
      <c r="F20" s="64">
        <v>3559.8948100000002</v>
      </c>
      <c r="G20" s="64">
        <v>16522.11076</v>
      </c>
      <c r="H20" s="64">
        <v>8397.099259999999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688417.40575000003</v>
      </c>
      <c r="D21" s="64">
        <v>23422.014390000004</v>
      </c>
      <c r="E21" s="64">
        <v>3.4022984012850115</v>
      </c>
      <c r="F21" s="64">
        <v>11799.730730000001</v>
      </c>
      <c r="G21" s="64">
        <v>10722.283660000001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481490.50077999994</v>
      </c>
      <c r="D22" s="64">
        <v>14625.792370000001</v>
      </c>
      <c r="E22" s="64">
        <v>3.0376076675046884</v>
      </c>
      <c r="F22" s="64">
        <v>12425.792370000001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382025.19408999995</v>
      </c>
      <c r="D23" s="64">
        <v>12442.857480000001</v>
      </c>
      <c r="E23" s="64">
        <v>3.2570777196094123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1397053.0946199999</v>
      </c>
      <c r="D24" s="64">
        <v>8361.3697300000003</v>
      </c>
      <c r="E24" s="64">
        <v>0.59850049809841355</v>
      </c>
      <c r="F24" s="64">
        <v>0</v>
      </c>
      <c r="G24" s="64">
        <v>1416</v>
      </c>
      <c r="H24" s="64">
        <v>6945.3697300000003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1191124.90038</v>
      </c>
      <c r="D25" s="64">
        <v>8208.1933700000009</v>
      </c>
      <c r="E25" s="64">
        <v>0.68911273430530851</v>
      </c>
      <c r="F25" s="64">
        <v>1114.2240300000001</v>
      </c>
      <c r="G25" s="64">
        <v>7093.9693400000006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478111.81975000002</v>
      </c>
      <c r="D26" s="64">
        <v>7119.0661</v>
      </c>
      <c r="E26" s="64">
        <v>1.4889960477702662</v>
      </c>
      <c r="F26" s="64">
        <v>7119.0661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189263.87291000001</v>
      </c>
      <c r="D27" s="64">
        <v>7078.0926599999993</v>
      </c>
      <c r="E27" s="64">
        <v>3.7398012368508491</v>
      </c>
      <c r="F27" s="64">
        <v>4583.5514499999999</v>
      </c>
      <c r="G27" s="64">
        <v>2196.8840499999997</v>
      </c>
      <c r="H27" s="64">
        <v>297.65715999999998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754233.86036000005</v>
      </c>
      <c r="D28" s="64">
        <v>3647.6477</v>
      </c>
      <c r="E28" s="64">
        <v>0.48362290420890908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73147.36967</v>
      </c>
      <c r="D29" s="64">
        <v>3601.9360899999997</v>
      </c>
      <c r="E29" s="64">
        <v>4.9242181998476768</v>
      </c>
      <c r="F29" s="64">
        <v>394.27006</v>
      </c>
      <c r="G29" s="64">
        <v>3207.6660299999999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315183.97525000002</v>
      </c>
      <c r="D30" s="64">
        <v>3600</v>
      </c>
      <c r="E30" s="64">
        <v>1.1421900485722742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103967.77695</v>
      </c>
      <c r="D31" s="64">
        <v>2505</v>
      </c>
      <c r="E31" s="64">
        <v>2.4094003675818714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531704.39387000003</v>
      </c>
      <c r="D32" s="64">
        <v>2013.1173600000002</v>
      </c>
      <c r="E32" s="64">
        <v>0.37861589695499126</v>
      </c>
      <c r="F32" s="64">
        <v>0</v>
      </c>
      <c r="G32" s="64">
        <v>2013.1173600000002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91605.948799999998</v>
      </c>
      <c r="D33" s="64">
        <v>1143.86609</v>
      </c>
      <c r="E33" s="64">
        <v>1.2486810136068369</v>
      </c>
      <c r="F33" s="64">
        <v>1143.86609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3186984.8824999998</v>
      </c>
      <c r="D34" s="64">
        <v>882.21240000000012</v>
      </c>
      <c r="E34" s="64">
        <v>2.7681725283489798E-2</v>
      </c>
      <c r="F34" s="64">
        <v>38.128209999999996</v>
      </c>
      <c r="G34" s="64">
        <v>705.57278000000008</v>
      </c>
      <c r="H34" s="64">
        <v>138.51141000000001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2844973.13289</v>
      </c>
      <c r="D35" s="64">
        <v>105.08588</v>
      </c>
      <c r="E35" s="64">
        <v>3.6937389244604555E-3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8309.3925299999992</v>
      </c>
      <c r="D36" s="64">
        <v>71.996420000000001</v>
      </c>
      <c r="E36" s="64">
        <v>0.86644625031331879</v>
      </c>
      <c r="F36" s="64">
        <v>17.932470000000002</v>
      </c>
      <c r="G36" s="64">
        <v>54.063949999999998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289928.79555000004</v>
      </c>
      <c r="D37" s="64">
        <v>20.582009999999997</v>
      </c>
      <c r="E37" s="64">
        <v>7.098987860435029E-3</v>
      </c>
      <c r="F37" s="64">
        <v>0</v>
      </c>
      <c r="G37" s="64">
        <v>0</v>
      </c>
      <c r="H37" s="64">
        <v>20.582009999999997</v>
      </c>
      <c r="I37" s="64">
        <v>0</v>
      </c>
    </row>
    <row r="38" spans="1:9" ht="13.5" customHeight="1" x14ac:dyDescent="0.3">
      <c r="A38" s="62" t="s">
        <v>65</v>
      </c>
      <c r="B38" s="77" t="s">
        <v>81</v>
      </c>
      <c r="C38" s="64">
        <v>65047.467880000004</v>
      </c>
      <c r="D38" s="64">
        <v>5.8169499999999994</v>
      </c>
      <c r="E38" s="64">
        <v>8.9426232712565348E-3</v>
      </c>
      <c r="F38" s="64">
        <v>0</v>
      </c>
      <c r="G38" s="64">
        <v>0</v>
      </c>
      <c r="H38" s="64">
        <v>0</v>
      </c>
      <c r="I38" s="64">
        <v>5.8169499999999994</v>
      </c>
    </row>
    <row r="39" spans="1:9" ht="13.5" customHeight="1" x14ac:dyDescent="0.3">
      <c r="A39" s="62" t="s">
        <v>67</v>
      </c>
      <c r="B39" s="77" t="s">
        <v>70</v>
      </c>
      <c r="C39" s="64">
        <v>121862.26452</v>
      </c>
      <c r="D39" s="64">
        <v>3.2191199999999998</v>
      </c>
      <c r="E39" s="64">
        <v>2.6416052686036202E-3</v>
      </c>
      <c r="F39" s="64">
        <v>0</v>
      </c>
      <c r="G39" s="64">
        <v>3.2191199999999998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477497.99916000001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235892.63866999999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175302.66444999998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172721.24969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26567.735210000003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336427.90156999999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17121.97221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500093.12780000002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7157.0410900000006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135847.69783000002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4699.6908200000007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70779.129579999993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54115703.306999996</v>
      </c>
      <c r="D54" s="74">
        <v>1869795.4140999999</v>
      </c>
      <c r="E54" s="74">
        <v>3.4551808437055596</v>
      </c>
      <c r="F54" s="74">
        <v>470877.79311999999</v>
      </c>
      <c r="G54" s="74">
        <v>1305332.8344000001</v>
      </c>
      <c r="H54" s="74">
        <v>88789.53826999999</v>
      </c>
      <c r="I54" s="74">
        <v>4795.2483100000018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75" customWidth="1"/>
    <col min="2" max="2" width="34.109375" style="75" customWidth="1"/>
    <col min="3" max="3" width="14.109375" style="75" bestFit="1" customWidth="1"/>
    <col min="4" max="4" width="13.109375" style="75" bestFit="1" customWidth="1"/>
    <col min="5" max="5" width="11.6640625" style="75" bestFit="1" customWidth="1"/>
    <col min="6" max="6" width="11.5546875" style="75" bestFit="1" customWidth="1"/>
    <col min="7" max="7" width="13.109375" style="75" bestFit="1" customWidth="1"/>
    <col min="8" max="8" width="10.5546875" style="75" bestFit="1" customWidth="1"/>
    <col min="9" max="9" width="9.5546875" style="75" bestFit="1" customWidth="1"/>
    <col min="10" max="10" width="11.88671875" style="75" bestFit="1" customWidth="1"/>
    <col min="11" max="16384" width="11.44140625" style="75"/>
  </cols>
  <sheetData>
    <row r="2" spans="1:9" x14ac:dyDescent="0.3">
      <c r="A2" s="221" t="s">
        <v>179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4275641.38961</v>
      </c>
      <c r="D9" s="64">
        <v>591738.76276999991</v>
      </c>
      <c r="E9" s="64">
        <v>13.839765987109013</v>
      </c>
      <c r="F9" s="64">
        <v>117440.39674</v>
      </c>
      <c r="G9" s="64">
        <v>474228.95522</v>
      </c>
      <c r="H9" s="64">
        <v>35.554850000000002</v>
      </c>
      <c r="I9" s="64">
        <v>33.855959999999996</v>
      </c>
    </row>
    <row r="10" spans="1:9" ht="13.5" customHeight="1" x14ac:dyDescent="0.3">
      <c r="A10" s="62" t="s">
        <v>10</v>
      </c>
      <c r="B10" s="77" t="s">
        <v>11</v>
      </c>
      <c r="C10" s="64">
        <v>4783460.3328799997</v>
      </c>
      <c r="D10" s="64">
        <v>299659.09147999994</v>
      </c>
      <c r="E10" s="64">
        <v>6.2644836713756717</v>
      </c>
      <c r="F10" s="64">
        <v>75671.537699999986</v>
      </c>
      <c r="G10" s="64">
        <v>216887.39611999999</v>
      </c>
      <c r="H10" s="64">
        <v>5665.6416399999998</v>
      </c>
      <c r="I10" s="64">
        <v>1434.51602</v>
      </c>
    </row>
    <row r="11" spans="1:9" ht="13.5" customHeight="1" x14ac:dyDescent="0.3">
      <c r="A11" s="62" t="s">
        <v>12</v>
      </c>
      <c r="B11" s="77" t="s">
        <v>13</v>
      </c>
      <c r="C11" s="64">
        <v>2984723.3662199997</v>
      </c>
      <c r="D11" s="64">
        <v>232944.63157999999</v>
      </c>
      <c r="E11" s="64">
        <v>7.8045635389993446</v>
      </c>
      <c r="F11" s="64">
        <v>38274.8344</v>
      </c>
      <c r="G11" s="64">
        <v>180787.35214999999</v>
      </c>
      <c r="H11" s="64">
        <v>13848.70334</v>
      </c>
      <c r="I11" s="64">
        <v>33.741690000000006</v>
      </c>
    </row>
    <row r="12" spans="1:9" ht="13.5" customHeight="1" x14ac:dyDescent="0.3">
      <c r="A12" s="62" t="s">
        <v>14</v>
      </c>
      <c r="B12" s="77" t="s">
        <v>15</v>
      </c>
      <c r="C12" s="64">
        <v>1356842.49306</v>
      </c>
      <c r="D12" s="64">
        <v>177101.01587999999</v>
      </c>
      <c r="E12" s="64">
        <v>13.052437315741447</v>
      </c>
      <c r="F12" s="64">
        <v>60324.060229999995</v>
      </c>
      <c r="G12" s="64">
        <v>116578.09146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7009279.4123900002</v>
      </c>
      <c r="D13" s="64">
        <v>174099.03704000002</v>
      </c>
      <c r="E13" s="64">
        <v>2.4838364516080307</v>
      </c>
      <c r="F13" s="64">
        <v>61260.567479999998</v>
      </c>
      <c r="G13" s="64">
        <v>104210.61076000001</v>
      </c>
      <c r="H13" s="64">
        <v>8568.0825400000012</v>
      </c>
      <c r="I13" s="64">
        <v>59.776260000000001</v>
      </c>
    </row>
    <row r="14" spans="1:9" ht="13.5" customHeight="1" x14ac:dyDescent="0.3">
      <c r="A14" s="62" t="s">
        <v>18</v>
      </c>
      <c r="B14" s="77" t="s">
        <v>180</v>
      </c>
      <c r="C14" s="64">
        <v>2219813.6521100001</v>
      </c>
      <c r="D14" s="64">
        <v>72101.86808</v>
      </c>
      <c r="E14" s="64">
        <v>3.2481045429856232</v>
      </c>
      <c r="F14" s="64">
        <v>10529.536169999999</v>
      </c>
      <c r="G14" s="64">
        <v>61572.331910000001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274983.20837000001</v>
      </c>
      <c r="D15" s="64">
        <v>46362.523369999995</v>
      </c>
      <c r="E15" s="64">
        <v>16.860128894713277</v>
      </c>
      <c r="F15" s="64">
        <v>13766.234259999999</v>
      </c>
      <c r="G15" s="64">
        <v>30896.289109999998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399187.56426999997</v>
      </c>
      <c r="D16" s="64">
        <v>37213.359189999996</v>
      </c>
      <c r="E16" s="64">
        <v>9.3222741690494804</v>
      </c>
      <c r="F16" s="64">
        <v>1336.9010700000001</v>
      </c>
      <c r="G16" s="64">
        <v>17989.695119999997</v>
      </c>
      <c r="H16" s="64">
        <v>17786.762999999999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10544457.001879999</v>
      </c>
      <c r="D17" s="64">
        <v>35892.783599999995</v>
      </c>
      <c r="E17" s="64">
        <v>0.34039480263043015</v>
      </c>
      <c r="F17" s="64">
        <v>8376.1190000000006</v>
      </c>
      <c r="G17" s="64">
        <v>26532.930499999995</v>
      </c>
      <c r="H17" s="64">
        <v>57.563420000000001</v>
      </c>
      <c r="I17" s="64">
        <v>926.17068000000006</v>
      </c>
    </row>
    <row r="18" spans="1:9" ht="13.5" customHeight="1" x14ac:dyDescent="0.3">
      <c r="A18" s="62" t="s">
        <v>26</v>
      </c>
      <c r="B18" s="77" t="s">
        <v>21</v>
      </c>
      <c r="C18" s="64">
        <v>3740312.15827</v>
      </c>
      <c r="D18" s="64">
        <v>33555.762999999999</v>
      </c>
      <c r="E18" s="64">
        <v>0.89713803501150791</v>
      </c>
      <c r="F18" s="64">
        <v>13991.698309999998</v>
      </c>
      <c r="G18" s="64">
        <v>16354.13198</v>
      </c>
      <c r="H18" s="64">
        <v>3209.93271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905528.37492999993</v>
      </c>
      <c r="D19" s="64">
        <v>28753.735660000002</v>
      </c>
      <c r="E19" s="64">
        <v>3.1753544622191163</v>
      </c>
      <c r="F19" s="64">
        <v>3475.44497</v>
      </c>
      <c r="G19" s="64">
        <v>16936.313890000001</v>
      </c>
      <c r="H19" s="64">
        <v>8341.9768000000004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347608.61667000002</v>
      </c>
      <c r="D20" s="64">
        <v>28218.48143</v>
      </c>
      <c r="E20" s="64">
        <v>8.1178889350688994</v>
      </c>
      <c r="F20" s="64">
        <v>8895.9707099999996</v>
      </c>
      <c r="G20" s="64">
        <v>5000</v>
      </c>
      <c r="H20" s="64">
        <v>14322.510719999998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682589.36832000001</v>
      </c>
      <c r="D21" s="64">
        <v>23366.989000000001</v>
      </c>
      <c r="E21" s="64">
        <v>3.4232863980157222</v>
      </c>
      <c r="F21" s="64">
        <v>11658.074929999999</v>
      </c>
      <c r="G21" s="64">
        <v>10808.914070000001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476769.97617000004</v>
      </c>
      <c r="D22" s="64">
        <v>15051.46675</v>
      </c>
      <c r="E22" s="64">
        <v>3.1569661476823274</v>
      </c>
      <c r="F22" s="64">
        <v>13651.46675</v>
      </c>
      <c r="G22" s="64">
        <v>1400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384770.64162999997</v>
      </c>
      <c r="D23" s="64">
        <v>12442.857480000001</v>
      </c>
      <c r="E23" s="64">
        <v>3.2338375472953054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1400500.6463900001</v>
      </c>
      <c r="D24" s="64">
        <v>8190.2246099999993</v>
      </c>
      <c r="E24" s="64">
        <v>0.58480691394977413</v>
      </c>
      <c r="F24" s="64">
        <v>0</v>
      </c>
      <c r="G24" s="64">
        <v>1406</v>
      </c>
      <c r="H24" s="64">
        <v>6784.2246099999993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1194952.9133599999</v>
      </c>
      <c r="D25" s="64">
        <v>7990.6012200000014</v>
      </c>
      <c r="E25" s="64">
        <v>0.66869590681458901</v>
      </c>
      <c r="F25" s="64">
        <v>867.70719999999994</v>
      </c>
      <c r="G25" s="64">
        <v>7122.8940200000015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748650.47169000003</v>
      </c>
      <c r="D26" s="64">
        <v>7648.9135300000007</v>
      </c>
      <c r="E26" s="64">
        <v>1.0216935431474956</v>
      </c>
      <c r="F26" s="64">
        <v>0</v>
      </c>
      <c r="G26" s="64">
        <v>7647.6477000000004</v>
      </c>
      <c r="H26" s="64">
        <v>0</v>
      </c>
      <c r="I26" s="64">
        <v>1.26583</v>
      </c>
    </row>
    <row r="27" spans="1:9" ht="13.5" customHeight="1" x14ac:dyDescent="0.3">
      <c r="A27" s="62" t="s">
        <v>43</v>
      </c>
      <c r="B27" s="77" t="s">
        <v>36</v>
      </c>
      <c r="C27" s="64">
        <v>493781.92962999997</v>
      </c>
      <c r="D27" s="64">
        <v>7110.7809300000008</v>
      </c>
      <c r="E27" s="64">
        <v>1.4400650374808657</v>
      </c>
      <c r="F27" s="64">
        <v>7110.7516400000004</v>
      </c>
      <c r="G27" s="64">
        <v>2.929E-2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42</v>
      </c>
      <c r="C28" s="64">
        <v>189678.60418999998</v>
      </c>
      <c r="D28" s="64">
        <v>6166.0844400000005</v>
      </c>
      <c r="E28" s="64">
        <v>3.2508065241894486</v>
      </c>
      <c r="F28" s="64">
        <v>3943.0383400000001</v>
      </c>
      <c r="G28" s="64">
        <v>1950.71416</v>
      </c>
      <c r="H28" s="64">
        <v>272.33193999999997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318332.20551999996</v>
      </c>
      <c r="D29" s="64">
        <v>3600</v>
      </c>
      <c r="E29" s="64">
        <v>1.1308940589656491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70266.809659999999</v>
      </c>
      <c r="D30" s="64">
        <v>3587.9887600000002</v>
      </c>
      <c r="E30" s="64">
        <v>5.1062354721399767</v>
      </c>
      <c r="F30" s="64">
        <v>394.27006</v>
      </c>
      <c r="G30" s="64">
        <v>3193.7187000000004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87196.976129999995</v>
      </c>
      <c r="D31" s="64">
        <v>2505</v>
      </c>
      <c r="E31" s="64">
        <v>2.8728060434863618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532158.58363000001</v>
      </c>
      <c r="D32" s="64">
        <v>2003.5843200000002</v>
      </c>
      <c r="E32" s="64">
        <v>0.37650136287063163</v>
      </c>
      <c r="F32" s="64">
        <v>0</v>
      </c>
      <c r="G32" s="64">
        <v>2003.5522100000001</v>
      </c>
      <c r="H32" s="64">
        <v>3.211E-2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91363.685329999993</v>
      </c>
      <c r="D33" s="64">
        <v>1149.36518</v>
      </c>
      <c r="E33" s="64">
        <v>1.2580109655697052</v>
      </c>
      <c r="F33" s="64">
        <v>1149.36518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3153238.3342399998</v>
      </c>
      <c r="D34" s="64">
        <v>867.71491000000003</v>
      </c>
      <c r="E34" s="64">
        <v>2.7518215181445795E-2</v>
      </c>
      <c r="F34" s="64">
        <v>37.385199999999998</v>
      </c>
      <c r="G34" s="64">
        <v>693.08597999999995</v>
      </c>
      <c r="H34" s="64">
        <v>137.24373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2856976.8358</v>
      </c>
      <c r="D35" s="64">
        <v>105.08588</v>
      </c>
      <c r="E35" s="64">
        <v>3.6782195320311109E-3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7098.3394000000008</v>
      </c>
      <c r="D36" s="64">
        <v>70.09581</v>
      </c>
      <c r="E36" s="64">
        <v>0.9874958923491316</v>
      </c>
      <c r="F36" s="64">
        <v>16.880569999999999</v>
      </c>
      <c r="G36" s="64">
        <v>53.215240000000001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292127.31242000003</v>
      </c>
      <c r="D37" s="64">
        <v>17.340419999999998</v>
      </c>
      <c r="E37" s="64">
        <v>5.9359119338588812E-3</v>
      </c>
      <c r="F37" s="64">
        <v>0</v>
      </c>
      <c r="G37" s="64">
        <v>0</v>
      </c>
      <c r="H37" s="64">
        <v>17.340419999999998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121158.95212</v>
      </c>
      <c r="D38" s="64">
        <v>1.3675200000000001</v>
      </c>
      <c r="E38" s="64">
        <v>1.1286990982272288E-3</v>
      </c>
      <c r="F38" s="64">
        <v>0</v>
      </c>
      <c r="G38" s="64">
        <v>1.3675200000000001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53783.14759</v>
      </c>
      <c r="D39" s="64">
        <v>1.03095</v>
      </c>
      <c r="E39" s="64">
        <v>1.9168643826113414E-3</v>
      </c>
      <c r="F39" s="64">
        <v>0</v>
      </c>
      <c r="G39" s="64">
        <v>0</v>
      </c>
      <c r="H39" s="64">
        <v>0</v>
      </c>
      <c r="I39" s="64">
        <v>1.03095</v>
      </c>
    </row>
    <row r="40" spans="1:9" ht="13.5" customHeight="1" x14ac:dyDescent="0.3">
      <c r="A40" s="62" t="s">
        <v>69</v>
      </c>
      <c r="B40" s="77" t="s">
        <v>75</v>
      </c>
      <c r="C40" s="64">
        <v>475184.69313999999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233755.11116999999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173930.56055000002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171369.45640999998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26425.399280000001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349569.38020999997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18818.794580000002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504670.42058999999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6908.9245099999998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132481.49801000001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4704.3708100000013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70363.897700000001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181</v>
      </c>
      <c r="C54" s="74">
        <v>54244892.117749996</v>
      </c>
      <c r="D54" s="74">
        <v>1859517.5447899997</v>
      </c>
      <c r="E54" s="74">
        <v>3.4280048723362269</v>
      </c>
      <c r="F54" s="74">
        <v>464615.09839</v>
      </c>
      <c r="G54" s="74">
        <v>1304255.2371099999</v>
      </c>
      <c r="H54" s="74">
        <v>85957.987709999987</v>
      </c>
      <c r="I54" s="74">
        <v>4689.2215800000004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4140625" defaultRowHeight="14.4" x14ac:dyDescent="0.3"/>
  <cols>
    <col min="1" max="1" width="3.6640625" style="80" customWidth="1"/>
    <col min="2" max="2" width="34.109375" style="80" customWidth="1"/>
    <col min="3" max="3" width="14.109375" style="80" bestFit="1" customWidth="1"/>
    <col min="4" max="4" width="13.109375" style="80" bestFit="1" customWidth="1"/>
    <col min="5" max="5" width="11.6640625" style="80" bestFit="1" customWidth="1"/>
    <col min="6" max="6" width="11.5546875" style="80" bestFit="1" customWidth="1"/>
    <col min="7" max="7" width="13.109375" style="80" bestFit="1" customWidth="1"/>
    <col min="8" max="8" width="10.5546875" style="80" bestFit="1" customWidth="1"/>
    <col min="9" max="9" width="9.5546875" style="80" bestFit="1" customWidth="1"/>
    <col min="10" max="10" width="11.88671875" style="80" bestFit="1" customWidth="1"/>
    <col min="11" max="16384" width="11.44140625" style="80"/>
  </cols>
  <sheetData>
    <row r="2" spans="1:9" x14ac:dyDescent="0.3">
      <c r="A2" s="221" t="s">
        <v>183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4431244.78474</v>
      </c>
      <c r="D9" s="64">
        <v>593334.98080999998</v>
      </c>
      <c r="E9" s="64">
        <v>13.389803760182332</v>
      </c>
      <c r="F9" s="64">
        <v>118669.21076</v>
      </c>
      <c r="G9" s="64">
        <v>474598.84593999997</v>
      </c>
      <c r="H9" s="64">
        <v>33.75094</v>
      </c>
      <c r="I9" s="64">
        <v>33.173169999999999</v>
      </c>
    </row>
    <row r="10" spans="1:9" ht="13.5" customHeight="1" x14ac:dyDescent="0.3">
      <c r="A10" s="62" t="s">
        <v>10</v>
      </c>
      <c r="B10" s="77" t="s">
        <v>11</v>
      </c>
      <c r="C10" s="64">
        <v>4789736.8691400001</v>
      </c>
      <c r="D10" s="64">
        <v>299120.19878999999</v>
      </c>
      <c r="E10" s="64">
        <v>6.245023619506413</v>
      </c>
      <c r="F10" s="64">
        <v>76007.849109999996</v>
      </c>
      <c r="G10" s="64">
        <v>216028.84836999999</v>
      </c>
      <c r="H10" s="64">
        <v>5654.0416399999995</v>
      </c>
      <c r="I10" s="64">
        <v>1429.45967</v>
      </c>
    </row>
    <row r="11" spans="1:9" ht="13.5" customHeight="1" x14ac:dyDescent="0.3">
      <c r="A11" s="62" t="s">
        <v>12</v>
      </c>
      <c r="B11" s="77" t="s">
        <v>13</v>
      </c>
      <c r="C11" s="64">
        <v>2995786.1751899999</v>
      </c>
      <c r="D11" s="64">
        <v>239266.19029</v>
      </c>
      <c r="E11" s="64">
        <v>7.9867579425899837</v>
      </c>
      <c r="F11" s="64">
        <v>37406.723669999992</v>
      </c>
      <c r="G11" s="64">
        <v>187634.20443000001</v>
      </c>
      <c r="H11" s="64">
        <v>14191.64401</v>
      </c>
      <c r="I11" s="64">
        <v>33.618180000000002</v>
      </c>
    </row>
    <row r="12" spans="1:9" ht="13.5" customHeight="1" x14ac:dyDescent="0.3">
      <c r="A12" s="62" t="s">
        <v>14</v>
      </c>
      <c r="B12" s="77" t="s">
        <v>15</v>
      </c>
      <c r="C12" s="64">
        <v>1359183.9568</v>
      </c>
      <c r="D12" s="64">
        <v>177246.54235</v>
      </c>
      <c r="E12" s="64">
        <v>13.040658805839724</v>
      </c>
      <c r="F12" s="64">
        <v>59572.219140000001</v>
      </c>
      <c r="G12" s="64">
        <v>117475.45901999999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7060948.0060400004</v>
      </c>
      <c r="D13" s="64">
        <v>173490.35799000002</v>
      </c>
      <c r="E13" s="64">
        <v>2.4570405821087307</v>
      </c>
      <c r="F13" s="64">
        <v>58233.743689999996</v>
      </c>
      <c r="G13" s="64">
        <v>103742.74868</v>
      </c>
      <c r="H13" s="64">
        <v>11453.786970000001</v>
      </c>
      <c r="I13" s="64">
        <v>60.078650000000003</v>
      </c>
    </row>
    <row r="14" spans="1:9" ht="13.5" customHeight="1" x14ac:dyDescent="0.3">
      <c r="A14" s="62" t="s">
        <v>18</v>
      </c>
      <c r="B14" s="77" t="s">
        <v>180</v>
      </c>
      <c r="C14" s="64">
        <v>2242685.9374699998</v>
      </c>
      <c r="D14" s="64">
        <v>70824.202749999997</v>
      </c>
      <c r="E14" s="64">
        <v>3.1580080637549099</v>
      </c>
      <c r="F14" s="64">
        <v>10504.95362</v>
      </c>
      <c r="G14" s="64">
        <v>60319.249129999997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277819.62624000001</v>
      </c>
      <c r="D15" s="64">
        <v>46259.820820000001</v>
      </c>
      <c r="E15" s="64">
        <v>16.651026943660753</v>
      </c>
      <c r="F15" s="64">
        <v>14231.445300000001</v>
      </c>
      <c r="G15" s="64">
        <v>30331.224130000002</v>
      </c>
      <c r="H15" s="64">
        <v>697.15138999999999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10566838.524629999</v>
      </c>
      <c r="D16" s="64">
        <v>36274.47868</v>
      </c>
      <c r="E16" s="64">
        <v>0.34328601308185658</v>
      </c>
      <c r="F16" s="64">
        <v>8481.1784700000007</v>
      </c>
      <c r="G16" s="64">
        <v>26074.638310000002</v>
      </c>
      <c r="H16" s="64">
        <v>834.85937000000001</v>
      </c>
      <c r="I16" s="64">
        <v>883.80253000000005</v>
      </c>
    </row>
    <row r="17" spans="1:9" ht="13.5" customHeight="1" x14ac:dyDescent="0.3">
      <c r="A17" s="62" t="s">
        <v>24</v>
      </c>
      <c r="B17" s="77" t="s">
        <v>25</v>
      </c>
      <c r="C17" s="64">
        <v>386165.50264999998</v>
      </c>
      <c r="D17" s="64">
        <v>36109.921879999994</v>
      </c>
      <c r="E17" s="64">
        <v>9.3508927214371393</v>
      </c>
      <c r="F17" s="64">
        <v>1836.6629699999999</v>
      </c>
      <c r="G17" s="64">
        <v>17490.330469999997</v>
      </c>
      <c r="H17" s="64">
        <v>16682.92844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3744071.8060599999</v>
      </c>
      <c r="D18" s="64">
        <v>34703.172180000001</v>
      </c>
      <c r="E18" s="64">
        <v>0.92688318968217664</v>
      </c>
      <c r="F18" s="64">
        <v>15590.140730000001</v>
      </c>
      <c r="G18" s="64">
        <v>15911.225130000001</v>
      </c>
      <c r="H18" s="64">
        <v>3201.8063199999997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917969.31830999989</v>
      </c>
      <c r="D19" s="64">
        <v>29878.661529999998</v>
      </c>
      <c r="E19" s="64">
        <v>3.2548649430906051</v>
      </c>
      <c r="F19" s="64">
        <v>3489.5447100000001</v>
      </c>
      <c r="G19" s="64">
        <v>17053.123359999998</v>
      </c>
      <c r="H19" s="64">
        <v>9335.9934599999997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346116.72706999996</v>
      </c>
      <c r="D20" s="64">
        <v>25552.192690000003</v>
      </c>
      <c r="E20" s="64">
        <v>7.3825362057212072</v>
      </c>
      <c r="F20" s="64">
        <v>8476.35</v>
      </c>
      <c r="G20" s="64">
        <v>3000</v>
      </c>
      <c r="H20" s="64">
        <v>14075.842690000001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677054.52185999998</v>
      </c>
      <c r="D21" s="64">
        <v>22934.890370000001</v>
      </c>
      <c r="E21" s="64">
        <v>3.3874510293489237</v>
      </c>
      <c r="F21" s="64">
        <v>11662.497379999999</v>
      </c>
      <c r="G21" s="64">
        <v>10572.39299</v>
      </c>
      <c r="H21" s="64">
        <v>0</v>
      </c>
      <c r="I21" s="64">
        <v>700</v>
      </c>
    </row>
    <row r="22" spans="1:9" ht="13.5" customHeight="1" x14ac:dyDescent="0.3">
      <c r="A22" s="62" t="s">
        <v>33</v>
      </c>
      <c r="B22" s="77" t="s">
        <v>34</v>
      </c>
      <c r="C22" s="64">
        <v>486703.44769999996</v>
      </c>
      <c r="D22" s="64">
        <v>14845.309059999998</v>
      </c>
      <c r="E22" s="64">
        <v>3.0501754467025117</v>
      </c>
      <c r="F22" s="64">
        <v>14345.309059999998</v>
      </c>
      <c r="G22" s="64">
        <v>500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397329.81027999998</v>
      </c>
      <c r="D23" s="64">
        <v>12443.03341</v>
      </c>
      <c r="E23" s="64">
        <v>3.1316636929988575</v>
      </c>
      <c r="F23" s="64">
        <v>12443.03341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1387998.40781</v>
      </c>
      <c r="D24" s="64">
        <v>8161.00119</v>
      </c>
      <c r="E24" s="64">
        <v>0.58796905991243331</v>
      </c>
      <c r="F24" s="64">
        <v>1.1899999999999999E-3</v>
      </c>
      <c r="G24" s="64">
        <v>1396</v>
      </c>
      <c r="H24" s="64">
        <v>6765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1206978.24728</v>
      </c>
      <c r="D25" s="64">
        <v>7938.4189900000001</v>
      </c>
      <c r="E25" s="64">
        <v>0.65771019551427023</v>
      </c>
      <c r="F25" s="64">
        <v>839.1818199999999</v>
      </c>
      <c r="G25" s="64">
        <v>7099.2371700000003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42</v>
      </c>
      <c r="C26" s="64">
        <v>190409.27087000001</v>
      </c>
      <c r="D26" s="64">
        <v>7346.4152699999995</v>
      </c>
      <c r="E26" s="64">
        <v>3.8582235184418563</v>
      </c>
      <c r="F26" s="64">
        <v>4844.3543</v>
      </c>
      <c r="G26" s="64">
        <v>2185.2016600000002</v>
      </c>
      <c r="H26" s="64">
        <v>316.85930999999999</v>
      </c>
      <c r="I26" s="64">
        <v>0</v>
      </c>
    </row>
    <row r="27" spans="1:9" ht="13.5" customHeight="1" x14ac:dyDescent="0.3">
      <c r="A27" s="62" t="s">
        <v>43</v>
      </c>
      <c r="B27" s="77" t="s">
        <v>36</v>
      </c>
      <c r="C27" s="64">
        <v>493283.14041000005</v>
      </c>
      <c r="D27" s="64">
        <v>7104.54331</v>
      </c>
      <c r="E27" s="64">
        <v>1.4402566655926954</v>
      </c>
      <c r="F27" s="64">
        <v>7104.54331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768180.29162000003</v>
      </c>
      <c r="D28" s="64">
        <v>7000</v>
      </c>
      <c r="E28" s="64">
        <v>0.91124441441186155</v>
      </c>
      <c r="F28" s="64">
        <v>0</v>
      </c>
      <c r="G28" s="64">
        <v>7000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302713.13549999997</v>
      </c>
      <c r="D29" s="64">
        <v>3600</v>
      </c>
      <c r="E29" s="64">
        <v>1.1892447263822155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69952.462629999995</v>
      </c>
      <c r="D30" s="64">
        <v>3353.09022</v>
      </c>
      <c r="E30" s="64">
        <v>4.7933840981918268</v>
      </c>
      <c r="F30" s="64">
        <v>351.41785999999996</v>
      </c>
      <c r="G30" s="64">
        <v>3001.67236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89941.082299999995</v>
      </c>
      <c r="D31" s="64">
        <v>2505</v>
      </c>
      <c r="E31" s="64">
        <v>2.7851566113520074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90874.169450000001</v>
      </c>
      <c r="D32" s="64">
        <v>1154.9198700000002</v>
      </c>
      <c r="E32" s="64">
        <v>1.2709000555272751</v>
      </c>
      <c r="F32" s="64">
        <v>1154.9198700000002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3186944.1297900002</v>
      </c>
      <c r="D33" s="64">
        <v>851.91084999999998</v>
      </c>
      <c r="E33" s="64">
        <v>2.6731276586770148E-2</v>
      </c>
      <c r="F33" s="64">
        <v>36.644100000000002</v>
      </c>
      <c r="G33" s="64">
        <v>680.58864000000005</v>
      </c>
      <c r="H33" s="64">
        <v>134.67810999999998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2891353.7850799998</v>
      </c>
      <c r="D34" s="64">
        <v>695.49495999999999</v>
      </c>
      <c r="E34" s="64">
        <v>2.405430160739588E-2</v>
      </c>
      <c r="F34" s="64">
        <v>0</v>
      </c>
      <c r="G34" s="64">
        <v>0</v>
      </c>
      <c r="H34" s="64">
        <v>695.49495999999999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295138.36405000003</v>
      </c>
      <c r="D35" s="64">
        <v>501.44384000000002</v>
      </c>
      <c r="E35" s="64">
        <v>0.16990127380222564</v>
      </c>
      <c r="F35" s="64">
        <v>0</v>
      </c>
      <c r="G35" s="64">
        <v>0</v>
      </c>
      <c r="H35" s="64">
        <v>501.44384000000002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54813.360909999996</v>
      </c>
      <c r="D36" s="64">
        <v>101.48394</v>
      </c>
      <c r="E36" s="64">
        <v>0.1851445310325526</v>
      </c>
      <c r="F36" s="64">
        <v>99.052000000000007</v>
      </c>
      <c r="G36" s="64">
        <v>0</v>
      </c>
      <c r="H36" s="64">
        <v>0</v>
      </c>
      <c r="I36" s="64">
        <v>2.43194</v>
      </c>
    </row>
    <row r="37" spans="1:9" ht="13.5" customHeight="1" x14ac:dyDescent="0.3">
      <c r="A37" s="62" t="s">
        <v>63</v>
      </c>
      <c r="B37" s="77" t="s">
        <v>60</v>
      </c>
      <c r="C37" s="64">
        <v>6080.79396</v>
      </c>
      <c r="D37" s="64">
        <v>68.522739999999999</v>
      </c>
      <c r="E37" s="64">
        <v>1.1268715968794312</v>
      </c>
      <c r="F37" s="64">
        <v>16.16602</v>
      </c>
      <c r="G37" s="64">
        <v>52.356720000000003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526680.73716000002</v>
      </c>
      <c r="D38" s="64">
        <v>34.531670000000005</v>
      </c>
      <c r="E38" s="64">
        <v>6.556471039021434E-3</v>
      </c>
      <c r="F38" s="64">
        <v>4.0189999999999997E-2</v>
      </c>
      <c r="G38" s="64">
        <v>34.434370000000001</v>
      </c>
      <c r="H38" s="64">
        <v>5.7110000000000001E-2</v>
      </c>
      <c r="I38" s="64">
        <v>0</v>
      </c>
    </row>
    <row r="39" spans="1:9" ht="13.5" customHeight="1" x14ac:dyDescent="0.3">
      <c r="A39" s="62" t="s">
        <v>67</v>
      </c>
      <c r="B39" s="77" t="s">
        <v>70</v>
      </c>
      <c r="C39" s="64">
        <v>127319.07428</v>
      </c>
      <c r="D39" s="64">
        <v>6.20547</v>
      </c>
      <c r="E39" s="64">
        <v>4.8739515544646015E-3</v>
      </c>
      <c r="F39" s="64">
        <v>0</v>
      </c>
      <c r="G39" s="64">
        <v>6.20547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474558.82192000002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222798.86352000001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178999.72497000001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169824.31362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26379.668470000001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353613.77551999997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18623.56957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450008.46656000003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7778.9553299999998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131713.23095999999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4533.4814700000006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71500.546000000002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120</v>
      </c>
      <c r="C54" s="74">
        <v>54558123.917959996</v>
      </c>
      <c r="D54" s="74">
        <v>1862706.9359200001</v>
      </c>
      <c r="E54" s="74">
        <v>3.4141697004115921</v>
      </c>
      <c r="F54" s="74">
        <v>465397.18268000003</v>
      </c>
      <c r="G54" s="74">
        <v>1302187.9863499999</v>
      </c>
      <c r="H54" s="74">
        <v>90680.338560000004</v>
      </c>
      <c r="I54" s="74">
        <v>4441.4283299999997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6640625" style="81" customWidth="1"/>
    <col min="2" max="2" width="34.109375" style="81" customWidth="1"/>
    <col min="3" max="3" width="14.109375" style="81" bestFit="1" customWidth="1"/>
    <col min="4" max="4" width="13.109375" style="81" bestFit="1" customWidth="1"/>
    <col min="5" max="5" width="11.6640625" style="81" bestFit="1" customWidth="1"/>
    <col min="6" max="6" width="11.5546875" style="81" bestFit="1" customWidth="1"/>
    <col min="7" max="7" width="13.109375" style="81" bestFit="1" customWidth="1"/>
    <col min="8" max="8" width="10.5546875" style="81" bestFit="1" customWidth="1"/>
    <col min="9" max="9" width="9.5546875" style="81" bestFit="1" customWidth="1"/>
    <col min="10" max="10" width="11.88671875" style="81" bestFit="1" customWidth="1"/>
    <col min="11" max="16384" width="11.44140625" style="81"/>
  </cols>
  <sheetData>
    <row r="2" spans="1:9" x14ac:dyDescent="0.3">
      <c r="A2" s="221" t="s">
        <v>184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4654424.3138900008</v>
      </c>
      <c r="D9" s="64">
        <v>591261.9697700002</v>
      </c>
      <c r="E9" s="64">
        <v>12.703224499870419</v>
      </c>
      <c r="F9" s="64">
        <v>117887.66336000001</v>
      </c>
      <c r="G9" s="64">
        <v>473308.07210000005</v>
      </c>
      <c r="H9" s="64">
        <v>33.75094</v>
      </c>
      <c r="I9" s="64">
        <v>32.483370000000001</v>
      </c>
    </row>
    <row r="10" spans="1:9" ht="13.5" customHeight="1" x14ac:dyDescent="0.3">
      <c r="A10" s="62" t="s">
        <v>10</v>
      </c>
      <c r="B10" s="77" t="s">
        <v>11</v>
      </c>
      <c r="C10" s="64">
        <v>4807602.3529599998</v>
      </c>
      <c r="D10" s="64">
        <v>296870.58438000001</v>
      </c>
      <c r="E10" s="64">
        <v>6.1750236934054934</v>
      </c>
      <c r="F10" s="64">
        <v>75287.742240000007</v>
      </c>
      <c r="G10" s="64">
        <v>214702.24650000001</v>
      </c>
      <c r="H10" s="64">
        <v>5446.1647899999998</v>
      </c>
      <c r="I10" s="64">
        <v>1434.4308500000002</v>
      </c>
    </row>
    <row r="11" spans="1:9" ht="13.5" customHeight="1" x14ac:dyDescent="0.3">
      <c r="A11" s="62" t="s">
        <v>12</v>
      </c>
      <c r="B11" s="77" t="s">
        <v>13</v>
      </c>
      <c r="C11" s="64">
        <v>3001620.67398</v>
      </c>
      <c r="D11" s="64">
        <v>240436.36874999999</v>
      </c>
      <c r="E11" s="64">
        <v>8.0102183075382847</v>
      </c>
      <c r="F11" s="64">
        <v>36991.445500000002</v>
      </c>
      <c r="G11" s="64">
        <v>189577.92019</v>
      </c>
      <c r="H11" s="64">
        <v>13832.6396</v>
      </c>
      <c r="I11" s="64">
        <v>34.363459999999996</v>
      </c>
    </row>
    <row r="12" spans="1:9" ht="13.5" customHeight="1" x14ac:dyDescent="0.3">
      <c r="A12" s="62" t="s">
        <v>14</v>
      </c>
      <c r="B12" s="77" t="s">
        <v>15</v>
      </c>
      <c r="C12" s="64">
        <v>1356476.3894100001</v>
      </c>
      <c r="D12" s="64">
        <v>177375.01328999997</v>
      </c>
      <c r="E12" s="64">
        <v>13.076159281117256</v>
      </c>
      <c r="F12" s="64">
        <v>59922.271829999998</v>
      </c>
      <c r="G12" s="64">
        <v>117253.87727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7125696.1683900002</v>
      </c>
      <c r="D13" s="64">
        <v>172125.17966000002</v>
      </c>
      <c r="E13" s="64">
        <v>2.4155559764610408</v>
      </c>
      <c r="F13" s="64">
        <v>54045.328320000001</v>
      </c>
      <c r="G13" s="64">
        <v>108695.75589</v>
      </c>
      <c r="H13" s="64">
        <v>9326.8243199999997</v>
      </c>
      <c r="I13" s="64">
        <v>57.271129999999999</v>
      </c>
    </row>
    <row r="14" spans="1:9" ht="13.5" customHeight="1" x14ac:dyDescent="0.3">
      <c r="A14" s="62" t="s">
        <v>18</v>
      </c>
      <c r="B14" s="77" t="s">
        <v>180</v>
      </c>
      <c r="C14" s="64">
        <v>2243985.1484099999</v>
      </c>
      <c r="D14" s="64">
        <v>69567.060209999996</v>
      </c>
      <c r="E14" s="64">
        <v>3.1001568909354189</v>
      </c>
      <c r="F14" s="64">
        <v>10248.27751</v>
      </c>
      <c r="G14" s="64">
        <v>59318.782699999996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281762.59772000002</v>
      </c>
      <c r="D15" s="64">
        <v>46352.333859999999</v>
      </c>
      <c r="E15" s="64">
        <v>16.45084700207881</v>
      </c>
      <c r="F15" s="64">
        <v>14662.470519999999</v>
      </c>
      <c r="G15" s="64">
        <v>29996.105440000003</v>
      </c>
      <c r="H15" s="64">
        <v>693.75790000000006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384071.15561000002</v>
      </c>
      <c r="D16" s="64">
        <v>35913.801749999999</v>
      </c>
      <c r="E16" s="64">
        <v>9.350819822165505</v>
      </c>
      <c r="F16" s="64">
        <v>2039.42227</v>
      </c>
      <c r="G16" s="64">
        <v>17238.065559999999</v>
      </c>
      <c r="H16" s="64">
        <v>16536.313919999997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10583180.02018</v>
      </c>
      <c r="D17" s="64">
        <v>35103.42166</v>
      </c>
      <c r="E17" s="64">
        <v>0.33169067891753534</v>
      </c>
      <c r="F17" s="64">
        <v>8408.6580400000003</v>
      </c>
      <c r="G17" s="64">
        <v>25406.902750000001</v>
      </c>
      <c r="H17" s="64">
        <v>419.26289000000003</v>
      </c>
      <c r="I17" s="64">
        <v>868.59798000000001</v>
      </c>
    </row>
    <row r="18" spans="1:9" ht="13.5" customHeight="1" x14ac:dyDescent="0.3">
      <c r="A18" s="62" t="s">
        <v>26</v>
      </c>
      <c r="B18" s="77" t="s">
        <v>21</v>
      </c>
      <c r="C18" s="64">
        <v>3740223.54317</v>
      </c>
      <c r="D18" s="64">
        <v>33588.885620000001</v>
      </c>
      <c r="E18" s="64">
        <v>0.89804486903828151</v>
      </c>
      <c r="F18" s="64">
        <v>16450.769039999999</v>
      </c>
      <c r="G18" s="64">
        <v>13927.5852</v>
      </c>
      <c r="H18" s="64">
        <v>3210.5313799999999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932768.80083000008</v>
      </c>
      <c r="D19" s="64">
        <v>29850.725359999997</v>
      </c>
      <c r="E19" s="64">
        <v>3.2002276805825951</v>
      </c>
      <c r="F19" s="64">
        <v>3536.3156800000002</v>
      </c>
      <c r="G19" s="64">
        <v>17078.870199999998</v>
      </c>
      <c r="H19" s="64">
        <v>9235.5394800000013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342097.45704000001</v>
      </c>
      <c r="D20" s="64">
        <v>26503.672280000003</v>
      </c>
      <c r="E20" s="64">
        <v>7.747404061206173</v>
      </c>
      <c r="F20" s="64">
        <v>8227.503520000002</v>
      </c>
      <c r="G20" s="64">
        <v>5000</v>
      </c>
      <c r="H20" s="64">
        <v>13276.16876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679532.96561000007</v>
      </c>
      <c r="D21" s="64">
        <v>23360.945670000001</v>
      </c>
      <c r="E21" s="64">
        <v>3.4377943164287035</v>
      </c>
      <c r="F21" s="64">
        <v>11620.7132</v>
      </c>
      <c r="G21" s="64">
        <v>11202.732470000001</v>
      </c>
      <c r="H21" s="64">
        <v>0</v>
      </c>
      <c r="I21" s="64">
        <v>537.5</v>
      </c>
    </row>
    <row r="22" spans="1:9" ht="13.5" customHeight="1" x14ac:dyDescent="0.3">
      <c r="A22" s="62" t="s">
        <v>33</v>
      </c>
      <c r="B22" s="77" t="s">
        <v>34</v>
      </c>
      <c r="C22" s="64">
        <v>497086.21395999996</v>
      </c>
      <c r="D22" s="64">
        <v>15024.080419999998</v>
      </c>
      <c r="E22" s="64">
        <v>3.0224295098252254</v>
      </c>
      <c r="F22" s="64">
        <v>15024.080419999998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312184.25866000005</v>
      </c>
      <c r="D23" s="64">
        <v>12428.065059999999</v>
      </c>
      <c r="E23" s="64">
        <v>3.9810031144252558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1213585.9252500001</v>
      </c>
      <c r="D24" s="64">
        <v>7990.7083300000004</v>
      </c>
      <c r="E24" s="64">
        <v>0.65843778868429981</v>
      </c>
      <c r="F24" s="64">
        <v>800.19120999999996</v>
      </c>
      <c r="G24" s="64">
        <v>7190.5171200000004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190424.12090000001</v>
      </c>
      <c r="D25" s="64">
        <v>7668.5868199999995</v>
      </c>
      <c r="E25" s="64">
        <v>4.0271089522461851</v>
      </c>
      <c r="F25" s="64">
        <v>5176.34033</v>
      </c>
      <c r="G25" s="64">
        <v>2177.57285</v>
      </c>
      <c r="H25" s="64">
        <v>314.67364000000003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492950.31664999999</v>
      </c>
      <c r="D26" s="64">
        <v>7086.9549800000004</v>
      </c>
      <c r="E26" s="64">
        <v>1.4376611071398935</v>
      </c>
      <c r="F26" s="64">
        <v>7086.9549800000004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58</v>
      </c>
      <c r="C27" s="64">
        <v>757123.31615999993</v>
      </c>
      <c r="D27" s="64">
        <v>7011.4540699999998</v>
      </c>
      <c r="E27" s="64">
        <v>0.92606500425332261</v>
      </c>
      <c r="F27" s="64">
        <v>0</v>
      </c>
      <c r="G27" s="64">
        <v>7000</v>
      </c>
      <c r="H27" s="64">
        <v>0</v>
      </c>
      <c r="I27" s="64">
        <v>11.45407</v>
      </c>
    </row>
    <row r="28" spans="1:9" ht="13.5" customHeight="1" x14ac:dyDescent="0.3">
      <c r="A28" s="62" t="s">
        <v>45</v>
      </c>
      <c r="B28" s="77" t="s">
        <v>40</v>
      </c>
      <c r="C28" s="64">
        <v>1390237.0067199999</v>
      </c>
      <c r="D28" s="64">
        <v>5651.447430000002</v>
      </c>
      <c r="E28" s="64">
        <v>0.40650963847765192</v>
      </c>
      <c r="F28" s="64">
        <v>2.562E-2</v>
      </c>
      <c r="G28" s="64">
        <v>1386</v>
      </c>
      <c r="H28" s="64">
        <v>4265.4218100000016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294426.17943999998</v>
      </c>
      <c r="D29" s="64">
        <v>3600</v>
      </c>
      <c r="E29" s="64">
        <v>1.2227173571477976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67392.185670000006</v>
      </c>
      <c r="D30" s="64">
        <v>3327.0857699999997</v>
      </c>
      <c r="E30" s="64">
        <v>4.9369014180542745</v>
      </c>
      <c r="F30" s="64">
        <v>351.39860999999996</v>
      </c>
      <c r="G30" s="64">
        <v>2975.6871599999999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90490.952449999997</v>
      </c>
      <c r="D31" s="64">
        <v>2505</v>
      </c>
      <c r="E31" s="64">
        <v>2.768232549418812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90359.572920000006</v>
      </c>
      <c r="D32" s="64">
        <v>1160.5307299999999</v>
      </c>
      <c r="E32" s="64">
        <v>1.2843472943674465</v>
      </c>
      <c r="F32" s="64">
        <v>1160.5307299999999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3170993.1138200001</v>
      </c>
      <c r="D33" s="64">
        <v>836.02632000000006</v>
      </c>
      <c r="E33" s="64">
        <v>2.636481032886458E-2</v>
      </c>
      <c r="F33" s="64">
        <v>35.875070000000001</v>
      </c>
      <c r="G33" s="64">
        <v>668.06416000000002</v>
      </c>
      <c r="H33" s="64">
        <v>132.08708999999999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2904628.0941999997</v>
      </c>
      <c r="D34" s="64">
        <v>672.01956000000007</v>
      </c>
      <c r="E34" s="64">
        <v>2.3136165395559512E-2</v>
      </c>
      <c r="F34" s="64">
        <v>0</v>
      </c>
      <c r="G34" s="64">
        <v>0</v>
      </c>
      <c r="H34" s="64">
        <v>672.01956000000007</v>
      </c>
      <c r="I34" s="64">
        <v>0</v>
      </c>
    </row>
    <row r="35" spans="1:9" ht="13.5" customHeight="1" x14ac:dyDescent="0.3">
      <c r="A35" s="62" t="s">
        <v>59</v>
      </c>
      <c r="B35" s="77" t="s">
        <v>81</v>
      </c>
      <c r="C35" s="64">
        <v>55146.732479999999</v>
      </c>
      <c r="D35" s="64">
        <v>109.66664</v>
      </c>
      <c r="E35" s="64">
        <v>0.19886335067952152</v>
      </c>
      <c r="F35" s="64">
        <v>107.47219</v>
      </c>
      <c r="G35" s="64">
        <v>0</v>
      </c>
      <c r="H35" s="64">
        <v>0</v>
      </c>
      <c r="I35" s="64">
        <v>2.1944499999999998</v>
      </c>
    </row>
    <row r="36" spans="1:9" ht="13.5" customHeight="1" x14ac:dyDescent="0.3">
      <c r="A36" s="62" t="s">
        <v>61</v>
      </c>
      <c r="B36" s="77" t="s">
        <v>72</v>
      </c>
      <c r="C36" s="64">
        <v>20210.135730000002</v>
      </c>
      <c r="D36" s="64">
        <v>75</v>
      </c>
      <c r="E36" s="64">
        <v>0.37110092184422944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60</v>
      </c>
      <c r="C37" s="64">
        <v>5722.5638300000001</v>
      </c>
      <c r="D37" s="64">
        <v>66.898299999999992</v>
      </c>
      <c r="E37" s="64">
        <v>1.1690267157754008</v>
      </c>
      <c r="F37" s="64">
        <v>15.059850000000001</v>
      </c>
      <c r="G37" s="64">
        <v>51.838449999999995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528905.12547000009</v>
      </c>
      <c r="D38" s="64">
        <v>32.769150000000003</v>
      </c>
      <c r="E38" s="64">
        <v>6.1956574859962669E-3</v>
      </c>
      <c r="F38" s="64">
        <v>0</v>
      </c>
      <c r="G38" s="64">
        <v>32.687040000000003</v>
      </c>
      <c r="H38" s="64">
        <v>8.2110000000000002E-2</v>
      </c>
      <c r="I38" s="64">
        <v>0</v>
      </c>
    </row>
    <row r="39" spans="1:9" ht="13.5" customHeight="1" x14ac:dyDescent="0.3">
      <c r="A39" s="62" t="s">
        <v>67</v>
      </c>
      <c r="B39" s="77" t="s">
        <v>87</v>
      </c>
      <c r="C39" s="64">
        <v>297029.18319000001</v>
      </c>
      <c r="D39" s="64">
        <v>15.90568</v>
      </c>
      <c r="E39" s="64">
        <v>5.3549216373886231E-3</v>
      </c>
      <c r="F39" s="64">
        <v>0</v>
      </c>
      <c r="G39" s="64">
        <v>0</v>
      </c>
      <c r="H39" s="64">
        <v>15.90568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127091.29014</v>
      </c>
      <c r="D40" s="64">
        <v>8.4974699999999999</v>
      </c>
      <c r="E40" s="64">
        <v>6.6861151465528743E-3</v>
      </c>
      <c r="F40" s="64">
        <v>0</v>
      </c>
      <c r="G40" s="64">
        <v>8.4974699999999999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492691.35645999998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228816.1153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187624.56904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168954.78013999999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26359.508610000001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364596.80874000001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455467.55905000004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7852.2565999999997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131859.93665000002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4535.8668600000001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67857.704419999995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54857014.169650003</v>
      </c>
      <c r="D54" s="74">
        <v>1853580.6589900001</v>
      </c>
      <c r="E54" s="74">
        <v>3.3789310028023829</v>
      </c>
      <c r="F54" s="74">
        <v>461514.57510000002</v>
      </c>
      <c r="G54" s="74">
        <v>1304272.78052</v>
      </c>
      <c r="H54" s="74">
        <v>83516.14387</v>
      </c>
      <c r="I54" s="74">
        <v>4277.1594999999998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4140625" defaultRowHeight="14.4" x14ac:dyDescent="0.3"/>
  <cols>
    <col min="1" max="1" width="3.6640625" style="82" customWidth="1"/>
    <col min="2" max="2" width="34.109375" style="82" customWidth="1"/>
    <col min="3" max="3" width="14.109375" style="82" bestFit="1" customWidth="1"/>
    <col min="4" max="4" width="13.109375" style="82" bestFit="1" customWidth="1"/>
    <col min="5" max="5" width="11.6640625" style="82" bestFit="1" customWidth="1"/>
    <col min="6" max="6" width="11.5546875" style="82" bestFit="1" customWidth="1"/>
    <col min="7" max="7" width="13.109375" style="82" bestFit="1" customWidth="1"/>
    <col min="8" max="8" width="10.5546875" style="82" bestFit="1" customWidth="1"/>
    <col min="9" max="9" width="9.5546875" style="82" bestFit="1" customWidth="1"/>
    <col min="10" max="10" width="11.88671875" style="82" bestFit="1" customWidth="1"/>
    <col min="11" max="16384" width="11.44140625" style="82"/>
  </cols>
  <sheetData>
    <row r="2" spans="1:9" x14ac:dyDescent="0.3">
      <c r="A2" s="221" t="s">
        <v>185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4602740.4743900001</v>
      </c>
      <c r="D9" s="64">
        <v>592522.10918000003</v>
      </c>
      <c r="E9" s="64">
        <v>12.873246112328912</v>
      </c>
      <c r="F9" s="64">
        <v>118795.64668999999</v>
      </c>
      <c r="G9" s="64">
        <v>473568.41086</v>
      </c>
      <c r="H9" s="64">
        <v>32.813190000000006</v>
      </c>
      <c r="I9" s="64">
        <v>125.23844</v>
      </c>
    </row>
    <row r="10" spans="1:9" ht="13.5" customHeight="1" x14ac:dyDescent="0.3">
      <c r="A10" s="62" t="s">
        <v>10</v>
      </c>
      <c r="B10" s="77" t="s">
        <v>11</v>
      </c>
      <c r="C10" s="64">
        <v>4750666.0595100001</v>
      </c>
      <c r="D10" s="64">
        <v>292516.24943000003</v>
      </c>
      <c r="E10" s="64">
        <v>6.1573734243945397</v>
      </c>
      <c r="F10" s="64">
        <v>75161.311920000007</v>
      </c>
      <c r="G10" s="64">
        <v>210621.36462000001</v>
      </c>
      <c r="H10" s="64">
        <v>5298.9158799999996</v>
      </c>
      <c r="I10" s="64">
        <v>1434.6570099999999</v>
      </c>
    </row>
    <row r="11" spans="1:9" ht="13.5" customHeight="1" x14ac:dyDescent="0.3">
      <c r="A11" s="62" t="s">
        <v>12</v>
      </c>
      <c r="B11" s="77" t="s">
        <v>13</v>
      </c>
      <c r="C11" s="64">
        <v>3011928.3468499999</v>
      </c>
      <c r="D11" s="64">
        <v>243115.11280999999</v>
      </c>
      <c r="E11" s="64">
        <v>8.071742910626007</v>
      </c>
      <c r="F11" s="64">
        <v>37822.910819999997</v>
      </c>
      <c r="G11" s="64">
        <v>191079.42726</v>
      </c>
      <c r="H11" s="64">
        <v>14178.46148</v>
      </c>
      <c r="I11" s="64">
        <v>34.313249999999996</v>
      </c>
    </row>
    <row r="12" spans="1:9" ht="13.5" customHeight="1" x14ac:dyDescent="0.3">
      <c r="A12" s="62" t="s">
        <v>14</v>
      </c>
      <c r="B12" s="77" t="s">
        <v>17</v>
      </c>
      <c r="C12" s="64">
        <v>7130680.9319099998</v>
      </c>
      <c r="D12" s="64">
        <v>187712.57235000003</v>
      </c>
      <c r="E12" s="64">
        <v>2.6324634932125615</v>
      </c>
      <c r="F12" s="64">
        <v>70071.409840000008</v>
      </c>
      <c r="G12" s="64">
        <v>106289.88443000001</v>
      </c>
      <c r="H12" s="64">
        <v>11291.09064</v>
      </c>
      <c r="I12" s="64">
        <v>60.187440000000002</v>
      </c>
    </row>
    <row r="13" spans="1:9" ht="13.5" customHeight="1" x14ac:dyDescent="0.3">
      <c r="A13" s="62" t="s">
        <v>16</v>
      </c>
      <c r="B13" s="77" t="s">
        <v>15</v>
      </c>
      <c r="C13" s="64">
        <v>1355829.3958699999</v>
      </c>
      <c r="D13" s="64">
        <v>176769.47404</v>
      </c>
      <c r="E13" s="64">
        <v>13.037737238804423</v>
      </c>
      <c r="F13" s="64">
        <v>59167.59749</v>
      </c>
      <c r="G13" s="64">
        <v>117403.01235999999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2242692.0647899997</v>
      </c>
      <c r="D14" s="64">
        <v>71326.422250000003</v>
      </c>
      <c r="E14" s="64">
        <v>3.1803930361112163</v>
      </c>
      <c r="F14" s="64">
        <v>11988.665150000001</v>
      </c>
      <c r="G14" s="64">
        <v>59337.757099999995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285283.72074000002</v>
      </c>
      <c r="D15" s="64">
        <v>44213.7016</v>
      </c>
      <c r="E15" s="64">
        <v>15.498150923338242</v>
      </c>
      <c r="F15" s="64">
        <v>14644.926290000001</v>
      </c>
      <c r="G15" s="64">
        <v>27877.914390000002</v>
      </c>
      <c r="H15" s="64">
        <v>690.86092000000008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10603805.63455</v>
      </c>
      <c r="D16" s="64">
        <v>34992.958229999997</v>
      </c>
      <c r="E16" s="64">
        <v>0.33000376879772009</v>
      </c>
      <c r="F16" s="64">
        <v>8364.8651499999996</v>
      </c>
      <c r="G16" s="64">
        <v>25164.032629999998</v>
      </c>
      <c r="H16" s="64">
        <v>600.74496999999997</v>
      </c>
      <c r="I16" s="64">
        <v>863.31547999999998</v>
      </c>
    </row>
    <row r="17" spans="1:9" ht="13.5" customHeight="1" x14ac:dyDescent="0.3">
      <c r="A17" s="62" t="s">
        <v>24</v>
      </c>
      <c r="B17" s="77" t="s">
        <v>25</v>
      </c>
      <c r="C17" s="64">
        <v>381625.41433999996</v>
      </c>
      <c r="D17" s="64">
        <v>34952.924360000005</v>
      </c>
      <c r="E17" s="64">
        <v>9.1589613916172627</v>
      </c>
      <c r="F17" s="64">
        <v>2238.4780599999999</v>
      </c>
      <c r="G17" s="64">
        <v>16657.787240000001</v>
      </c>
      <c r="H17" s="64">
        <v>15956.659059999998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3656349.8206599997</v>
      </c>
      <c r="D18" s="64">
        <v>30622.609989999997</v>
      </c>
      <c r="E18" s="64">
        <v>0.8375186044007239</v>
      </c>
      <c r="F18" s="64">
        <v>12137.376029999999</v>
      </c>
      <c r="G18" s="64">
        <v>15283.290419999998</v>
      </c>
      <c r="H18" s="64">
        <v>3201.9435400000002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951252.81600999995</v>
      </c>
      <c r="D19" s="64">
        <v>28935.771580000001</v>
      </c>
      <c r="E19" s="64">
        <v>3.0418592295337619</v>
      </c>
      <c r="F19" s="64">
        <v>3565.4715099999999</v>
      </c>
      <c r="G19" s="64">
        <v>16769.33613</v>
      </c>
      <c r="H19" s="64">
        <v>8600.9639400000015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336766.18599000003</v>
      </c>
      <c r="D20" s="64">
        <v>26463.429270000001</v>
      </c>
      <c r="E20" s="64">
        <v>7.8581016654640639</v>
      </c>
      <c r="F20" s="64">
        <v>7436.5428200000006</v>
      </c>
      <c r="G20" s="64">
        <v>5000</v>
      </c>
      <c r="H20" s="64">
        <v>14026.88645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678248.43715999997</v>
      </c>
      <c r="D21" s="64">
        <v>23196.045230000003</v>
      </c>
      <c r="E21" s="64">
        <v>3.4199924333224843</v>
      </c>
      <c r="F21" s="64">
        <v>11591.361040000002</v>
      </c>
      <c r="G21" s="64">
        <v>11117.184190000002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77" t="s">
        <v>34</v>
      </c>
      <c r="C22" s="64">
        <v>515572.60285000002</v>
      </c>
      <c r="D22" s="64">
        <v>17955.794020000001</v>
      </c>
      <c r="E22" s="64">
        <v>3.482689716393645</v>
      </c>
      <c r="F22" s="64">
        <v>17955.794020000001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310333.23661999998</v>
      </c>
      <c r="D23" s="64">
        <v>12428.065059999999</v>
      </c>
      <c r="E23" s="64">
        <v>4.0047483135743018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1226328.7420000001</v>
      </c>
      <c r="D24" s="64">
        <v>7936.292480000001</v>
      </c>
      <c r="E24" s="64">
        <v>0.64715864581766447</v>
      </c>
      <c r="F24" s="64">
        <v>856.17989</v>
      </c>
      <c r="G24" s="64">
        <v>7080.1125900000006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190928.78611000002</v>
      </c>
      <c r="D25" s="64">
        <v>7794.7222900000015</v>
      </c>
      <c r="E25" s="64">
        <v>4.0825285955095421</v>
      </c>
      <c r="F25" s="64">
        <v>5248.0235200000016</v>
      </c>
      <c r="G25" s="64">
        <v>2234.43649</v>
      </c>
      <c r="H25" s="64">
        <v>312.26228000000003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757957.16767</v>
      </c>
      <c r="D26" s="64">
        <v>7000.1137699999999</v>
      </c>
      <c r="E26" s="64">
        <v>0.92355004591073608</v>
      </c>
      <c r="F26" s="64">
        <v>0</v>
      </c>
      <c r="G26" s="64">
        <v>7000</v>
      </c>
      <c r="H26" s="64">
        <v>0</v>
      </c>
      <c r="I26" s="64">
        <v>0.11377</v>
      </c>
    </row>
    <row r="27" spans="1:9" ht="13.5" customHeight="1" x14ac:dyDescent="0.3">
      <c r="A27" s="62" t="s">
        <v>43</v>
      </c>
      <c r="B27" s="77" t="s">
        <v>36</v>
      </c>
      <c r="C27" s="64">
        <v>498805.12093999999</v>
      </c>
      <c r="D27" s="64">
        <v>6788.4274500000001</v>
      </c>
      <c r="E27" s="64">
        <v>1.3609378021635354</v>
      </c>
      <c r="F27" s="64">
        <v>6788.4039499999999</v>
      </c>
      <c r="G27" s="64">
        <v>2.35E-2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40</v>
      </c>
      <c r="C28" s="64">
        <v>1387582.879</v>
      </c>
      <c r="D28" s="64">
        <v>5666.22516</v>
      </c>
      <c r="E28" s="64">
        <v>0.40835219616456508</v>
      </c>
      <c r="F28" s="64">
        <v>0</v>
      </c>
      <c r="G28" s="64">
        <v>1376</v>
      </c>
      <c r="H28" s="64">
        <v>4265.0249999999996</v>
      </c>
      <c r="I28" s="64">
        <v>25.20016</v>
      </c>
    </row>
    <row r="29" spans="1:9" ht="13.5" customHeight="1" x14ac:dyDescent="0.3">
      <c r="A29" s="62" t="s">
        <v>47</v>
      </c>
      <c r="B29" s="77" t="s">
        <v>46</v>
      </c>
      <c r="C29" s="64">
        <v>290502.83120000002</v>
      </c>
      <c r="D29" s="64">
        <v>3600</v>
      </c>
      <c r="E29" s="64">
        <v>1.2392306075397725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62328.270560000004</v>
      </c>
      <c r="D30" s="64">
        <v>3310.9232300000003</v>
      </c>
      <c r="E30" s="64">
        <v>5.3120729971365988</v>
      </c>
      <c r="F30" s="64">
        <v>351.38435999999996</v>
      </c>
      <c r="G30" s="64">
        <v>2959.5388700000003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91379.700819999998</v>
      </c>
      <c r="D31" s="64">
        <v>2105</v>
      </c>
      <c r="E31" s="64">
        <v>2.3035750621972761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88185.198010000007</v>
      </c>
      <c r="D32" s="64">
        <v>1167.6152199999999</v>
      </c>
      <c r="E32" s="64">
        <v>1.3240489859393352</v>
      </c>
      <c r="F32" s="64">
        <v>1167.6152199999999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3217625.2510600002</v>
      </c>
      <c r="D33" s="64">
        <v>833.39508000000001</v>
      </c>
      <c r="E33" s="64">
        <v>2.5900936714909544E-2</v>
      </c>
      <c r="F33" s="64">
        <v>35.103230000000003</v>
      </c>
      <c r="G33" s="64">
        <v>667.48019999999997</v>
      </c>
      <c r="H33" s="64">
        <v>130.81164999999999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2947648.6896799998</v>
      </c>
      <c r="D34" s="64">
        <v>648.84061999999994</v>
      </c>
      <c r="E34" s="64">
        <v>2.2012142161705127E-2</v>
      </c>
      <c r="F34" s="64">
        <v>0</v>
      </c>
      <c r="G34" s="64">
        <v>0</v>
      </c>
      <c r="H34" s="64">
        <v>648.84061999999994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301872.69987000001</v>
      </c>
      <c r="D35" s="64">
        <v>267.54209000000003</v>
      </c>
      <c r="E35" s="64">
        <v>8.8627454591029831E-2</v>
      </c>
      <c r="F35" s="64">
        <v>0</v>
      </c>
      <c r="G35" s="64">
        <v>0</v>
      </c>
      <c r="H35" s="64">
        <v>267.54209000000003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55051.424549999996</v>
      </c>
      <c r="D36" s="64">
        <v>98.408519999999996</v>
      </c>
      <c r="E36" s="64">
        <v>0.17875744506960267</v>
      </c>
      <c r="F36" s="64">
        <v>97.69014</v>
      </c>
      <c r="G36" s="64">
        <v>0</v>
      </c>
      <c r="H36" s="64">
        <v>0</v>
      </c>
      <c r="I36" s="64">
        <v>0.71838000000000002</v>
      </c>
    </row>
    <row r="37" spans="1:9" ht="13.5" customHeight="1" x14ac:dyDescent="0.3">
      <c r="A37" s="62" t="s">
        <v>63</v>
      </c>
      <c r="B37" s="77" t="s">
        <v>72</v>
      </c>
      <c r="C37" s="64">
        <v>24710.217909999999</v>
      </c>
      <c r="D37" s="64">
        <v>75</v>
      </c>
      <c r="E37" s="64">
        <v>0.30351816512977081</v>
      </c>
      <c r="F37" s="64">
        <v>0</v>
      </c>
      <c r="G37" s="64">
        <v>75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60</v>
      </c>
      <c r="C38" s="64">
        <v>5418.9584800000002</v>
      </c>
      <c r="D38" s="64">
        <v>64.374579999999995</v>
      </c>
      <c r="E38" s="64">
        <v>1.1879511577287447</v>
      </c>
      <c r="F38" s="64">
        <v>13.746589999999999</v>
      </c>
      <c r="G38" s="64">
        <v>50.627989999999997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68</v>
      </c>
      <c r="C39" s="64">
        <v>523897.24335</v>
      </c>
      <c r="D39" s="64">
        <v>23.919709999999998</v>
      </c>
      <c r="E39" s="64">
        <v>4.5657254936193586E-3</v>
      </c>
      <c r="F39" s="64">
        <v>0</v>
      </c>
      <c r="G39" s="64">
        <v>23.919709999999998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125736.88348</v>
      </c>
      <c r="D40" s="64">
        <v>12.871510000000001</v>
      </c>
      <c r="E40" s="64">
        <v>1.0236861009878117E-2</v>
      </c>
      <c r="F40" s="64">
        <v>0</v>
      </c>
      <c r="G40" s="64">
        <v>12.871510000000001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425511.92950000003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184216.20840999999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180589.43111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168081.23897000001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26296.148529999999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377713.17229000002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461332.49101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7514.9798300000002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131376.55604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4526.1130800000001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64267.533710000003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54722130.007760003</v>
      </c>
      <c r="D54" s="74">
        <v>1865116.91111</v>
      </c>
      <c r="E54" s="74">
        <v>3.4083412156023765</v>
      </c>
      <c r="F54" s="74">
        <v>477928.56879000005</v>
      </c>
      <c r="G54" s="74">
        <v>1297649.41249</v>
      </c>
      <c r="H54" s="74">
        <v>85208.821709999989</v>
      </c>
      <c r="I54" s="74">
        <v>4330.1081199999999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4140625" defaultRowHeight="14.4" x14ac:dyDescent="0.3"/>
  <cols>
    <col min="1" max="1" width="3.6640625" style="83" customWidth="1"/>
    <col min="2" max="2" width="34.109375" style="83" customWidth="1"/>
    <col min="3" max="3" width="14.109375" style="83" bestFit="1" customWidth="1"/>
    <col min="4" max="4" width="13.109375" style="83" bestFit="1" customWidth="1"/>
    <col min="5" max="5" width="11.6640625" style="83" bestFit="1" customWidth="1"/>
    <col min="6" max="6" width="11.5546875" style="83" bestFit="1" customWidth="1"/>
    <col min="7" max="7" width="13.109375" style="83" bestFit="1" customWidth="1"/>
    <col min="8" max="8" width="10.5546875" style="83" bestFit="1" customWidth="1"/>
    <col min="9" max="9" width="9.5546875" style="83" bestFit="1" customWidth="1"/>
    <col min="10" max="10" width="11.88671875" style="83" bestFit="1" customWidth="1"/>
    <col min="11" max="16384" width="11.44140625" style="83"/>
  </cols>
  <sheetData>
    <row r="2" spans="1:9" x14ac:dyDescent="0.3">
      <c r="A2" s="221" t="s">
        <v>186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4573065.8659700006</v>
      </c>
      <c r="D9" s="64">
        <v>595114.07605000003</v>
      </c>
      <c r="E9" s="64">
        <v>13.013459536598418</v>
      </c>
      <c r="F9" s="64">
        <v>119447.401</v>
      </c>
      <c r="G9" s="64">
        <v>475514.24680000002</v>
      </c>
      <c r="H9" s="64">
        <v>31.895689999999998</v>
      </c>
      <c r="I9" s="64">
        <v>120.53256</v>
      </c>
    </row>
    <row r="10" spans="1:9" ht="13.5" customHeight="1" x14ac:dyDescent="0.3">
      <c r="A10" s="62" t="s">
        <v>10</v>
      </c>
      <c r="B10" s="85" t="s">
        <v>11</v>
      </c>
      <c r="C10" s="64">
        <v>4751577.7386699999</v>
      </c>
      <c r="D10" s="64">
        <v>288064.47530999995</v>
      </c>
      <c r="E10" s="64">
        <v>6.0625015763844203</v>
      </c>
      <c r="F10" s="64">
        <v>74177.456630000015</v>
      </c>
      <c r="G10" s="64">
        <v>207129.32796</v>
      </c>
      <c r="H10" s="64">
        <v>5322.8394200000002</v>
      </c>
      <c r="I10" s="64">
        <v>1434.8513</v>
      </c>
    </row>
    <row r="11" spans="1:9" ht="13.5" customHeight="1" x14ac:dyDescent="0.3">
      <c r="A11" s="62" t="s">
        <v>12</v>
      </c>
      <c r="B11" s="85" t="s">
        <v>13</v>
      </c>
      <c r="C11" s="64">
        <v>3025234.2192800003</v>
      </c>
      <c r="D11" s="64">
        <v>241551.08850000001</v>
      </c>
      <c r="E11" s="64">
        <v>7.9845417244251813</v>
      </c>
      <c r="F11" s="64">
        <v>35686.578699999998</v>
      </c>
      <c r="G11" s="64">
        <v>189257.47326</v>
      </c>
      <c r="H11" s="64">
        <v>16573.006980000002</v>
      </c>
      <c r="I11" s="64">
        <v>34.029559999999996</v>
      </c>
    </row>
    <row r="12" spans="1:9" ht="13.5" customHeight="1" x14ac:dyDescent="0.3">
      <c r="A12" s="62" t="s">
        <v>14</v>
      </c>
      <c r="B12" s="85" t="s">
        <v>15</v>
      </c>
      <c r="C12" s="64">
        <v>1353010.6916099999</v>
      </c>
      <c r="D12" s="64">
        <v>173693.11750999998</v>
      </c>
      <c r="E12" s="64">
        <v>12.837527344541218</v>
      </c>
      <c r="F12" s="64">
        <v>57337.326880000001</v>
      </c>
      <c r="G12" s="64">
        <v>116161.23643999999</v>
      </c>
      <c r="H12" s="64">
        <v>0</v>
      </c>
      <c r="I12" s="64">
        <v>194.55419000000001</v>
      </c>
    </row>
    <row r="13" spans="1:9" ht="13.5" customHeight="1" x14ac:dyDescent="0.3">
      <c r="A13" s="62" t="s">
        <v>16</v>
      </c>
      <c r="B13" s="85" t="s">
        <v>17</v>
      </c>
      <c r="C13" s="64">
        <v>7238361.2265600003</v>
      </c>
      <c r="D13" s="64">
        <v>167627.77481999999</v>
      </c>
      <c r="E13" s="64">
        <v>2.3158249439792651</v>
      </c>
      <c r="F13" s="64">
        <v>46238.976549999999</v>
      </c>
      <c r="G13" s="64">
        <v>108609.47779999999</v>
      </c>
      <c r="H13" s="64">
        <v>12720.99078</v>
      </c>
      <c r="I13" s="64">
        <v>58.329689999999999</v>
      </c>
    </row>
    <row r="14" spans="1:9" ht="13.5" customHeight="1" x14ac:dyDescent="0.3">
      <c r="A14" s="62" t="s">
        <v>18</v>
      </c>
      <c r="B14" s="85" t="s">
        <v>180</v>
      </c>
      <c r="C14" s="64">
        <v>2259601.861</v>
      </c>
      <c r="D14" s="64">
        <v>69783.929459999985</v>
      </c>
      <c r="E14" s="64">
        <v>3.088328553115844</v>
      </c>
      <c r="F14" s="64">
        <v>11834.185440000001</v>
      </c>
      <c r="G14" s="64">
        <v>57949.744019999991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85" t="s">
        <v>105</v>
      </c>
      <c r="C15" s="64">
        <v>285024.67887</v>
      </c>
      <c r="D15" s="64">
        <v>43490.871110000007</v>
      </c>
      <c r="E15" s="64">
        <v>15.258633491816415</v>
      </c>
      <c r="F15" s="64">
        <v>14534.039650000001</v>
      </c>
      <c r="G15" s="64">
        <v>27769.119260000003</v>
      </c>
      <c r="H15" s="64">
        <v>687.76866000000007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23</v>
      </c>
      <c r="C16" s="64">
        <v>10563552.52558</v>
      </c>
      <c r="D16" s="64">
        <v>34979.816639999997</v>
      </c>
      <c r="E16" s="64">
        <v>0.33113686475544268</v>
      </c>
      <c r="F16" s="64">
        <v>7890.9289900000003</v>
      </c>
      <c r="G16" s="64">
        <v>24997.745389999996</v>
      </c>
      <c r="H16" s="64">
        <v>1140.6929499999999</v>
      </c>
      <c r="I16" s="64">
        <v>950.44931000000008</v>
      </c>
    </row>
    <row r="17" spans="1:9" ht="13.5" customHeight="1" x14ac:dyDescent="0.3">
      <c r="A17" s="62" t="s">
        <v>24</v>
      </c>
      <c r="B17" s="85" t="s">
        <v>25</v>
      </c>
      <c r="C17" s="64">
        <v>380795.53130999999</v>
      </c>
      <c r="D17" s="64">
        <v>34811.025549999998</v>
      </c>
      <c r="E17" s="64">
        <v>9.1416581046117518</v>
      </c>
      <c r="F17" s="64">
        <v>2276.6065600000002</v>
      </c>
      <c r="G17" s="64">
        <v>16570.411489999999</v>
      </c>
      <c r="H17" s="64">
        <v>15864.0075</v>
      </c>
      <c r="I17" s="64">
        <v>100</v>
      </c>
    </row>
    <row r="18" spans="1:9" ht="13.5" customHeight="1" x14ac:dyDescent="0.3">
      <c r="A18" s="62" t="s">
        <v>26</v>
      </c>
      <c r="B18" s="85" t="s">
        <v>21</v>
      </c>
      <c r="C18" s="64">
        <v>3619902.28516</v>
      </c>
      <c r="D18" s="64">
        <v>30108.797769999997</v>
      </c>
      <c r="E18" s="64">
        <v>0.83175719669099268</v>
      </c>
      <c r="F18" s="64">
        <v>11037.398300000001</v>
      </c>
      <c r="G18" s="64">
        <v>15850.88112</v>
      </c>
      <c r="H18" s="64">
        <v>3220.5183500000003</v>
      </c>
      <c r="I18" s="64">
        <v>0</v>
      </c>
    </row>
    <row r="19" spans="1:9" ht="13.5" customHeight="1" x14ac:dyDescent="0.3">
      <c r="A19" s="62" t="s">
        <v>27</v>
      </c>
      <c r="B19" s="85" t="s">
        <v>28</v>
      </c>
      <c r="C19" s="64">
        <v>945569.30278000003</v>
      </c>
      <c r="D19" s="64">
        <v>29355.415249999998</v>
      </c>
      <c r="E19" s="64">
        <v>3.1045228693120919</v>
      </c>
      <c r="F19" s="64">
        <v>3944.9707200000003</v>
      </c>
      <c r="G19" s="64">
        <v>16621.475589999998</v>
      </c>
      <c r="H19" s="64">
        <v>8788.9689400000007</v>
      </c>
      <c r="I19" s="64">
        <v>0</v>
      </c>
    </row>
    <row r="20" spans="1:9" ht="13.5" customHeight="1" x14ac:dyDescent="0.3">
      <c r="A20" s="62" t="s">
        <v>29</v>
      </c>
      <c r="B20" s="85" t="s">
        <v>30</v>
      </c>
      <c r="C20" s="64">
        <v>332006.15197000001</v>
      </c>
      <c r="D20" s="64">
        <v>25901.604200000002</v>
      </c>
      <c r="E20" s="64">
        <v>7.8015434492130931</v>
      </c>
      <c r="F20" s="64">
        <v>7024.69355</v>
      </c>
      <c r="G20" s="64">
        <v>5000</v>
      </c>
      <c r="H20" s="64">
        <v>13876.91065</v>
      </c>
      <c r="I20" s="64">
        <v>0</v>
      </c>
    </row>
    <row r="21" spans="1:9" ht="13.5" customHeight="1" x14ac:dyDescent="0.3">
      <c r="A21" s="62" t="s">
        <v>31</v>
      </c>
      <c r="B21" s="85" t="s">
        <v>32</v>
      </c>
      <c r="C21" s="64">
        <v>676561.44182000007</v>
      </c>
      <c r="D21" s="64">
        <v>21812.866470000001</v>
      </c>
      <c r="E21" s="64">
        <v>3.2240776848473338</v>
      </c>
      <c r="F21" s="64">
        <v>11559.610550000001</v>
      </c>
      <c r="G21" s="64">
        <v>9765.7559199999996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85" t="s">
        <v>34</v>
      </c>
      <c r="C22" s="64">
        <v>522939.49992999999</v>
      </c>
      <c r="D22" s="64">
        <v>16198.587290000001</v>
      </c>
      <c r="E22" s="64">
        <v>3.0976025509964962</v>
      </c>
      <c r="F22" s="64">
        <v>16198.587290000001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52</v>
      </c>
      <c r="C23" s="64">
        <v>307692.73694999999</v>
      </c>
      <c r="D23" s="64">
        <v>12589.619379999998</v>
      </c>
      <c r="E23" s="64">
        <v>4.0916205903312592</v>
      </c>
      <c r="F23" s="64">
        <v>12428.065059999999</v>
      </c>
      <c r="G23" s="64">
        <v>0</v>
      </c>
      <c r="H23" s="64">
        <v>161.55432000000002</v>
      </c>
      <c r="I23" s="64">
        <v>0</v>
      </c>
    </row>
    <row r="24" spans="1:9" ht="13.5" customHeight="1" x14ac:dyDescent="0.3">
      <c r="A24" s="62" t="s">
        <v>37</v>
      </c>
      <c r="B24" s="85" t="s">
        <v>40</v>
      </c>
      <c r="C24" s="64">
        <v>1377979.24131</v>
      </c>
      <c r="D24" s="64">
        <v>8630.60095</v>
      </c>
      <c r="E24" s="64">
        <v>0.62632300191947521</v>
      </c>
      <c r="F24" s="64">
        <v>0</v>
      </c>
      <c r="G24" s="64">
        <v>1366</v>
      </c>
      <c r="H24" s="64">
        <v>7227.0249999999996</v>
      </c>
      <c r="I24" s="64">
        <v>37.575949999999999</v>
      </c>
    </row>
    <row r="25" spans="1:9" ht="13.5" customHeight="1" x14ac:dyDescent="0.3">
      <c r="A25" s="62" t="s">
        <v>39</v>
      </c>
      <c r="B25" s="85" t="s">
        <v>42</v>
      </c>
      <c r="C25" s="64">
        <v>190797.68891</v>
      </c>
      <c r="D25" s="64">
        <v>7843.66561</v>
      </c>
      <c r="E25" s="64">
        <v>4.1109856491500203</v>
      </c>
      <c r="F25" s="64">
        <v>5300.24136</v>
      </c>
      <c r="G25" s="64">
        <v>2230.5737899999999</v>
      </c>
      <c r="H25" s="64">
        <v>312.85046</v>
      </c>
      <c r="I25" s="64">
        <v>0</v>
      </c>
    </row>
    <row r="26" spans="1:9" ht="13.5" customHeight="1" x14ac:dyDescent="0.3">
      <c r="A26" s="62" t="s">
        <v>41</v>
      </c>
      <c r="B26" s="85" t="s">
        <v>38</v>
      </c>
      <c r="C26" s="64">
        <v>1220000.5423900001</v>
      </c>
      <c r="D26" s="64">
        <v>7835.5697899999996</v>
      </c>
      <c r="E26" s="64">
        <v>0.64225953331545216</v>
      </c>
      <c r="F26" s="64">
        <v>832.94128000000001</v>
      </c>
      <c r="G26" s="64">
        <v>7002.6285099999996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85" t="s">
        <v>58</v>
      </c>
      <c r="C27" s="64">
        <v>762851.35663000005</v>
      </c>
      <c r="D27" s="64">
        <v>7505.4084999999995</v>
      </c>
      <c r="E27" s="64">
        <v>0.98386250935649722</v>
      </c>
      <c r="F27" s="64">
        <v>0</v>
      </c>
      <c r="G27" s="64">
        <v>7500</v>
      </c>
      <c r="H27" s="64">
        <v>0</v>
      </c>
      <c r="I27" s="64">
        <v>5.4085000000000001</v>
      </c>
    </row>
    <row r="28" spans="1:9" ht="13.5" customHeight="1" x14ac:dyDescent="0.3">
      <c r="A28" s="62" t="s">
        <v>45</v>
      </c>
      <c r="B28" s="85" t="s">
        <v>36</v>
      </c>
      <c r="C28" s="64">
        <v>503868.34318999999</v>
      </c>
      <c r="D28" s="64">
        <v>6788.4039499999999</v>
      </c>
      <c r="E28" s="64">
        <v>1.3472574813933511</v>
      </c>
      <c r="F28" s="64">
        <v>6788.4039499999999</v>
      </c>
      <c r="G28" s="64">
        <v>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85" t="s">
        <v>46</v>
      </c>
      <c r="C29" s="64">
        <v>310813.72066000005</v>
      </c>
      <c r="D29" s="64">
        <v>3600</v>
      </c>
      <c r="E29" s="64">
        <v>1.1582500258854562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59001.867530000003</v>
      </c>
      <c r="D30" s="64">
        <v>3292.9089099999997</v>
      </c>
      <c r="E30" s="64">
        <v>5.581024885908386</v>
      </c>
      <c r="F30" s="64">
        <v>351.38435999999996</v>
      </c>
      <c r="G30" s="64">
        <v>2941.5245499999996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85</v>
      </c>
      <c r="C31" s="64">
        <v>90612.030280000006</v>
      </c>
      <c r="D31" s="64">
        <v>2105</v>
      </c>
      <c r="E31" s="64">
        <v>2.3230910879000777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62455.472999999998</v>
      </c>
      <c r="D32" s="64">
        <v>1173.354</v>
      </c>
      <c r="E32" s="64">
        <v>1.8787048494533058</v>
      </c>
      <c r="F32" s="64">
        <v>1173.354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2993302.0560599999</v>
      </c>
      <c r="D33" s="64">
        <v>807.08202000000006</v>
      </c>
      <c r="E33" s="64">
        <v>2.6962932737310836E-2</v>
      </c>
      <c r="F33" s="64">
        <v>34.340410000000006</v>
      </c>
      <c r="G33" s="64">
        <v>643.26427999999999</v>
      </c>
      <c r="H33" s="64">
        <v>129.47732999999999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2942604.6433999999</v>
      </c>
      <c r="D34" s="64">
        <v>625.36960999999997</v>
      </c>
      <c r="E34" s="64">
        <v>2.1252247100290833E-2</v>
      </c>
      <c r="F34" s="64">
        <v>0</v>
      </c>
      <c r="G34" s="64">
        <v>0</v>
      </c>
      <c r="H34" s="64">
        <v>625.36960999999997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55685.593770000007</v>
      </c>
      <c r="D35" s="64">
        <v>101.10037000000001</v>
      </c>
      <c r="E35" s="64">
        <v>0.18155570077528152</v>
      </c>
      <c r="F35" s="64">
        <v>98.190320000000014</v>
      </c>
      <c r="G35" s="64">
        <v>0</v>
      </c>
      <c r="H35" s="64">
        <v>0</v>
      </c>
      <c r="I35" s="64">
        <v>2.91005</v>
      </c>
    </row>
    <row r="36" spans="1:9" ht="13.5" customHeight="1" x14ac:dyDescent="0.3">
      <c r="A36" s="62" t="s">
        <v>61</v>
      </c>
      <c r="B36" s="85" t="s">
        <v>72</v>
      </c>
      <c r="C36" s="64">
        <v>24538.210940000001</v>
      </c>
      <c r="D36" s="64">
        <v>75</v>
      </c>
      <c r="E36" s="64">
        <v>0.30564575462892324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5088.9512200000008</v>
      </c>
      <c r="D37" s="64">
        <v>63.797229999999999</v>
      </c>
      <c r="E37" s="64">
        <v>1.2536420028801138</v>
      </c>
      <c r="F37" s="64">
        <v>13.746589999999999</v>
      </c>
      <c r="G37" s="64">
        <v>50.050640000000001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524946.05024999997</v>
      </c>
      <c r="D38" s="64">
        <v>32.992359999999998</v>
      </c>
      <c r="E38" s="64">
        <v>6.2849048934243319E-3</v>
      </c>
      <c r="F38" s="64">
        <v>0</v>
      </c>
      <c r="G38" s="64">
        <v>32.992359999999998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306081.26662999997</v>
      </c>
      <c r="D39" s="64">
        <v>17.011389999999999</v>
      </c>
      <c r="E39" s="64">
        <v>5.5578017522267594E-3</v>
      </c>
      <c r="F39" s="64">
        <v>0</v>
      </c>
      <c r="G39" s="64">
        <v>0</v>
      </c>
      <c r="H39" s="64">
        <v>17.011389999999999</v>
      </c>
      <c r="I39" s="64">
        <v>0</v>
      </c>
    </row>
    <row r="40" spans="1:9" ht="13.5" customHeight="1" x14ac:dyDescent="0.3">
      <c r="A40" s="62" t="s">
        <v>69</v>
      </c>
      <c r="B40" s="85" t="s">
        <v>70</v>
      </c>
      <c r="C40" s="64">
        <v>129450.82033</v>
      </c>
      <c r="D40" s="64">
        <v>11.07737</v>
      </c>
      <c r="E40" s="64">
        <v>8.5572034010763538E-3</v>
      </c>
      <c r="F40" s="64">
        <v>0</v>
      </c>
      <c r="G40" s="64">
        <v>11.07737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75</v>
      </c>
      <c r="C41" s="64">
        <v>349909.44410000002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66</v>
      </c>
      <c r="C42" s="64">
        <v>175802.68226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77</v>
      </c>
      <c r="C43" s="64">
        <v>167535.09771999999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79</v>
      </c>
      <c r="C44" s="64">
        <v>165665.90568999999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83</v>
      </c>
      <c r="C45" s="64">
        <v>26296.391520000001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122</v>
      </c>
      <c r="C46" s="64">
        <v>386582.20222000004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89</v>
      </c>
      <c r="C47" s="64">
        <v>466660.07079999999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93</v>
      </c>
      <c r="C50" s="64">
        <v>7362.6898499999998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95</v>
      </c>
      <c r="C51" s="64">
        <v>135434.20296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97</v>
      </c>
      <c r="C52" s="64">
        <v>4524.0398499999992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5" t="s">
        <v>101</v>
      </c>
      <c r="C53" s="64">
        <v>72099.1495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86" t="s">
        <v>128</v>
      </c>
      <c r="C54" s="74">
        <v>54433814.488779999</v>
      </c>
      <c r="D54" s="74">
        <v>1835591.4073700001</v>
      </c>
      <c r="E54" s="74">
        <v>3.372152814586153</v>
      </c>
      <c r="F54" s="74">
        <v>446209.42813999997</v>
      </c>
      <c r="G54" s="74">
        <v>1293050.00655</v>
      </c>
      <c r="H54" s="74">
        <v>92405.888030000002</v>
      </c>
      <c r="I54" s="74">
        <v>3926.0846499999998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221" t="s">
        <v>106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15" thickBot="1" x14ac:dyDescent="0.35">
      <c r="A8" s="223" t="s">
        <v>0</v>
      </c>
      <c r="B8" s="224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35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35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35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35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35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35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5" t="s">
        <v>99</v>
      </c>
      <c r="B56" s="226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">
      <c r="A57" s="9" t="s">
        <v>102</v>
      </c>
      <c r="B57" s="10"/>
      <c r="C57" s="10"/>
      <c r="D57" s="10"/>
      <c r="E57" s="10"/>
      <c r="F57" s="10"/>
      <c r="G57" s="10"/>
      <c r="H57" s="10"/>
      <c r="I57" s="10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4140625" defaultRowHeight="14.4" x14ac:dyDescent="0.3"/>
  <cols>
    <col min="1" max="1" width="3.6640625" style="84" customWidth="1"/>
    <col min="2" max="2" width="34.109375" style="84" customWidth="1"/>
    <col min="3" max="3" width="14.109375" style="84" bestFit="1" customWidth="1"/>
    <col min="4" max="4" width="13.109375" style="84" bestFit="1" customWidth="1"/>
    <col min="5" max="5" width="11.6640625" style="84" bestFit="1" customWidth="1"/>
    <col min="6" max="6" width="11.5546875" style="84" bestFit="1" customWidth="1"/>
    <col min="7" max="7" width="13.109375" style="84" bestFit="1" customWidth="1"/>
    <col min="8" max="8" width="10.5546875" style="84" bestFit="1" customWidth="1"/>
    <col min="9" max="9" width="9.5546875" style="84" bestFit="1" customWidth="1"/>
    <col min="10" max="10" width="11.88671875" style="84" bestFit="1" customWidth="1"/>
    <col min="11" max="16384" width="11.44140625" style="84"/>
  </cols>
  <sheetData>
    <row r="2" spans="1:9" x14ac:dyDescent="0.3">
      <c r="A2" s="221" t="s">
        <v>187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4247243.8284999998</v>
      </c>
      <c r="D9" s="64">
        <v>600319.72270000004</v>
      </c>
      <c r="E9" s="64">
        <v>14.134336217565712</v>
      </c>
      <c r="F9" s="64">
        <v>120781.85591</v>
      </c>
      <c r="G9" s="64">
        <v>479475.54854000005</v>
      </c>
      <c r="H9" s="64">
        <v>31.895689999999998</v>
      </c>
      <c r="I9" s="64">
        <v>30.422560000000001</v>
      </c>
    </row>
    <row r="10" spans="1:9" ht="13.5" customHeight="1" x14ac:dyDescent="0.3">
      <c r="A10" s="62" t="s">
        <v>10</v>
      </c>
      <c r="B10" s="85" t="s">
        <v>11</v>
      </c>
      <c r="C10" s="64">
        <v>6123361.3915200001</v>
      </c>
      <c r="D10" s="64">
        <v>457526.88479999994</v>
      </c>
      <c r="E10" s="64">
        <v>7.471825612540373</v>
      </c>
      <c r="F10" s="64">
        <v>129008.89486</v>
      </c>
      <c r="G10" s="64">
        <v>321604.19195999997</v>
      </c>
      <c r="H10" s="64">
        <v>5284.5652099999998</v>
      </c>
      <c r="I10" s="64">
        <v>1629.2327700000001</v>
      </c>
    </row>
    <row r="11" spans="1:9" ht="13.5" customHeight="1" x14ac:dyDescent="0.3">
      <c r="A11" s="62" t="s">
        <v>12</v>
      </c>
      <c r="B11" s="85" t="s">
        <v>13</v>
      </c>
      <c r="C11" s="64">
        <v>3042079.6297499998</v>
      </c>
      <c r="D11" s="64">
        <v>243931.86713999999</v>
      </c>
      <c r="E11" s="64">
        <v>8.0185891504768563</v>
      </c>
      <c r="F11" s="64">
        <v>35022.152030000005</v>
      </c>
      <c r="G11" s="64">
        <v>191640.62328999999</v>
      </c>
      <c r="H11" s="64">
        <v>17235.058630000003</v>
      </c>
      <c r="I11" s="64">
        <v>34.033190000000005</v>
      </c>
    </row>
    <row r="12" spans="1:9" ht="13.5" customHeight="1" x14ac:dyDescent="0.3">
      <c r="A12" s="62" t="s">
        <v>14</v>
      </c>
      <c r="B12" s="85" t="s">
        <v>17</v>
      </c>
      <c r="C12" s="64">
        <v>7240620.8992400002</v>
      </c>
      <c r="D12" s="64">
        <v>191806.99037000001</v>
      </c>
      <c r="E12" s="64">
        <v>2.6490406422207893</v>
      </c>
      <c r="F12" s="64">
        <v>74137.361340000003</v>
      </c>
      <c r="G12" s="64">
        <v>104729.59476000001</v>
      </c>
      <c r="H12" s="64">
        <v>12880.307550000001</v>
      </c>
      <c r="I12" s="64">
        <v>59.72672</v>
      </c>
    </row>
    <row r="13" spans="1:9" ht="13.5" customHeight="1" x14ac:dyDescent="0.3">
      <c r="A13" s="62" t="s">
        <v>16</v>
      </c>
      <c r="B13" s="85" t="s">
        <v>180</v>
      </c>
      <c r="C13" s="64">
        <v>2276973.55204</v>
      </c>
      <c r="D13" s="64">
        <v>74273.732499999998</v>
      </c>
      <c r="E13" s="64">
        <v>3.2619497241615401</v>
      </c>
      <c r="F13" s="64">
        <v>12361.46341</v>
      </c>
      <c r="G13" s="64">
        <v>61912.269090000002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105</v>
      </c>
      <c r="C14" s="64">
        <v>294070.89030999999</v>
      </c>
      <c r="D14" s="64">
        <v>44234.047890000002</v>
      </c>
      <c r="E14" s="64">
        <v>15.041967548494823</v>
      </c>
      <c r="F14" s="64">
        <v>14939.472009999999</v>
      </c>
      <c r="G14" s="64">
        <v>28109.807149999997</v>
      </c>
      <c r="H14" s="64">
        <v>684.82518999999991</v>
      </c>
      <c r="I14" s="64">
        <v>499.94353999999998</v>
      </c>
    </row>
    <row r="15" spans="1:9" ht="13.5" customHeight="1" x14ac:dyDescent="0.3">
      <c r="A15" s="62" t="s">
        <v>20</v>
      </c>
      <c r="B15" s="85" t="s">
        <v>23</v>
      </c>
      <c r="C15" s="64">
        <v>10560771.948280001</v>
      </c>
      <c r="D15" s="64">
        <v>35488.533289999999</v>
      </c>
      <c r="E15" s="64">
        <v>0.33604109116076408</v>
      </c>
      <c r="F15" s="64">
        <v>8259.1225099999992</v>
      </c>
      <c r="G15" s="64">
        <v>24956.386770000001</v>
      </c>
      <c r="H15" s="64">
        <v>1116.93074</v>
      </c>
      <c r="I15" s="64">
        <v>1156.0932700000001</v>
      </c>
    </row>
    <row r="16" spans="1:9" ht="13.5" customHeight="1" x14ac:dyDescent="0.3">
      <c r="A16" s="62" t="s">
        <v>22</v>
      </c>
      <c r="B16" s="85" t="s">
        <v>25</v>
      </c>
      <c r="C16" s="64">
        <v>387134.37306000001</v>
      </c>
      <c r="D16" s="64">
        <v>34882.568030000002</v>
      </c>
      <c r="E16" s="64">
        <v>9.0104548852844246</v>
      </c>
      <c r="F16" s="64">
        <v>2027.4650100000001</v>
      </c>
      <c r="G16" s="64">
        <v>16956.24584</v>
      </c>
      <c r="H16" s="64">
        <v>15798.857180000001</v>
      </c>
      <c r="I16" s="64">
        <v>100</v>
      </c>
    </row>
    <row r="17" spans="1:9" ht="13.5" customHeight="1" x14ac:dyDescent="0.3">
      <c r="A17" s="62" t="s">
        <v>24</v>
      </c>
      <c r="B17" s="85" t="s">
        <v>28</v>
      </c>
      <c r="C17" s="64">
        <v>956306.05391999998</v>
      </c>
      <c r="D17" s="64">
        <v>30170.820339999998</v>
      </c>
      <c r="E17" s="64">
        <v>3.1549335295250516</v>
      </c>
      <c r="F17" s="64">
        <v>4070.0228999999999</v>
      </c>
      <c r="G17" s="64">
        <v>16745.901719999998</v>
      </c>
      <c r="H17" s="64">
        <v>9354.8957200000004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3592046.9153800001</v>
      </c>
      <c r="D18" s="64">
        <v>29587.879229999999</v>
      </c>
      <c r="E18" s="64">
        <v>0.82370525572241649</v>
      </c>
      <c r="F18" s="64">
        <v>10562.28184</v>
      </c>
      <c r="G18" s="64">
        <v>15852.945</v>
      </c>
      <c r="H18" s="64">
        <v>3172.6523900000002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332079.04739999998</v>
      </c>
      <c r="D19" s="64">
        <v>26557.538769999999</v>
      </c>
      <c r="E19" s="64">
        <v>7.9973545389060892</v>
      </c>
      <c r="F19" s="64">
        <v>6715.2815200000014</v>
      </c>
      <c r="G19" s="64">
        <v>5000</v>
      </c>
      <c r="H19" s="64">
        <v>14842.257250000001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716482.47609999997</v>
      </c>
      <c r="D20" s="64">
        <v>22764.09419</v>
      </c>
      <c r="E20" s="64">
        <v>3.1772018087463731</v>
      </c>
      <c r="F20" s="64">
        <v>11552.679480000001</v>
      </c>
      <c r="G20" s="64">
        <v>10723.914709999999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532772.77576999995</v>
      </c>
      <c r="D21" s="64">
        <v>14942.741480000001</v>
      </c>
      <c r="E21" s="64">
        <v>2.8047119071359683</v>
      </c>
      <c r="F21" s="64">
        <v>14942.741480000001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320675.78813999996</v>
      </c>
      <c r="D22" s="64">
        <v>12435.82501</v>
      </c>
      <c r="E22" s="64">
        <v>3.8780055962849289</v>
      </c>
      <c r="F22" s="64">
        <v>12435.82501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1374450.0244400001</v>
      </c>
      <c r="D23" s="64">
        <v>10177.77785</v>
      </c>
      <c r="E23" s="64">
        <v>0.74049821157715723</v>
      </c>
      <c r="F23" s="64">
        <v>0</v>
      </c>
      <c r="G23" s="64">
        <v>1356</v>
      </c>
      <c r="H23" s="64">
        <v>8765.0249999999996</v>
      </c>
      <c r="I23" s="64">
        <v>56.752849999999995</v>
      </c>
    </row>
    <row r="24" spans="1:9" ht="13.5" customHeight="1" x14ac:dyDescent="0.3">
      <c r="A24" s="62" t="s">
        <v>37</v>
      </c>
      <c r="B24" s="85" t="s">
        <v>42</v>
      </c>
      <c r="C24" s="64">
        <v>189085.05035</v>
      </c>
      <c r="D24" s="64">
        <v>7784.0582399999994</v>
      </c>
      <c r="E24" s="64">
        <v>4.1166968121443555</v>
      </c>
      <c r="F24" s="64">
        <v>5320.7887200000005</v>
      </c>
      <c r="G24" s="64">
        <v>2199.9301099999998</v>
      </c>
      <c r="H24" s="64">
        <v>263.33940999999999</v>
      </c>
      <c r="I24" s="64">
        <v>0</v>
      </c>
    </row>
    <row r="25" spans="1:9" ht="13.5" customHeight="1" x14ac:dyDescent="0.3">
      <c r="A25" s="62" t="s">
        <v>39</v>
      </c>
      <c r="B25" s="85" t="s">
        <v>38</v>
      </c>
      <c r="C25" s="64">
        <v>1226759.2825799999</v>
      </c>
      <c r="D25" s="64">
        <v>7774.3836200000005</v>
      </c>
      <c r="E25" s="64">
        <v>0.63373342516305875</v>
      </c>
      <c r="F25" s="64">
        <v>854.88198</v>
      </c>
      <c r="G25" s="64">
        <v>6919.5016400000004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770505.37270000007</v>
      </c>
      <c r="D26" s="64">
        <v>7501.2734799999998</v>
      </c>
      <c r="E26" s="64">
        <v>0.97355239116816084</v>
      </c>
      <c r="F26" s="64">
        <v>0</v>
      </c>
      <c r="G26" s="64">
        <v>7500</v>
      </c>
      <c r="H26" s="64">
        <v>0</v>
      </c>
      <c r="I26" s="64">
        <v>1.2734799999999999</v>
      </c>
    </row>
    <row r="27" spans="1:9" ht="13.5" customHeight="1" x14ac:dyDescent="0.3">
      <c r="A27" s="62" t="s">
        <v>43</v>
      </c>
      <c r="B27" s="85" t="s">
        <v>36</v>
      </c>
      <c r="C27" s="64">
        <v>475973.29813999997</v>
      </c>
      <c r="D27" s="64">
        <v>6725.5750299999991</v>
      </c>
      <c r="E27" s="64">
        <v>1.4130151956595216</v>
      </c>
      <c r="F27" s="64">
        <v>6725.5750299999991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305452.53269999998</v>
      </c>
      <c r="D28" s="64">
        <v>3600</v>
      </c>
      <c r="E28" s="64">
        <v>1.1785791946717095</v>
      </c>
      <c r="F28" s="64">
        <v>0</v>
      </c>
      <c r="G28" s="64">
        <v>0</v>
      </c>
      <c r="H28" s="64">
        <v>3600</v>
      </c>
      <c r="I28" s="64">
        <v>0</v>
      </c>
    </row>
    <row r="29" spans="1:9" ht="13.5" customHeight="1" x14ac:dyDescent="0.3">
      <c r="A29" s="62" t="s">
        <v>47</v>
      </c>
      <c r="B29" s="85" t="s">
        <v>85</v>
      </c>
      <c r="C29" s="64">
        <v>90885.518100000001</v>
      </c>
      <c r="D29" s="64">
        <v>2105</v>
      </c>
      <c r="E29" s="64">
        <v>2.3161005669615036</v>
      </c>
      <c r="F29" s="64">
        <v>0</v>
      </c>
      <c r="G29" s="64">
        <v>0</v>
      </c>
      <c r="H29" s="64">
        <v>2105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57339.092770000003</v>
      </c>
      <c r="D30" s="64">
        <v>1859.92109</v>
      </c>
      <c r="E30" s="64">
        <v>3.2437225636976188</v>
      </c>
      <c r="F30" s="64">
        <v>351.38435999999996</v>
      </c>
      <c r="G30" s="64">
        <v>1508.53673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108</v>
      </c>
      <c r="C31" s="64">
        <v>62253.488069999999</v>
      </c>
      <c r="D31" s="64">
        <v>1180.6010000000001</v>
      </c>
      <c r="E31" s="64">
        <v>1.8964415273767328</v>
      </c>
      <c r="F31" s="64">
        <v>1180.6010000000001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62</v>
      </c>
      <c r="C32" s="64">
        <v>2995407.07442</v>
      </c>
      <c r="D32" s="64">
        <v>792.47028</v>
      </c>
      <c r="E32" s="64">
        <v>2.6456179754915141E-2</v>
      </c>
      <c r="F32" s="64">
        <v>33.549289999999999</v>
      </c>
      <c r="G32" s="64">
        <v>630.75220999999999</v>
      </c>
      <c r="H32" s="64">
        <v>128.16878</v>
      </c>
      <c r="I32" s="64">
        <v>0</v>
      </c>
    </row>
    <row r="33" spans="1:9" ht="13.5" customHeight="1" x14ac:dyDescent="0.3">
      <c r="A33" s="62" t="s">
        <v>55</v>
      </c>
      <c r="B33" s="85" t="s">
        <v>56</v>
      </c>
      <c r="C33" s="64">
        <v>2961898.5102300001</v>
      </c>
      <c r="D33" s="64">
        <v>601.8850799999999</v>
      </c>
      <c r="E33" s="64">
        <v>2.0320921798001167E-2</v>
      </c>
      <c r="F33" s="64">
        <v>0</v>
      </c>
      <c r="G33" s="64">
        <v>0</v>
      </c>
      <c r="H33" s="64">
        <v>601.8850799999999</v>
      </c>
      <c r="I33" s="64">
        <v>0</v>
      </c>
    </row>
    <row r="34" spans="1:9" ht="13.5" customHeight="1" x14ac:dyDescent="0.3">
      <c r="A34" s="62" t="s">
        <v>57</v>
      </c>
      <c r="B34" s="85" t="s">
        <v>81</v>
      </c>
      <c r="C34" s="64">
        <v>58328.021369999995</v>
      </c>
      <c r="D34" s="64">
        <v>102.81860999999999</v>
      </c>
      <c r="E34" s="64">
        <v>0.17627652641905484</v>
      </c>
      <c r="F34" s="64">
        <v>98.749719999999996</v>
      </c>
      <c r="G34" s="64">
        <v>0</v>
      </c>
      <c r="H34" s="64">
        <v>0</v>
      </c>
      <c r="I34" s="64">
        <v>4.0688899999999997</v>
      </c>
    </row>
    <row r="35" spans="1:9" ht="13.5" customHeight="1" x14ac:dyDescent="0.3">
      <c r="A35" s="62" t="s">
        <v>59</v>
      </c>
      <c r="B35" s="85" t="s">
        <v>72</v>
      </c>
      <c r="C35" s="64">
        <v>29184.82762</v>
      </c>
      <c r="D35" s="64">
        <v>75</v>
      </c>
      <c r="E35" s="64">
        <v>0.25698284388222131</v>
      </c>
      <c r="F35" s="64">
        <v>0</v>
      </c>
      <c r="G35" s="64">
        <v>75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85" t="s">
        <v>60</v>
      </c>
      <c r="C36" s="64">
        <v>4497.1226100000003</v>
      </c>
      <c r="D36" s="64">
        <v>62.419000000000004</v>
      </c>
      <c r="E36" s="64">
        <v>1.3879763887513843</v>
      </c>
      <c r="F36" s="64">
        <v>13.03252</v>
      </c>
      <c r="G36" s="64">
        <v>49.386480000000006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68</v>
      </c>
      <c r="C37" s="64">
        <v>525984.94414000004</v>
      </c>
      <c r="D37" s="64">
        <v>47.049469999999999</v>
      </c>
      <c r="E37" s="64">
        <v>8.9450221958210577E-3</v>
      </c>
      <c r="F37" s="64">
        <v>0</v>
      </c>
      <c r="G37" s="64">
        <v>47.049469999999999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87</v>
      </c>
      <c r="C38" s="64">
        <v>309918.26822000003</v>
      </c>
      <c r="D38" s="64">
        <v>13.41732</v>
      </c>
      <c r="E38" s="64">
        <v>4.3293091682080256E-3</v>
      </c>
      <c r="F38" s="64">
        <v>0</v>
      </c>
      <c r="G38" s="64">
        <v>0</v>
      </c>
      <c r="H38" s="64">
        <v>13.41732</v>
      </c>
      <c r="I38" s="64">
        <v>0</v>
      </c>
    </row>
    <row r="39" spans="1:9" ht="13.5" customHeight="1" x14ac:dyDescent="0.3">
      <c r="A39" s="62" t="s">
        <v>67</v>
      </c>
      <c r="B39" s="85" t="s">
        <v>70</v>
      </c>
      <c r="C39" s="64">
        <v>131741.83739</v>
      </c>
      <c r="D39" s="64">
        <v>10.546569999999999</v>
      </c>
      <c r="E39" s="64">
        <v>8.0054826993027402E-3</v>
      </c>
      <c r="F39" s="64">
        <v>0</v>
      </c>
      <c r="G39" s="64">
        <v>10.546569999999999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386583.68657999998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168779.34722999998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165600.52191000001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161344.13219999999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26315.753699999997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402826.63594999997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474276.71512000001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7317.99323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140960.61705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4521.9744900000005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70375.228340000001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115</v>
      </c>
      <c r="C53" s="74">
        <v>54282155.439410001</v>
      </c>
      <c r="D53" s="74">
        <v>1869337.4423799999</v>
      </c>
      <c r="E53" s="74">
        <v>3.4437421050211672</v>
      </c>
      <c r="F53" s="74">
        <v>471395.18193000002</v>
      </c>
      <c r="G53" s="74">
        <v>1298004.1320400001</v>
      </c>
      <c r="H53" s="74">
        <v>95879.081139999995</v>
      </c>
      <c r="I53" s="74">
        <v>4059.0472700000009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4140625" defaultRowHeight="14.4" x14ac:dyDescent="0.3"/>
  <cols>
    <col min="1" max="1" width="3.6640625" style="87" customWidth="1"/>
    <col min="2" max="2" width="34.109375" style="87" customWidth="1"/>
    <col min="3" max="3" width="14.109375" style="87" bestFit="1" customWidth="1"/>
    <col min="4" max="4" width="13.109375" style="87" bestFit="1" customWidth="1"/>
    <col min="5" max="5" width="11.6640625" style="87" bestFit="1" customWidth="1"/>
    <col min="6" max="6" width="11.5546875" style="87" bestFit="1" customWidth="1"/>
    <col min="7" max="7" width="13.109375" style="87" bestFit="1" customWidth="1"/>
    <col min="8" max="8" width="10.5546875" style="87" bestFit="1" customWidth="1"/>
    <col min="9" max="9" width="9.5546875" style="87" bestFit="1" customWidth="1"/>
    <col min="10" max="10" width="11.88671875" style="87" bestFit="1" customWidth="1"/>
    <col min="11" max="16384" width="11.44140625" style="87"/>
  </cols>
  <sheetData>
    <row r="2" spans="1:9" x14ac:dyDescent="0.3">
      <c r="A2" s="221" t="s">
        <v>188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4322948.2169399997</v>
      </c>
      <c r="D9" s="64">
        <v>606095.21969000006</v>
      </c>
      <c r="E9" s="64">
        <v>14.020413599102161</v>
      </c>
      <c r="F9" s="64">
        <v>122922.75516</v>
      </c>
      <c r="G9" s="64">
        <v>483110.89835000003</v>
      </c>
      <c r="H9" s="64">
        <v>31.834589999999999</v>
      </c>
      <c r="I9" s="64">
        <v>29.731590000000001</v>
      </c>
    </row>
    <row r="10" spans="1:9" ht="13.5" customHeight="1" x14ac:dyDescent="0.3">
      <c r="A10" s="62" t="s">
        <v>10</v>
      </c>
      <c r="B10" s="85" t="s">
        <v>11</v>
      </c>
      <c r="C10" s="64">
        <v>6119116.9246899998</v>
      </c>
      <c r="D10" s="64">
        <v>439298.54738999996</v>
      </c>
      <c r="E10" s="64">
        <v>7.1791167385195092</v>
      </c>
      <c r="F10" s="64">
        <v>113169.4608</v>
      </c>
      <c r="G10" s="64">
        <v>319626.71976999997</v>
      </c>
      <c r="H10" s="64">
        <v>5030.96821</v>
      </c>
      <c r="I10" s="64">
        <v>1471.3986100000002</v>
      </c>
    </row>
    <row r="11" spans="1:9" ht="13.5" customHeight="1" x14ac:dyDescent="0.3">
      <c r="A11" s="62" t="s">
        <v>12</v>
      </c>
      <c r="B11" s="85" t="s">
        <v>13</v>
      </c>
      <c r="C11" s="64">
        <v>3064935.4507300002</v>
      </c>
      <c r="D11" s="64">
        <v>252292.27676000001</v>
      </c>
      <c r="E11" s="64">
        <v>8.2315690106918726</v>
      </c>
      <c r="F11" s="64">
        <v>35195.919459999997</v>
      </c>
      <c r="G11" s="64">
        <v>199803.96781</v>
      </c>
      <c r="H11" s="64">
        <v>17290.613789999999</v>
      </c>
      <c r="I11" s="64">
        <v>1.7757000000000001</v>
      </c>
    </row>
    <row r="12" spans="1:9" ht="13.5" customHeight="1" x14ac:dyDescent="0.3">
      <c r="A12" s="62" t="s">
        <v>14</v>
      </c>
      <c r="B12" s="85" t="s">
        <v>17</v>
      </c>
      <c r="C12" s="64">
        <v>7203553.3332399996</v>
      </c>
      <c r="D12" s="64">
        <v>196068.43773999999</v>
      </c>
      <c r="E12" s="64">
        <v>2.7218294731749104</v>
      </c>
      <c r="F12" s="64">
        <v>71429.017859999993</v>
      </c>
      <c r="G12" s="64">
        <v>112478.96331000001</v>
      </c>
      <c r="H12" s="64">
        <v>12100.148449999999</v>
      </c>
      <c r="I12" s="64">
        <v>60.308120000000002</v>
      </c>
    </row>
    <row r="13" spans="1:9" ht="13.5" customHeight="1" x14ac:dyDescent="0.3">
      <c r="A13" s="62" t="s">
        <v>16</v>
      </c>
      <c r="B13" s="85" t="s">
        <v>180</v>
      </c>
      <c r="C13" s="64">
        <v>2260242.1214899998</v>
      </c>
      <c r="D13" s="64">
        <v>75091.658049999998</v>
      </c>
      <c r="E13" s="64">
        <v>3.3222838091566036</v>
      </c>
      <c r="F13" s="64">
        <v>12509.792519999999</v>
      </c>
      <c r="G13" s="64">
        <v>62581.865530000003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10579114.759919999</v>
      </c>
      <c r="D14" s="64">
        <v>49342.590519999991</v>
      </c>
      <c r="E14" s="64">
        <v>0.46641511733041385</v>
      </c>
      <c r="F14" s="64">
        <v>8468.341629999999</v>
      </c>
      <c r="G14" s="64">
        <v>38857.462719999996</v>
      </c>
      <c r="H14" s="64">
        <v>1173.13373</v>
      </c>
      <c r="I14" s="64">
        <v>843.65243999999996</v>
      </c>
    </row>
    <row r="15" spans="1:9" ht="13.5" customHeight="1" x14ac:dyDescent="0.3">
      <c r="A15" s="62" t="s">
        <v>20</v>
      </c>
      <c r="B15" s="85" t="s">
        <v>105</v>
      </c>
      <c r="C15" s="64">
        <v>299218.37221</v>
      </c>
      <c r="D15" s="64">
        <v>45313.465239999998</v>
      </c>
      <c r="E15" s="64">
        <v>15.143944840458431</v>
      </c>
      <c r="F15" s="64">
        <v>14929.608680000001</v>
      </c>
      <c r="G15" s="64">
        <v>29201.839740000003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384221.35008</v>
      </c>
      <c r="D16" s="64">
        <v>34591.049500000001</v>
      </c>
      <c r="E16" s="64">
        <v>9.0028962453017467</v>
      </c>
      <c r="F16" s="64">
        <v>1968.4146899999998</v>
      </c>
      <c r="G16" s="64">
        <v>16810.19629</v>
      </c>
      <c r="H16" s="64">
        <v>15715.167669999999</v>
      </c>
      <c r="I16" s="64">
        <v>97.27085000000001</v>
      </c>
    </row>
    <row r="17" spans="1:9" ht="13.5" customHeight="1" x14ac:dyDescent="0.3">
      <c r="A17" s="62" t="s">
        <v>24</v>
      </c>
      <c r="B17" s="85" t="s">
        <v>28</v>
      </c>
      <c r="C17" s="64">
        <v>967195.8202999999</v>
      </c>
      <c r="D17" s="64">
        <v>30686.961560000003</v>
      </c>
      <c r="E17" s="64">
        <v>3.1727764859944987</v>
      </c>
      <c r="F17" s="64">
        <v>3996.5516299999999</v>
      </c>
      <c r="G17" s="64">
        <v>17090.561530000003</v>
      </c>
      <c r="H17" s="64">
        <v>9599.8484000000008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3598774.9625500003</v>
      </c>
      <c r="D18" s="64">
        <v>26352.010409999999</v>
      </c>
      <c r="E18" s="64">
        <v>0.73224946500482591</v>
      </c>
      <c r="F18" s="64">
        <v>7803.8753499999993</v>
      </c>
      <c r="G18" s="64">
        <v>15172.528199999999</v>
      </c>
      <c r="H18" s="64">
        <v>3375.6068599999999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336727.47143000003</v>
      </c>
      <c r="D19" s="64">
        <v>23922.881090000003</v>
      </c>
      <c r="E19" s="64">
        <v>7.104523129165945</v>
      </c>
      <c r="F19" s="64">
        <v>6296.7451100000008</v>
      </c>
      <c r="G19" s="64">
        <v>3000</v>
      </c>
      <c r="H19" s="64">
        <v>14626.135980000001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694835.94211000006</v>
      </c>
      <c r="D20" s="64">
        <v>22364.942920000001</v>
      </c>
      <c r="E20" s="64">
        <v>3.2187371960184792</v>
      </c>
      <c r="F20" s="64">
        <v>11546.12732</v>
      </c>
      <c r="G20" s="64">
        <v>10281.855730000001</v>
      </c>
      <c r="H20" s="64">
        <v>49.459870000000002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536520.57204999996</v>
      </c>
      <c r="D21" s="64">
        <v>14658.969769999998</v>
      </c>
      <c r="E21" s="64">
        <v>2.7322288340201584</v>
      </c>
      <c r="F21" s="64">
        <v>14656.454469999999</v>
      </c>
      <c r="G21" s="64">
        <v>0</v>
      </c>
      <c r="H21" s="64">
        <v>2.5153000000000003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333833.10733999999</v>
      </c>
      <c r="D22" s="64">
        <v>12413.09448</v>
      </c>
      <c r="E22" s="64">
        <v>3.7183533349667437</v>
      </c>
      <c r="F22" s="64">
        <v>12413.09448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1317624.1168699998</v>
      </c>
      <c r="D23" s="64">
        <v>10199.160829999999</v>
      </c>
      <c r="E23" s="64">
        <v>0.7740569331888052</v>
      </c>
      <c r="F23" s="64">
        <v>1.23E-3</v>
      </c>
      <c r="G23" s="64">
        <v>1346</v>
      </c>
      <c r="H23" s="64">
        <v>8771.5723799999996</v>
      </c>
      <c r="I23" s="64">
        <v>81.587220000000002</v>
      </c>
    </row>
    <row r="24" spans="1:9" ht="13.5" customHeight="1" x14ac:dyDescent="0.3">
      <c r="A24" s="62" t="s">
        <v>37</v>
      </c>
      <c r="B24" s="85" t="s">
        <v>38</v>
      </c>
      <c r="C24" s="64">
        <v>1233319.15497</v>
      </c>
      <c r="D24" s="64">
        <v>8279.7903500000011</v>
      </c>
      <c r="E24" s="64">
        <v>0.67134207043118566</v>
      </c>
      <c r="F24" s="64">
        <v>1175.04052</v>
      </c>
      <c r="G24" s="64">
        <v>7022.5958200000005</v>
      </c>
      <c r="H24" s="64">
        <v>0</v>
      </c>
      <c r="I24" s="64">
        <v>82.15401</v>
      </c>
    </row>
    <row r="25" spans="1:9" ht="13.5" customHeight="1" x14ac:dyDescent="0.3">
      <c r="A25" s="62" t="s">
        <v>39</v>
      </c>
      <c r="B25" s="85" t="s">
        <v>42</v>
      </c>
      <c r="C25" s="64">
        <v>188224.50847</v>
      </c>
      <c r="D25" s="64">
        <v>7664.8533799999987</v>
      </c>
      <c r="E25" s="64">
        <v>4.0721866893447904</v>
      </c>
      <c r="F25" s="64">
        <v>5292.431779999999</v>
      </c>
      <c r="G25" s="64">
        <v>2107.8925399999998</v>
      </c>
      <c r="H25" s="64">
        <v>264.52906000000002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771733.21036999999</v>
      </c>
      <c r="D26" s="64">
        <v>7510.2522799999997</v>
      </c>
      <c r="E26" s="64">
        <v>0.97316691559759128</v>
      </c>
      <c r="F26" s="64">
        <v>0</v>
      </c>
      <c r="G26" s="64">
        <v>7500</v>
      </c>
      <c r="H26" s="64">
        <v>0</v>
      </c>
      <c r="I26" s="64">
        <v>10.252280000000001</v>
      </c>
    </row>
    <row r="27" spans="1:9" ht="13.5" customHeight="1" x14ac:dyDescent="0.3">
      <c r="A27" s="62" t="s">
        <v>43</v>
      </c>
      <c r="B27" s="85" t="s">
        <v>36</v>
      </c>
      <c r="C27" s="64">
        <v>484049.04180000001</v>
      </c>
      <c r="D27" s="64">
        <v>6718.8487500000001</v>
      </c>
      <c r="E27" s="64">
        <v>1.3880512447695543</v>
      </c>
      <c r="F27" s="64">
        <v>6718.8487500000001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309442.26011000003</v>
      </c>
      <c r="D28" s="64">
        <v>3579.8899400000005</v>
      </c>
      <c r="E28" s="64">
        <v>1.1568846280813185</v>
      </c>
      <c r="F28" s="64">
        <v>2.6749999999999999E-2</v>
      </c>
      <c r="G28" s="64">
        <v>3.8632199999999997</v>
      </c>
      <c r="H28" s="64">
        <v>3575.9999700000003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127884.68633</v>
      </c>
      <c r="D29" s="64">
        <v>2522.0438300000001</v>
      </c>
      <c r="E29" s="64">
        <v>1.9721234045896572</v>
      </c>
      <c r="F29" s="64">
        <v>1500</v>
      </c>
      <c r="G29" s="64">
        <v>22.043830000000003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89129.977559999999</v>
      </c>
      <c r="D30" s="64">
        <v>2105</v>
      </c>
      <c r="E30" s="64">
        <v>2.3617194322560762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57565.186659999999</v>
      </c>
      <c r="D31" s="64">
        <v>1855.01665</v>
      </c>
      <c r="E31" s="64">
        <v>3.22246266820322</v>
      </c>
      <c r="F31" s="64">
        <v>351.38435999999996</v>
      </c>
      <c r="G31" s="64">
        <v>1503.63229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62696.84</v>
      </c>
      <c r="D32" s="64">
        <v>1186.472</v>
      </c>
      <c r="E32" s="64">
        <v>1.8923952148146541</v>
      </c>
      <c r="F32" s="64">
        <v>1186.472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2982537.3103200002</v>
      </c>
      <c r="D33" s="64">
        <v>777.64531999999997</v>
      </c>
      <c r="E33" s="64">
        <v>2.6073280535644512E-2</v>
      </c>
      <c r="F33" s="64">
        <v>32.76202</v>
      </c>
      <c r="G33" s="64">
        <v>618.02837</v>
      </c>
      <c r="H33" s="64">
        <v>126.85493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2986013.2755300002</v>
      </c>
      <c r="D34" s="64">
        <v>578.11639000000002</v>
      </c>
      <c r="E34" s="64">
        <v>1.9360811110171225E-2</v>
      </c>
      <c r="F34" s="64">
        <v>0</v>
      </c>
      <c r="G34" s="64">
        <v>0</v>
      </c>
      <c r="H34" s="64">
        <v>578.11639000000002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68344.58382</v>
      </c>
      <c r="D35" s="64">
        <v>100.32271</v>
      </c>
      <c r="E35" s="64">
        <v>0.14678955433282204</v>
      </c>
      <c r="F35" s="64">
        <v>98.895380000000003</v>
      </c>
      <c r="G35" s="64">
        <v>0</v>
      </c>
      <c r="H35" s="64">
        <v>0</v>
      </c>
      <c r="I35" s="64">
        <v>1.42733</v>
      </c>
    </row>
    <row r="36" spans="1:9" ht="13.5" customHeight="1" x14ac:dyDescent="0.3">
      <c r="A36" s="62" t="s">
        <v>61</v>
      </c>
      <c r="B36" s="85" t="s">
        <v>72</v>
      </c>
      <c r="C36" s="64">
        <v>30302.20479</v>
      </c>
      <c r="D36" s="64">
        <v>75</v>
      </c>
      <c r="E36" s="64">
        <v>0.24750674256135541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4186.54061</v>
      </c>
      <c r="D37" s="64">
        <v>60.823559999999993</v>
      </c>
      <c r="E37" s="64">
        <v>1.452835781760158</v>
      </c>
      <c r="F37" s="64">
        <v>12.153180000000001</v>
      </c>
      <c r="G37" s="64">
        <v>48.670379999999994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521436.81412</v>
      </c>
      <c r="D38" s="64">
        <v>35.460599999999999</v>
      </c>
      <c r="E38" s="64">
        <v>6.8005555111878488E-3</v>
      </c>
      <c r="F38" s="64">
        <v>0</v>
      </c>
      <c r="G38" s="64">
        <v>35.460599999999999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315765.62523000001</v>
      </c>
      <c r="D39" s="64">
        <v>13.55866</v>
      </c>
      <c r="E39" s="64">
        <v>4.2938999424411792E-3</v>
      </c>
      <c r="F39" s="64">
        <v>0</v>
      </c>
      <c r="G39" s="64">
        <v>0</v>
      </c>
      <c r="H39" s="64">
        <v>13.55866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339218.35320999997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189855.48409000001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167300.86908999999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160800.6588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26313.8629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407323.81078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481677.45880000002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7586.8232200000002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143621.75333000001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4469.8928399999995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68153.734049999999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54328785.442099996</v>
      </c>
      <c r="D53" s="74">
        <v>1881754.3603700001</v>
      </c>
      <c r="E53" s="74">
        <v>3.4636415024875697</v>
      </c>
      <c r="F53" s="74">
        <v>453674.17512999999</v>
      </c>
      <c r="G53" s="74">
        <v>1328300.0460300001</v>
      </c>
      <c r="H53" s="74">
        <v>95113.137519999989</v>
      </c>
      <c r="I53" s="74">
        <v>4667.0016900000001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3.6640625" style="88" customWidth="1"/>
    <col min="2" max="2" width="34.109375" style="88" customWidth="1"/>
    <col min="3" max="3" width="14.109375" style="88" bestFit="1" customWidth="1"/>
    <col min="4" max="4" width="13.109375" style="88" bestFit="1" customWidth="1"/>
    <col min="5" max="5" width="11.6640625" style="88" bestFit="1" customWidth="1"/>
    <col min="6" max="6" width="11.5546875" style="88" bestFit="1" customWidth="1"/>
    <col min="7" max="7" width="13.109375" style="88" bestFit="1" customWidth="1"/>
    <col min="8" max="8" width="10.5546875" style="88" bestFit="1" customWidth="1"/>
    <col min="9" max="9" width="9.5546875" style="88" bestFit="1" customWidth="1"/>
    <col min="10" max="10" width="11.88671875" style="88" bestFit="1" customWidth="1"/>
    <col min="11" max="16384" width="11.44140625" style="88"/>
  </cols>
  <sheetData>
    <row r="2" spans="1:9" x14ac:dyDescent="0.3">
      <c r="A2" s="221" t="s">
        <v>189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4408669.7343300004</v>
      </c>
      <c r="D9" s="64">
        <v>612878.42882999999</v>
      </c>
      <c r="E9" s="64">
        <v>13.901663444135062</v>
      </c>
      <c r="F9" s="64">
        <v>125734.20893000001</v>
      </c>
      <c r="G9" s="64">
        <v>487084.31504000002</v>
      </c>
      <c r="H9" s="64">
        <v>30.863379999999999</v>
      </c>
      <c r="I9" s="64">
        <v>29.04148</v>
      </c>
    </row>
    <row r="10" spans="1:9" ht="13.5" customHeight="1" x14ac:dyDescent="0.3">
      <c r="A10" s="62" t="s">
        <v>10</v>
      </c>
      <c r="B10" s="85" t="s">
        <v>11</v>
      </c>
      <c r="C10" s="64">
        <v>6103959.4749300005</v>
      </c>
      <c r="D10" s="64">
        <v>434513.23706999997</v>
      </c>
      <c r="E10" s="64">
        <v>7.1185472127496876</v>
      </c>
      <c r="F10" s="64">
        <v>112134.43051000001</v>
      </c>
      <c r="G10" s="64">
        <v>315871.50254000002</v>
      </c>
      <c r="H10" s="64">
        <v>5035.91183</v>
      </c>
      <c r="I10" s="64">
        <v>1471.39219</v>
      </c>
    </row>
    <row r="11" spans="1:9" ht="13.5" customHeight="1" x14ac:dyDescent="0.3">
      <c r="A11" s="62" t="s">
        <v>12</v>
      </c>
      <c r="B11" s="85" t="s">
        <v>13</v>
      </c>
      <c r="C11" s="64">
        <v>3081957.5904899999</v>
      </c>
      <c r="D11" s="64">
        <v>248069.25984999997</v>
      </c>
      <c r="E11" s="64">
        <v>8.0490809028478374</v>
      </c>
      <c r="F11" s="64">
        <v>34634.847439999998</v>
      </c>
      <c r="G11" s="64">
        <v>196154.65344999998</v>
      </c>
      <c r="H11" s="64">
        <v>17277.967499999999</v>
      </c>
      <c r="I11" s="64">
        <v>1.7914600000000001</v>
      </c>
    </row>
    <row r="12" spans="1:9" ht="13.5" customHeight="1" x14ac:dyDescent="0.3">
      <c r="A12" s="62" t="s">
        <v>14</v>
      </c>
      <c r="B12" s="85" t="s">
        <v>17</v>
      </c>
      <c r="C12" s="64">
        <v>7131908.8377999999</v>
      </c>
      <c r="D12" s="64">
        <v>186457.30776</v>
      </c>
      <c r="E12" s="64">
        <v>2.6144095781448184</v>
      </c>
      <c r="F12" s="64">
        <v>66213.731740000003</v>
      </c>
      <c r="G12" s="64">
        <v>111174.67750000001</v>
      </c>
      <c r="H12" s="64">
        <v>9008.7390599999981</v>
      </c>
      <c r="I12" s="64">
        <v>60.159459999999996</v>
      </c>
    </row>
    <row r="13" spans="1:9" ht="13.5" customHeight="1" x14ac:dyDescent="0.3">
      <c r="A13" s="62" t="s">
        <v>16</v>
      </c>
      <c r="B13" s="85" t="s">
        <v>180</v>
      </c>
      <c r="C13" s="64">
        <v>2265413.2016799999</v>
      </c>
      <c r="D13" s="64">
        <v>77143.812570000009</v>
      </c>
      <c r="E13" s="64">
        <v>3.4052866167104172</v>
      </c>
      <c r="F13" s="64">
        <v>13040.596150000001</v>
      </c>
      <c r="G13" s="64">
        <v>64103.216420000004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10655070.321830001</v>
      </c>
      <c r="D14" s="64">
        <v>49481.097529999992</v>
      </c>
      <c r="E14" s="64">
        <v>0.46439015450347254</v>
      </c>
      <c r="F14" s="64">
        <v>8860.8508599999986</v>
      </c>
      <c r="G14" s="64">
        <v>38548.682139999997</v>
      </c>
      <c r="H14" s="64">
        <v>1199.5953300000001</v>
      </c>
      <c r="I14" s="64">
        <v>871.9692</v>
      </c>
    </row>
    <row r="15" spans="1:9" ht="13.5" customHeight="1" x14ac:dyDescent="0.3">
      <c r="A15" s="62" t="s">
        <v>20</v>
      </c>
      <c r="B15" s="85" t="s">
        <v>105</v>
      </c>
      <c r="C15" s="64">
        <v>305300.91610000003</v>
      </c>
      <c r="D15" s="64">
        <v>46110.887620000001</v>
      </c>
      <c r="E15" s="64">
        <v>15.1034226195694</v>
      </c>
      <c r="F15" s="64">
        <v>15362.169800000001</v>
      </c>
      <c r="G15" s="64">
        <v>29566.701000000001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375439.66305000003</v>
      </c>
      <c r="D16" s="64">
        <v>34539.601019999995</v>
      </c>
      <c r="E16" s="64">
        <v>9.1997741366500492</v>
      </c>
      <c r="F16" s="64">
        <v>1981.89752</v>
      </c>
      <c r="G16" s="64">
        <v>16687.025919999996</v>
      </c>
      <c r="H16" s="64">
        <v>15633.66726</v>
      </c>
      <c r="I16" s="64">
        <v>237.01032000000001</v>
      </c>
    </row>
    <row r="17" spans="1:9" ht="13.5" customHeight="1" x14ac:dyDescent="0.3">
      <c r="A17" s="62" t="s">
        <v>24</v>
      </c>
      <c r="B17" s="85" t="s">
        <v>28</v>
      </c>
      <c r="C17" s="64">
        <v>984244.63200999994</v>
      </c>
      <c r="D17" s="64">
        <v>27900.165840000001</v>
      </c>
      <c r="E17" s="64">
        <v>2.834677978687369</v>
      </c>
      <c r="F17" s="64">
        <v>4042.1407000000004</v>
      </c>
      <c r="G17" s="64">
        <v>14455.642940000002</v>
      </c>
      <c r="H17" s="64">
        <v>9402.3822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3681562.5815900001</v>
      </c>
      <c r="D18" s="64">
        <v>26616.569620000002</v>
      </c>
      <c r="E18" s="64">
        <v>0.72296936504892417</v>
      </c>
      <c r="F18" s="64">
        <v>7987.4309499999999</v>
      </c>
      <c r="G18" s="64">
        <v>15338.831709999999</v>
      </c>
      <c r="H18" s="64">
        <v>3290.3069599999999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344120.17651000002</v>
      </c>
      <c r="D19" s="64">
        <v>23207.746920000001</v>
      </c>
      <c r="E19" s="64">
        <v>6.7440820109324786</v>
      </c>
      <c r="F19" s="64">
        <v>6009.2588100000012</v>
      </c>
      <c r="G19" s="64">
        <v>3000</v>
      </c>
      <c r="H19" s="64">
        <v>14198.48811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711578.08950999996</v>
      </c>
      <c r="D20" s="64">
        <v>22653.196940000002</v>
      </c>
      <c r="E20" s="64">
        <v>3.1835152422412598</v>
      </c>
      <c r="F20" s="64">
        <v>11516.373800000001</v>
      </c>
      <c r="G20" s="64">
        <v>10649.32314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52</v>
      </c>
      <c r="C21" s="64">
        <v>334186.17401999998</v>
      </c>
      <c r="D21" s="64">
        <v>12413.09448</v>
      </c>
      <c r="E21" s="64">
        <v>3.7144249059379444</v>
      </c>
      <c r="F21" s="64">
        <v>12413.09448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34</v>
      </c>
      <c r="C22" s="64">
        <v>537878.92109000008</v>
      </c>
      <c r="D22" s="64">
        <v>11504.310820000001</v>
      </c>
      <c r="E22" s="64">
        <v>2.1388290875364224</v>
      </c>
      <c r="F22" s="64">
        <v>11504.310820000001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38</v>
      </c>
      <c r="C23" s="64">
        <v>1242737.0188</v>
      </c>
      <c r="D23" s="64">
        <v>8179.7672699999994</v>
      </c>
      <c r="E23" s="64">
        <v>0.65820581074332762</v>
      </c>
      <c r="F23" s="64">
        <v>1170.0996299999999</v>
      </c>
      <c r="G23" s="64">
        <v>6927.5136299999995</v>
      </c>
      <c r="H23" s="64">
        <v>0</v>
      </c>
      <c r="I23" s="64">
        <v>82.15401</v>
      </c>
    </row>
    <row r="24" spans="1:9" ht="13.5" customHeight="1" x14ac:dyDescent="0.3">
      <c r="A24" s="62" t="s">
        <v>37</v>
      </c>
      <c r="B24" s="85" t="s">
        <v>40</v>
      </c>
      <c r="C24" s="64">
        <v>1326659.1374600001</v>
      </c>
      <c r="D24" s="64">
        <v>7997.3886099999991</v>
      </c>
      <c r="E24" s="64">
        <v>0.60282165811722133</v>
      </c>
      <c r="F24" s="64">
        <v>2.623E-2</v>
      </c>
      <c r="G24" s="64">
        <v>1336</v>
      </c>
      <c r="H24" s="64">
        <v>6573.4257099999995</v>
      </c>
      <c r="I24" s="64">
        <v>87.936669999999992</v>
      </c>
    </row>
    <row r="25" spans="1:9" ht="13.5" customHeight="1" x14ac:dyDescent="0.3">
      <c r="A25" s="62" t="s">
        <v>39</v>
      </c>
      <c r="B25" s="85" t="s">
        <v>58</v>
      </c>
      <c r="C25" s="64">
        <v>764700.14441999991</v>
      </c>
      <c r="D25" s="64">
        <v>7513.9672499999997</v>
      </c>
      <c r="E25" s="64">
        <v>0.98260309022160552</v>
      </c>
      <c r="F25" s="64">
        <v>0</v>
      </c>
      <c r="G25" s="64">
        <v>7500</v>
      </c>
      <c r="H25" s="64">
        <v>0</v>
      </c>
      <c r="I25" s="64">
        <v>13.96725</v>
      </c>
    </row>
    <row r="26" spans="1:9" ht="13.5" customHeight="1" x14ac:dyDescent="0.3">
      <c r="A26" s="62" t="s">
        <v>41</v>
      </c>
      <c r="B26" s="85" t="s">
        <v>42</v>
      </c>
      <c r="C26" s="64">
        <v>188609.84943999999</v>
      </c>
      <c r="D26" s="64">
        <v>7466.0817800000004</v>
      </c>
      <c r="E26" s="64">
        <v>3.9584792640296809</v>
      </c>
      <c r="F26" s="64">
        <v>5110.8068300000004</v>
      </c>
      <c r="G26" s="64">
        <v>2091.8130799999999</v>
      </c>
      <c r="H26" s="64">
        <v>263.46186999999998</v>
      </c>
      <c r="I26" s="64">
        <v>0</v>
      </c>
    </row>
    <row r="27" spans="1:9" ht="13.5" customHeight="1" x14ac:dyDescent="0.3">
      <c r="A27" s="62" t="s">
        <v>43</v>
      </c>
      <c r="B27" s="85" t="s">
        <v>36</v>
      </c>
      <c r="C27" s="64">
        <v>484936.15038000001</v>
      </c>
      <c r="D27" s="64">
        <v>6706.5142500000011</v>
      </c>
      <c r="E27" s="64">
        <v>1.3829685093067863</v>
      </c>
      <c r="F27" s="64">
        <v>6706.4999700000008</v>
      </c>
      <c r="G27" s="64">
        <v>1.4279999999999999E-2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342402.28104999999</v>
      </c>
      <c r="D28" s="64">
        <v>3602.1290899999999</v>
      </c>
      <c r="E28" s="64">
        <v>1.052016674349781</v>
      </c>
      <c r="F28" s="64">
        <v>0</v>
      </c>
      <c r="G28" s="64">
        <v>3.9264299999999999</v>
      </c>
      <c r="H28" s="64">
        <v>3598.2026599999999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133120.16284999999</v>
      </c>
      <c r="D29" s="64">
        <v>2526.7947899999999</v>
      </c>
      <c r="E29" s="64">
        <v>1.8981307834239927</v>
      </c>
      <c r="F29" s="64">
        <v>1500</v>
      </c>
      <c r="G29" s="64">
        <v>26.794790000000003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87984.694739999992</v>
      </c>
      <c r="D30" s="64">
        <v>2105</v>
      </c>
      <c r="E30" s="64">
        <v>2.3924615596160224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56869.507170000004</v>
      </c>
      <c r="D31" s="64">
        <v>1851.09455</v>
      </c>
      <c r="E31" s="64">
        <v>3.2549860938068687</v>
      </c>
      <c r="F31" s="64">
        <v>351.38435999999996</v>
      </c>
      <c r="G31" s="64">
        <v>1499.71019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62148.234340000003</v>
      </c>
      <c r="D32" s="64">
        <v>1186.4715200000001</v>
      </c>
      <c r="E32" s="64">
        <v>1.9090993213243392</v>
      </c>
      <c r="F32" s="64">
        <v>1186.4715200000001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3175372.9448000002</v>
      </c>
      <c r="D33" s="64">
        <v>775.12166000000002</v>
      </c>
      <c r="E33" s="64">
        <v>2.4410413311272347E-2</v>
      </c>
      <c r="F33" s="64">
        <v>31.988349999999997</v>
      </c>
      <c r="G33" s="64">
        <v>617.61833999999999</v>
      </c>
      <c r="H33" s="64">
        <v>125.51497000000001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3014469.3434899999</v>
      </c>
      <c r="D34" s="64">
        <v>554.32229000000007</v>
      </c>
      <c r="E34" s="64">
        <v>1.8388718770589115E-2</v>
      </c>
      <c r="F34" s="64">
        <v>0</v>
      </c>
      <c r="G34" s="64">
        <v>0</v>
      </c>
      <c r="H34" s="64">
        <v>554.32229000000007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61556.609649999999</v>
      </c>
      <c r="D35" s="64">
        <v>150.28111999999999</v>
      </c>
      <c r="E35" s="64">
        <v>0.24413482297753544</v>
      </c>
      <c r="F35" s="64">
        <v>149.62258</v>
      </c>
      <c r="G35" s="64">
        <v>0</v>
      </c>
      <c r="H35" s="64">
        <v>0</v>
      </c>
      <c r="I35" s="64">
        <v>0.65854000000000001</v>
      </c>
    </row>
    <row r="36" spans="1:9" ht="13.5" customHeight="1" x14ac:dyDescent="0.3">
      <c r="A36" s="62" t="s">
        <v>61</v>
      </c>
      <c r="B36" s="85" t="s">
        <v>72</v>
      </c>
      <c r="C36" s="64">
        <v>30281.74928</v>
      </c>
      <c r="D36" s="64">
        <v>75</v>
      </c>
      <c r="E36" s="64">
        <v>0.24767393490552009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4004.3403599999997</v>
      </c>
      <c r="D37" s="64">
        <v>59.817620000000005</v>
      </c>
      <c r="E37" s="64">
        <v>1.4938195713213551</v>
      </c>
      <c r="F37" s="64">
        <v>11.456469999999999</v>
      </c>
      <c r="G37" s="64">
        <v>48.361150000000002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523414.49916000001</v>
      </c>
      <c r="D38" s="64">
        <v>44.605029999999999</v>
      </c>
      <c r="E38" s="64">
        <v>8.521932440080324E-3</v>
      </c>
      <c r="F38" s="64">
        <v>0</v>
      </c>
      <c r="G38" s="64">
        <v>44.605029999999999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320466.60514999996</v>
      </c>
      <c r="D39" s="64">
        <v>11.0022</v>
      </c>
      <c r="E39" s="64">
        <v>3.4331814370643175E-3</v>
      </c>
      <c r="F39" s="64">
        <v>0</v>
      </c>
      <c r="G39" s="64">
        <v>0</v>
      </c>
      <c r="H39" s="64">
        <v>11.0022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328126.25685000001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223552.62646999999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165143.19326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160133.82499000002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26390.826370000002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410036.67279000004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489409.48092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28996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7618.4465999999993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150157.07806999999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4467.8341799999998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69759.01698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54805287.843309999</v>
      </c>
      <c r="D53" s="74">
        <v>1864294.0759000001</v>
      </c>
      <c r="E53" s="74">
        <v>3.4016682500237461</v>
      </c>
      <c r="F53" s="74">
        <v>447653.69844999997</v>
      </c>
      <c r="G53" s="74">
        <v>1322805.92872</v>
      </c>
      <c r="H53" s="74">
        <v>88990.924610000002</v>
      </c>
      <c r="I53" s="74">
        <v>4843.52412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4140625" defaultRowHeight="14.4" x14ac:dyDescent="0.3"/>
  <cols>
    <col min="1" max="1" width="3.6640625" style="89" customWidth="1"/>
    <col min="2" max="2" width="34.109375" style="89" customWidth="1"/>
    <col min="3" max="3" width="14.109375" style="89" bestFit="1" customWidth="1"/>
    <col min="4" max="4" width="13.109375" style="89" bestFit="1" customWidth="1"/>
    <col min="5" max="5" width="11.6640625" style="89" bestFit="1" customWidth="1"/>
    <col min="6" max="6" width="11.5546875" style="89" bestFit="1" customWidth="1"/>
    <col min="7" max="7" width="13.109375" style="89" bestFit="1" customWidth="1"/>
    <col min="8" max="8" width="10.5546875" style="89" bestFit="1" customWidth="1"/>
    <col min="9" max="9" width="9.5546875" style="89" bestFit="1" customWidth="1"/>
    <col min="10" max="10" width="11.88671875" style="89" bestFit="1" customWidth="1"/>
    <col min="11" max="16384" width="11.44140625" style="89"/>
  </cols>
  <sheetData>
    <row r="2" spans="1:9" x14ac:dyDescent="0.3">
      <c r="A2" s="221" t="s">
        <v>190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4475096.9716499997</v>
      </c>
      <c r="D9" s="64">
        <v>623919.94799000002</v>
      </c>
      <c r="E9" s="64">
        <v>13.942043087391609</v>
      </c>
      <c r="F9" s="64">
        <v>135381.56262000001</v>
      </c>
      <c r="G9" s="64">
        <v>488480.26727999997</v>
      </c>
      <c r="H9" s="64">
        <v>29.768189999999997</v>
      </c>
      <c r="I9" s="64">
        <v>28.349900000000002</v>
      </c>
    </row>
    <row r="10" spans="1:9" ht="13.5" customHeight="1" x14ac:dyDescent="0.3">
      <c r="A10" s="62" t="s">
        <v>10</v>
      </c>
      <c r="B10" s="91" t="s">
        <v>11</v>
      </c>
      <c r="C10" s="64">
        <v>6114985.3153100004</v>
      </c>
      <c r="D10" s="64">
        <v>425315.30043</v>
      </c>
      <c r="E10" s="64">
        <v>6.9552955321927641</v>
      </c>
      <c r="F10" s="64">
        <v>106760.03758</v>
      </c>
      <c r="G10" s="64">
        <v>312186.70972000004</v>
      </c>
      <c r="H10" s="64">
        <v>4892.0528800000002</v>
      </c>
      <c r="I10" s="64">
        <v>1476.5002500000001</v>
      </c>
    </row>
    <row r="11" spans="1:9" ht="13.5" customHeight="1" x14ac:dyDescent="0.3">
      <c r="A11" s="62" t="s">
        <v>12</v>
      </c>
      <c r="B11" s="91" t="s">
        <v>13</v>
      </c>
      <c r="C11" s="64">
        <v>3074268.9701</v>
      </c>
      <c r="D11" s="64">
        <v>251555.39958</v>
      </c>
      <c r="E11" s="64">
        <v>8.1826086795462594</v>
      </c>
      <c r="F11" s="64">
        <v>34489.914050000007</v>
      </c>
      <c r="G11" s="64">
        <v>199331.51056</v>
      </c>
      <c r="H11" s="64">
        <v>17732.348770000001</v>
      </c>
      <c r="I11" s="64">
        <v>1.6262000000000001</v>
      </c>
    </row>
    <row r="12" spans="1:9" ht="13.5" customHeight="1" x14ac:dyDescent="0.3">
      <c r="A12" s="62" t="s">
        <v>14</v>
      </c>
      <c r="B12" s="91" t="s">
        <v>17</v>
      </c>
      <c r="C12" s="64">
        <v>7188653.4914600002</v>
      </c>
      <c r="D12" s="64">
        <v>174462.92850000001</v>
      </c>
      <c r="E12" s="64">
        <v>2.4269208233121691</v>
      </c>
      <c r="F12" s="64">
        <v>52216.292950000003</v>
      </c>
      <c r="G12" s="64">
        <v>111781.43122</v>
      </c>
      <c r="H12" s="64">
        <v>10404.92807</v>
      </c>
      <c r="I12" s="64">
        <v>60.276260000000001</v>
      </c>
    </row>
    <row r="13" spans="1:9" ht="13.5" customHeight="1" x14ac:dyDescent="0.3">
      <c r="A13" s="62" t="s">
        <v>16</v>
      </c>
      <c r="B13" s="91" t="s">
        <v>180</v>
      </c>
      <c r="C13" s="64">
        <v>2279686.1446599998</v>
      </c>
      <c r="D13" s="64">
        <v>77188.168200000015</v>
      </c>
      <c r="E13" s="64">
        <v>3.3859120642904168</v>
      </c>
      <c r="F13" s="64">
        <v>13454.91135</v>
      </c>
      <c r="G13" s="64">
        <v>63733.256850000012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10679058.651860001</v>
      </c>
      <c r="D14" s="64">
        <v>49010.586670000004</v>
      </c>
      <c r="E14" s="64">
        <v>0.45894107587342164</v>
      </c>
      <c r="F14" s="64">
        <v>8666.2023399999998</v>
      </c>
      <c r="G14" s="64">
        <v>37694.464869999996</v>
      </c>
      <c r="H14" s="64">
        <v>1414.31476</v>
      </c>
      <c r="I14" s="64">
        <v>1235.6046999999999</v>
      </c>
    </row>
    <row r="15" spans="1:9" ht="13.5" customHeight="1" x14ac:dyDescent="0.3">
      <c r="A15" s="62" t="s">
        <v>20</v>
      </c>
      <c r="B15" s="91" t="s">
        <v>105</v>
      </c>
      <c r="C15" s="64">
        <v>306930.32163000002</v>
      </c>
      <c r="D15" s="64">
        <v>46193.727370000001</v>
      </c>
      <c r="E15" s="64">
        <v>15.050232614582098</v>
      </c>
      <c r="F15" s="64">
        <v>15583.69695</v>
      </c>
      <c r="G15" s="64">
        <v>29922.927530000001</v>
      </c>
      <c r="H15" s="64">
        <v>687.10289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367953.77341000002</v>
      </c>
      <c r="D16" s="64">
        <v>32906.12098</v>
      </c>
      <c r="E16" s="64">
        <v>8.9430040831062989</v>
      </c>
      <c r="F16" s="64">
        <v>1563.08917</v>
      </c>
      <c r="G16" s="64">
        <v>15560.345730000001</v>
      </c>
      <c r="H16" s="64">
        <v>15554.249059999998</v>
      </c>
      <c r="I16" s="64">
        <v>228.43701999999999</v>
      </c>
    </row>
    <row r="17" spans="1:9" ht="13.5" customHeight="1" x14ac:dyDescent="0.3">
      <c r="A17" s="62" t="s">
        <v>24</v>
      </c>
      <c r="B17" s="91" t="s">
        <v>28</v>
      </c>
      <c r="C17" s="64">
        <v>983595.62260999996</v>
      </c>
      <c r="D17" s="64">
        <v>29413.772020000004</v>
      </c>
      <c r="E17" s="64">
        <v>2.9904334000541497</v>
      </c>
      <c r="F17" s="64">
        <v>4031.8167899999999</v>
      </c>
      <c r="G17" s="64">
        <v>15978.933540000002</v>
      </c>
      <c r="H17" s="64">
        <v>9403.0216900000014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3672016.4336599996</v>
      </c>
      <c r="D18" s="64">
        <v>27206.672939999997</v>
      </c>
      <c r="E18" s="64">
        <v>0.74091914977848727</v>
      </c>
      <c r="F18" s="64">
        <v>8104.2903299999998</v>
      </c>
      <c r="G18" s="64">
        <v>15870.975269999999</v>
      </c>
      <c r="H18" s="64">
        <v>3231.4070400000001</v>
      </c>
      <c r="I18" s="64">
        <v>2.9999999999999997E-4</v>
      </c>
    </row>
    <row r="19" spans="1:9" ht="13.5" customHeight="1" x14ac:dyDescent="0.3">
      <c r="A19" s="62" t="s">
        <v>27</v>
      </c>
      <c r="B19" s="91" t="s">
        <v>32</v>
      </c>
      <c r="C19" s="64">
        <v>724478.21877000004</v>
      </c>
      <c r="D19" s="64">
        <v>22286.814189999997</v>
      </c>
      <c r="E19" s="64">
        <v>3.0762573135515328</v>
      </c>
      <c r="F19" s="64">
        <v>11427.7711</v>
      </c>
      <c r="G19" s="64">
        <v>10371.543089999999</v>
      </c>
      <c r="H19" s="64">
        <v>0</v>
      </c>
      <c r="I19" s="64">
        <v>487.5</v>
      </c>
    </row>
    <row r="20" spans="1:9" ht="13.5" customHeight="1" x14ac:dyDescent="0.3">
      <c r="A20" s="62" t="s">
        <v>29</v>
      </c>
      <c r="B20" s="91" t="s">
        <v>30</v>
      </c>
      <c r="C20" s="64">
        <v>345109.51974999998</v>
      </c>
      <c r="D20" s="64">
        <v>21978.368589999998</v>
      </c>
      <c r="E20" s="64">
        <v>6.368519942863732</v>
      </c>
      <c r="F20" s="64">
        <v>5584.88976</v>
      </c>
      <c r="G20" s="64">
        <v>3075</v>
      </c>
      <c r="H20" s="64">
        <v>13318.47883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540026.74619000009</v>
      </c>
      <c r="D21" s="64">
        <v>11072.0118</v>
      </c>
      <c r="E21" s="64">
        <v>2.0502710056706124</v>
      </c>
      <c r="F21" s="64">
        <v>11072.0118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1251881.7279300001</v>
      </c>
      <c r="D22" s="64">
        <v>8078.43941</v>
      </c>
      <c r="E22" s="64">
        <v>0.64530372396742197</v>
      </c>
      <c r="F22" s="64">
        <v>1166.7195200000001</v>
      </c>
      <c r="G22" s="64">
        <v>6830.4205900000006</v>
      </c>
      <c r="H22" s="64">
        <v>0</v>
      </c>
      <c r="I22" s="64">
        <v>81.299300000000002</v>
      </c>
    </row>
    <row r="23" spans="1:9" ht="13.5" customHeight="1" x14ac:dyDescent="0.3">
      <c r="A23" s="62" t="s">
        <v>35</v>
      </c>
      <c r="B23" s="91" t="s">
        <v>58</v>
      </c>
      <c r="C23" s="64">
        <v>755147.98761000007</v>
      </c>
      <c r="D23" s="64">
        <v>7514.9303499999996</v>
      </c>
      <c r="E23" s="64">
        <v>0.99515995186378259</v>
      </c>
      <c r="F23" s="64">
        <v>0</v>
      </c>
      <c r="G23" s="64">
        <v>7500</v>
      </c>
      <c r="H23" s="64">
        <v>0</v>
      </c>
      <c r="I23" s="64">
        <v>14.930350000000001</v>
      </c>
    </row>
    <row r="24" spans="1:9" ht="13.5" customHeight="1" x14ac:dyDescent="0.3">
      <c r="A24" s="62" t="s">
        <v>37</v>
      </c>
      <c r="B24" s="91" t="s">
        <v>42</v>
      </c>
      <c r="C24" s="64">
        <v>183385.73394000001</v>
      </c>
      <c r="D24" s="64">
        <v>7242.4989300000007</v>
      </c>
      <c r="E24" s="64">
        <v>3.9493251598129193</v>
      </c>
      <c r="F24" s="64">
        <v>4896.72685</v>
      </c>
      <c r="G24" s="64">
        <v>2079.62156</v>
      </c>
      <c r="H24" s="64">
        <v>266.15052000000003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487031.42332999996</v>
      </c>
      <c r="D25" s="64">
        <v>6706.5702900000006</v>
      </c>
      <c r="E25" s="64">
        <v>1.3770303041526339</v>
      </c>
      <c r="F25" s="64">
        <v>6706.4999700000008</v>
      </c>
      <c r="G25" s="64">
        <v>7.0319999999999994E-2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1330550.07794</v>
      </c>
      <c r="D26" s="64">
        <v>6692.1242100000018</v>
      </c>
      <c r="E26" s="64">
        <v>0.50295921370813501</v>
      </c>
      <c r="F26" s="64">
        <v>0</v>
      </c>
      <c r="G26" s="64">
        <v>1326</v>
      </c>
      <c r="H26" s="64">
        <v>5270.4000200000019</v>
      </c>
      <c r="I26" s="64">
        <v>95.724190000000007</v>
      </c>
    </row>
    <row r="27" spans="1:9" ht="13.5" customHeight="1" x14ac:dyDescent="0.3">
      <c r="A27" s="62" t="s">
        <v>43</v>
      </c>
      <c r="B27" s="91" t="s">
        <v>46</v>
      </c>
      <c r="C27" s="64">
        <v>316038.03576999996</v>
      </c>
      <c r="D27" s="64">
        <v>3598.2026599999999</v>
      </c>
      <c r="E27" s="64">
        <v>1.1385346865712802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85</v>
      </c>
      <c r="C28" s="64">
        <v>88798.28026</v>
      </c>
      <c r="D28" s="64">
        <v>2105</v>
      </c>
      <c r="E28" s="64">
        <v>2.3705414044467892</v>
      </c>
      <c r="F28" s="64">
        <v>0</v>
      </c>
      <c r="G28" s="64">
        <v>0</v>
      </c>
      <c r="H28" s="64">
        <v>2105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54984.946630000006</v>
      </c>
      <c r="D29" s="64">
        <v>1853.5712799999999</v>
      </c>
      <c r="E29" s="64">
        <v>3.3710522490326182</v>
      </c>
      <c r="F29" s="64">
        <v>351.38435999999996</v>
      </c>
      <c r="G29" s="64">
        <v>1502.1869199999999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70</v>
      </c>
      <c r="C30" s="64">
        <v>136606.64446000001</v>
      </c>
      <c r="D30" s="64">
        <v>1518.36535</v>
      </c>
      <c r="E30" s="64">
        <v>1.1114871871730916</v>
      </c>
      <c r="F30" s="64">
        <v>1500</v>
      </c>
      <c r="G30" s="64">
        <v>18.365349999999999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108</v>
      </c>
      <c r="C31" s="64">
        <v>56975.691599999998</v>
      </c>
      <c r="D31" s="64">
        <v>1186.4715200000001</v>
      </c>
      <c r="E31" s="64">
        <v>2.0824170566101565</v>
      </c>
      <c r="F31" s="64">
        <v>1186.4715200000001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3186216.7396999998</v>
      </c>
      <c r="D32" s="64">
        <v>749.48201000000006</v>
      </c>
      <c r="E32" s="64">
        <v>2.3522631108597088E-2</v>
      </c>
      <c r="F32" s="64">
        <v>31.205069999999999</v>
      </c>
      <c r="G32" s="64">
        <v>593.18990000000008</v>
      </c>
      <c r="H32" s="64">
        <v>125.08703999999999</v>
      </c>
      <c r="I32" s="64">
        <v>0</v>
      </c>
    </row>
    <row r="33" spans="1:9" ht="13.5" customHeight="1" x14ac:dyDescent="0.3">
      <c r="A33" s="62" t="s">
        <v>55</v>
      </c>
      <c r="B33" s="91" t="s">
        <v>52</v>
      </c>
      <c r="C33" s="64">
        <v>333570.27748000005</v>
      </c>
      <c r="D33" s="64">
        <v>679.8845</v>
      </c>
      <c r="E33" s="64">
        <v>0.2038204677995521</v>
      </c>
      <c r="F33" s="64">
        <v>279.8845</v>
      </c>
      <c r="G33" s="64">
        <v>400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3033944.77036</v>
      </c>
      <c r="D34" s="64">
        <v>530.37231999999995</v>
      </c>
      <c r="E34" s="64">
        <v>1.7481278010774974E-2</v>
      </c>
      <c r="F34" s="64">
        <v>0</v>
      </c>
      <c r="G34" s="64">
        <v>0</v>
      </c>
      <c r="H34" s="64">
        <v>530.37231999999995</v>
      </c>
      <c r="I34" s="64">
        <v>0</v>
      </c>
    </row>
    <row r="35" spans="1:9" ht="13.5" customHeight="1" x14ac:dyDescent="0.3">
      <c r="A35" s="62" t="s">
        <v>59</v>
      </c>
      <c r="B35" s="91" t="s">
        <v>72</v>
      </c>
      <c r="C35" s="64">
        <v>30699.055960000002</v>
      </c>
      <c r="D35" s="64">
        <v>527.68540000000007</v>
      </c>
      <c r="E35" s="64">
        <v>1.7188978080875166</v>
      </c>
      <c r="F35" s="64">
        <v>0</v>
      </c>
      <c r="G35" s="64">
        <v>75</v>
      </c>
      <c r="H35" s="64">
        <v>452.68540000000002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69014.612930000003</v>
      </c>
      <c r="D36" s="64">
        <v>152.68922000000001</v>
      </c>
      <c r="E36" s="64">
        <v>0.2212418696818155</v>
      </c>
      <c r="F36" s="64">
        <v>150</v>
      </c>
      <c r="G36" s="64">
        <v>0</v>
      </c>
      <c r="H36" s="64">
        <v>0</v>
      </c>
      <c r="I36" s="64">
        <v>2.6892199999999997</v>
      </c>
    </row>
    <row r="37" spans="1:9" ht="13.5" customHeight="1" x14ac:dyDescent="0.3">
      <c r="A37" s="62" t="s">
        <v>63</v>
      </c>
      <c r="B37" s="91" t="s">
        <v>68</v>
      </c>
      <c r="C37" s="64">
        <v>520437.67991000001</v>
      </c>
      <c r="D37" s="64">
        <v>45.757649999999998</v>
      </c>
      <c r="E37" s="64">
        <v>8.7921477952774153E-3</v>
      </c>
      <c r="F37" s="64">
        <v>0</v>
      </c>
      <c r="G37" s="64">
        <v>45.757649999999998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323395.58108999999</v>
      </c>
      <c r="D38" s="64">
        <v>9.7988799999999987</v>
      </c>
      <c r="E38" s="64">
        <v>3.0299981115923169E-3</v>
      </c>
      <c r="F38" s="64">
        <v>0</v>
      </c>
      <c r="G38" s="64">
        <v>0</v>
      </c>
      <c r="H38" s="64">
        <v>9.7988799999999987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358071.54189999995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215885.93347999998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163309.69829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150706.53946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26607.205989999999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434874.90172000002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496345.96904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469.28737000000001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128996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7278.2869099999989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154282.00183000002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4292.0242200000002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77497.520239999998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55129156.358410001</v>
      </c>
      <c r="D52" s="74">
        <v>1841701.6632400001</v>
      </c>
      <c r="E52" s="74">
        <v>3.3407035131584175</v>
      </c>
      <c r="F52" s="74">
        <v>424605.37857999996</v>
      </c>
      <c r="G52" s="74">
        <v>1324357.97795</v>
      </c>
      <c r="H52" s="74">
        <v>89025.369019999998</v>
      </c>
      <c r="I52" s="74">
        <v>3712.9376899999997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0" customWidth="1"/>
    <col min="2" max="2" width="34.109375" style="90" customWidth="1"/>
    <col min="3" max="3" width="14.109375" style="90" bestFit="1" customWidth="1"/>
    <col min="4" max="4" width="13.109375" style="90" bestFit="1" customWidth="1"/>
    <col min="5" max="5" width="11.6640625" style="90" bestFit="1" customWidth="1"/>
    <col min="6" max="6" width="11.5546875" style="90" bestFit="1" customWidth="1"/>
    <col min="7" max="7" width="13.109375" style="90" bestFit="1" customWidth="1"/>
    <col min="8" max="8" width="10.5546875" style="90" bestFit="1" customWidth="1"/>
    <col min="9" max="9" width="9.5546875" style="90" bestFit="1" customWidth="1"/>
    <col min="10" max="10" width="11.88671875" style="90" bestFit="1" customWidth="1"/>
    <col min="11" max="16384" width="11.44140625" style="90"/>
  </cols>
  <sheetData>
    <row r="2" spans="1:9" x14ac:dyDescent="0.3">
      <c r="A2" s="221" t="s">
        <v>191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4516205.0392299993</v>
      </c>
      <c r="D9" s="64">
        <v>620630.68015000003</v>
      </c>
      <c r="E9" s="64">
        <v>13.742305204455816</v>
      </c>
      <c r="F9" s="64">
        <v>135119.23097</v>
      </c>
      <c r="G9" s="64">
        <v>485455.11742999998</v>
      </c>
      <c r="H9" s="64">
        <v>28.675540000000002</v>
      </c>
      <c r="I9" s="64">
        <v>27.656209999999998</v>
      </c>
    </row>
    <row r="10" spans="1:9" ht="13.5" customHeight="1" x14ac:dyDescent="0.3">
      <c r="A10" s="62" t="s">
        <v>10</v>
      </c>
      <c r="B10" s="91" t="s">
        <v>11</v>
      </c>
      <c r="C10" s="64">
        <v>6158708.3728</v>
      </c>
      <c r="D10" s="64">
        <v>423613.75584</v>
      </c>
      <c r="E10" s="64">
        <v>6.8782889235492073</v>
      </c>
      <c r="F10" s="64">
        <v>106412.71514</v>
      </c>
      <c r="G10" s="64">
        <v>311801.35649999999</v>
      </c>
      <c r="H10" s="64">
        <v>4928.7564599999996</v>
      </c>
      <c r="I10" s="64">
        <v>470.92773999999997</v>
      </c>
    </row>
    <row r="11" spans="1:9" ht="13.5" customHeight="1" x14ac:dyDescent="0.3">
      <c r="A11" s="62" t="s">
        <v>12</v>
      </c>
      <c r="B11" s="91" t="s">
        <v>13</v>
      </c>
      <c r="C11" s="64">
        <v>3084465.9850700004</v>
      </c>
      <c r="D11" s="64">
        <v>251559.25849000001</v>
      </c>
      <c r="E11" s="64">
        <v>8.1556826921627081</v>
      </c>
      <c r="F11" s="64">
        <v>34811.407269999996</v>
      </c>
      <c r="G11" s="64">
        <v>199134.41037999999</v>
      </c>
      <c r="H11" s="64">
        <v>17611.662390000001</v>
      </c>
      <c r="I11" s="64">
        <v>1.7784500000000001</v>
      </c>
    </row>
    <row r="12" spans="1:9" ht="13.5" customHeight="1" x14ac:dyDescent="0.3">
      <c r="A12" s="62" t="s">
        <v>14</v>
      </c>
      <c r="B12" s="91" t="s">
        <v>17</v>
      </c>
      <c r="C12" s="64">
        <v>7305868.8267399995</v>
      </c>
      <c r="D12" s="64">
        <v>176436.96320999999</v>
      </c>
      <c r="E12" s="64">
        <v>2.4150031624469928</v>
      </c>
      <c r="F12" s="64">
        <v>43600.747950000004</v>
      </c>
      <c r="G12" s="64">
        <v>119203.22424</v>
      </c>
      <c r="H12" s="64">
        <v>13573.691150000001</v>
      </c>
      <c r="I12" s="64">
        <v>59.299870000000006</v>
      </c>
    </row>
    <row r="13" spans="1:9" ht="13.5" customHeight="1" x14ac:dyDescent="0.3">
      <c r="A13" s="62" t="s">
        <v>16</v>
      </c>
      <c r="B13" s="91" t="s">
        <v>180</v>
      </c>
      <c r="C13" s="64">
        <v>2281386.0553299999</v>
      </c>
      <c r="D13" s="64">
        <v>75184.534390000001</v>
      </c>
      <c r="E13" s="64">
        <v>3.2955638619051979</v>
      </c>
      <c r="F13" s="64">
        <v>13309.30775</v>
      </c>
      <c r="G13" s="64">
        <v>61875.226640000001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10624332.19152</v>
      </c>
      <c r="D14" s="64">
        <v>50068.44382</v>
      </c>
      <c r="E14" s="64">
        <v>0.47126203245003034</v>
      </c>
      <c r="F14" s="64">
        <v>8931.0293499999989</v>
      </c>
      <c r="G14" s="64">
        <v>37861.482670000005</v>
      </c>
      <c r="H14" s="64">
        <v>2056.5904099999998</v>
      </c>
      <c r="I14" s="64">
        <v>1219.3413899999998</v>
      </c>
    </row>
    <row r="15" spans="1:9" ht="13.5" customHeight="1" x14ac:dyDescent="0.3">
      <c r="A15" s="62" t="s">
        <v>20</v>
      </c>
      <c r="B15" s="91" t="s">
        <v>105</v>
      </c>
      <c r="C15" s="64">
        <v>308944.12198</v>
      </c>
      <c r="D15" s="64">
        <v>45808.23835</v>
      </c>
      <c r="E15" s="64">
        <v>14.827353909962227</v>
      </c>
      <c r="F15" s="64">
        <v>15599.632290000001</v>
      </c>
      <c r="G15" s="64">
        <v>29521.398379999999</v>
      </c>
      <c r="H15" s="64">
        <v>687.2076800000001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375987.56409</v>
      </c>
      <c r="D16" s="64">
        <v>32965.280169999998</v>
      </c>
      <c r="E16" s="64">
        <v>8.7676517306591322</v>
      </c>
      <c r="F16" s="64">
        <v>1569.3704599999999</v>
      </c>
      <c r="G16" s="64">
        <v>15718.227359999999</v>
      </c>
      <c r="H16" s="64">
        <v>15457.939580000002</v>
      </c>
      <c r="I16" s="64">
        <v>219.74276999999998</v>
      </c>
    </row>
    <row r="17" spans="1:9" ht="13.5" customHeight="1" x14ac:dyDescent="0.3">
      <c r="A17" s="62" t="s">
        <v>24</v>
      </c>
      <c r="B17" s="91" t="s">
        <v>28</v>
      </c>
      <c r="C17" s="64">
        <v>1000771.26466</v>
      </c>
      <c r="D17" s="64">
        <v>29541.370800000001</v>
      </c>
      <c r="E17" s="64">
        <v>2.9518604143811347</v>
      </c>
      <c r="F17" s="64">
        <v>4043.1447700000008</v>
      </c>
      <c r="G17" s="64">
        <v>16072.456890000001</v>
      </c>
      <c r="H17" s="64">
        <v>9425.7691400000003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3697229.9046799997</v>
      </c>
      <c r="D18" s="64">
        <v>27479.542740000001</v>
      </c>
      <c r="E18" s="64">
        <v>0.74324679418004413</v>
      </c>
      <c r="F18" s="64">
        <v>8017.7182200000007</v>
      </c>
      <c r="G18" s="64">
        <v>16320.119369999999</v>
      </c>
      <c r="H18" s="64">
        <v>3141.6700499999997</v>
      </c>
      <c r="I18" s="64">
        <v>3.5099999999999999E-2</v>
      </c>
    </row>
    <row r="19" spans="1:9" ht="13.5" customHeight="1" x14ac:dyDescent="0.3">
      <c r="A19" s="62" t="s">
        <v>27</v>
      </c>
      <c r="B19" s="91" t="s">
        <v>32</v>
      </c>
      <c r="C19" s="64">
        <v>738177.73498000007</v>
      </c>
      <c r="D19" s="64">
        <v>22249.292829999999</v>
      </c>
      <c r="E19" s="64">
        <v>3.0140834348793808</v>
      </c>
      <c r="F19" s="64">
        <v>11415.48668</v>
      </c>
      <c r="G19" s="64">
        <v>10358.80615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342080.92031999998</v>
      </c>
      <c r="D20" s="64">
        <v>19993.53817</v>
      </c>
      <c r="E20" s="64">
        <v>5.8446808875797638</v>
      </c>
      <c r="F20" s="64">
        <v>5153.2747900000004</v>
      </c>
      <c r="G20" s="64">
        <v>176</v>
      </c>
      <c r="H20" s="64">
        <v>14664.26338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532319.72876999993</v>
      </c>
      <c r="D21" s="64">
        <v>11448.616910000001</v>
      </c>
      <c r="E21" s="64">
        <v>2.1507031002690149</v>
      </c>
      <c r="F21" s="64">
        <v>11448.616910000001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40</v>
      </c>
      <c r="C22" s="64">
        <v>1348026.95738</v>
      </c>
      <c r="D22" s="64">
        <v>8194.5949500000006</v>
      </c>
      <c r="E22" s="64">
        <v>0.60789548051226383</v>
      </c>
      <c r="F22" s="64">
        <v>0</v>
      </c>
      <c r="G22" s="64">
        <v>1316</v>
      </c>
      <c r="H22" s="64">
        <v>6765</v>
      </c>
      <c r="I22" s="64">
        <v>113.59495</v>
      </c>
    </row>
    <row r="23" spans="1:9" ht="13.5" customHeight="1" x14ac:dyDescent="0.3">
      <c r="A23" s="62" t="s">
        <v>35</v>
      </c>
      <c r="B23" s="91" t="s">
        <v>38</v>
      </c>
      <c r="C23" s="64">
        <v>1251904.4526899999</v>
      </c>
      <c r="D23" s="64">
        <v>7791.8895199999997</v>
      </c>
      <c r="E23" s="64">
        <v>0.62240289211028543</v>
      </c>
      <c r="F23" s="64">
        <v>1136.4905700000002</v>
      </c>
      <c r="G23" s="64">
        <v>6574.0996500000001</v>
      </c>
      <c r="H23" s="64">
        <v>0</v>
      </c>
      <c r="I23" s="64">
        <v>81.299300000000002</v>
      </c>
    </row>
    <row r="24" spans="1:9" ht="13.5" customHeight="1" x14ac:dyDescent="0.3">
      <c r="A24" s="62" t="s">
        <v>37</v>
      </c>
      <c r="B24" s="91" t="s">
        <v>58</v>
      </c>
      <c r="C24" s="64">
        <v>743850.46720000007</v>
      </c>
      <c r="D24" s="64">
        <v>7510.9098299999996</v>
      </c>
      <c r="E24" s="64">
        <v>1.0097338324290561</v>
      </c>
      <c r="F24" s="64">
        <v>0</v>
      </c>
      <c r="G24" s="64">
        <v>7500</v>
      </c>
      <c r="H24" s="64">
        <v>0</v>
      </c>
      <c r="I24" s="64">
        <v>10.909829999999999</v>
      </c>
    </row>
    <row r="25" spans="1:9" ht="13.5" customHeight="1" x14ac:dyDescent="0.3">
      <c r="A25" s="62" t="s">
        <v>39</v>
      </c>
      <c r="B25" s="91" t="s">
        <v>42</v>
      </c>
      <c r="C25" s="64">
        <v>182868.30078999998</v>
      </c>
      <c r="D25" s="64">
        <v>7335.7968099999998</v>
      </c>
      <c r="E25" s="64">
        <v>4.0115190977927835</v>
      </c>
      <c r="F25" s="64">
        <v>4992.9346699999996</v>
      </c>
      <c r="G25" s="64">
        <v>2090.9209099999998</v>
      </c>
      <c r="H25" s="64">
        <v>251.94123000000002</v>
      </c>
      <c r="I25" s="64">
        <v>0</v>
      </c>
    </row>
    <row r="26" spans="1:9" ht="13.5" customHeight="1" x14ac:dyDescent="0.3">
      <c r="A26" s="62" t="s">
        <v>41</v>
      </c>
      <c r="B26" s="91" t="s">
        <v>36</v>
      </c>
      <c r="C26" s="64">
        <v>495744.91366000002</v>
      </c>
      <c r="D26" s="64">
        <v>6411.5664999999999</v>
      </c>
      <c r="E26" s="64">
        <v>1.2933196737540886</v>
      </c>
      <c r="F26" s="64">
        <v>6411.5664999999999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309644.67223999999</v>
      </c>
      <c r="D27" s="64">
        <v>3598.2026599999999</v>
      </c>
      <c r="E27" s="64">
        <v>1.1620424901776119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54846.466059999999</v>
      </c>
      <c r="D28" s="64">
        <v>1853.67407</v>
      </c>
      <c r="E28" s="64">
        <v>3.3797511547455938</v>
      </c>
      <c r="F28" s="64">
        <v>351.38435999999996</v>
      </c>
      <c r="G28" s="64">
        <v>1502.28971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87694.25215</v>
      </c>
      <c r="D29" s="64">
        <v>1705</v>
      </c>
      <c r="E29" s="64">
        <v>1.9442551343999346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54890.545770000004</v>
      </c>
      <c r="D30" s="64">
        <v>1186.4715200000001</v>
      </c>
      <c r="E30" s="64">
        <v>2.1615225415529697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3146469.2604200002</v>
      </c>
      <c r="D31" s="64">
        <v>735.2752999999999</v>
      </c>
      <c r="E31" s="64">
        <v>2.3368265797132026E-2</v>
      </c>
      <c r="F31" s="64">
        <v>30.3933</v>
      </c>
      <c r="G31" s="64">
        <v>580.72375</v>
      </c>
      <c r="H31" s="64">
        <v>124.15825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344804.40702999994</v>
      </c>
      <c r="D32" s="64">
        <v>673.15055000000007</v>
      </c>
      <c r="E32" s="64">
        <v>0.19522678256877157</v>
      </c>
      <c r="F32" s="64">
        <v>273.15055000000001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31734.428</v>
      </c>
      <c r="D33" s="64">
        <v>527.68540000000007</v>
      </c>
      <c r="E33" s="64">
        <v>1.6628167994709093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3065666.6479199999</v>
      </c>
      <c r="D34" s="64">
        <v>506.18135999999998</v>
      </c>
      <c r="E34" s="64">
        <v>1.651129813293415E-2</v>
      </c>
      <c r="F34" s="64">
        <v>0</v>
      </c>
      <c r="G34" s="64">
        <v>0</v>
      </c>
      <c r="H34" s="64">
        <v>506.18135999999998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65561.619009999995</v>
      </c>
      <c r="D35" s="64">
        <v>152.74863000000002</v>
      </c>
      <c r="E35" s="64">
        <v>0.23298483519252561</v>
      </c>
      <c r="F35" s="64">
        <v>151.17320000000001</v>
      </c>
      <c r="G35" s="64">
        <v>0</v>
      </c>
      <c r="H35" s="64">
        <v>0</v>
      </c>
      <c r="I35" s="64">
        <v>1.5754300000000001</v>
      </c>
    </row>
    <row r="36" spans="1:9" ht="13.5" customHeight="1" x14ac:dyDescent="0.3">
      <c r="A36" s="62" t="s">
        <v>61</v>
      </c>
      <c r="B36" s="91" t="s">
        <v>68</v>
      </c>
      <c r="C36" s="64">
        <v>514825.89880999998</v>
      </c>
      <c r="D36" s="64">
        <v>30.27553</v>
      </c>
      <c r="E36" s="64">
        <v>5.8807317328014594E-3</v>
      </c>
      <c r="F36" s="64">
        <v>0</v>
      </c>
      <c r="G36" s="64">
        <v>30.27553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139848.44133</v>
      </c>
      <c r="D37" s="64">
        <v>17.766220000000001</v>
      </c>
      <c r="E37" s="64">
        <v>1.2703909912071954E-2</v>
      </c>
      <c r="F37" s="64">
        <v>0</v>
      </c>
      <c r="G37" s="64">
        <v>17.766220000000001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332671.62786000001</v>
      </c>
      <c r="D38" s="64">
        <v>9.3186400000000003</v>
      </c>
      <c r="E38" s="64">
        <v>2.8011526140490745E-3</v>
      </c>
      <c r="F38" s="64">
        <v>0</v>
      </c>
      <c r="G38" s="64">
        <v>0</v>
      </c>
      <c r="H38" s="64">
        <v>9.3186400000000003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351055.34844999999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222763.37309000001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161394.75198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149950.09993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26875.125499999998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448035.71013000002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501969.20562000002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441.99265000000003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7205.4195599999994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155601.05716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4284.89894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71172.094859999997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55467276.146360002</v>
      </c>
      <c r="D52" s="74">
        <v>1835220.02336</v>
      </c>
      <c r="E52" s="74">
        <v>3.3086535897624656</v>
      </c>
      <c r="F52" s="74">
        <v>413965.24722000002</v>
      </c>
      <c r="G52" s="74">
        <v>1323584.90178</v>
      </c>
      <c r="H52" s="74">
        <v>94988.713319999995</v>
      </c>
      <c r="I52" s="74">
        <v>2681.16104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3" customWidth="1"/>
    <col min="2" max="2" width="34.109375" style="93" customWidth="1"/>
    <col min="3" max="3" width="14.109375" style="93" bestFit="1" customWidth="1"/>
    <col min="4" max="4" width="13.109375" style="93" bestFit="1" customWidth="1"/>
    <col min="5" max="5" width="11.6640625" style="93" bestFit="1" customWidth="1"/>
    <col min="6" max="6" width="11.5546875" style="93" bestFit="1" customWidth="1"/>
    <col min="7" max="7" width="13.109375" style="93" bestFit="1" customWidth="1"/>
    <col min="8" max="8" width="10.5546875" style="93" bestFit="1" customWidth="1"/>
    <col min="9" max="9" width="9.5546875" style="93" bestFit="1" customWidth="1"/>
    <col min="10" max="10" width="11.88671875" style="93" bestFit="1" customWidth="1"/>
    <col min="11" max="16384" width="11.44140625" style="93"/>
  </cols>
  <sheetData>
    <row r="2" spans="1:9" x14ac:dyDescent="0.3">
      <c r="A2" s="221" t="s">
        <v>192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4890707.53883</v>
      </c>
      <c r="D9" s="64">
        <v>622066.87160999991</v>
      </c>
      <c r="E9" s="64">
        <v>12.719363541390916</v>
      </c>
      <c r="F9" s="64">
        <v>135046.52969999998</v>
      </c>
      <c r="G9" s="64">
        <v>486964.70400999999</v>
      </c>
      <c r="H9" s="64">
        <v>28.675540000000002</v>
      </c>
      <c r="I9" s="64">
        <v>26.96236</v>
      </c>
    </row>
    <row r="10" spans="1:9" ht="13.5" customHeight="1" x14ac:dyDescent="0.3">
      <c r="A10" s="62" t="s">
        <v>10</v>
      </c>
      <c r="B10" s="91" t="s">
        <v>11</v>
      </c>
      <c r="C10" s="64">
        <v>6103483.5073699998</v>
      </c>
      <c r="D10" s="64">
        <v>418206.48742999998</v>
      </c>
      <c r="E10" s="64">
        <v>6.8519311459597239</v>
      </c>
      <c r="F10" s="64">
        <v>105747.53801999999</v>
      </c>
      <c r="G10" s="64">
        <v>307026.66499999998</v>
      </c>
      <c r="H10" s="64">
        <v>4965.9661299999998</v>
      </c>
      <c r="I10" s="64">
        <v>466.31828000000002</v>
      </c>
    </row>
    <row r="11" spans="1:9" ht="13.5" customHeight="1" x14ac:dyDescent="0.3">
      <c r="A11" s="62" t="s">
        <v>12</v>
      </c>
      <c r="B11" s="91" t="s">
        <v>13</v>
      </c>
      <c r="C11" s="64">
        <v>3087245.0219000001</v>
      </c>
      <c r="D11" s="64">
        <v>249961.71234000003</v>
      </c>
      <c r="E11" s="64">
        <v>8.0965945549137128</v>
      </c>
      <c r="F11" s="64">
        <v>34816.07374</v>
      </c>
      <c r="G11" s="64">
        <v>197167.56952000002</v>
      </c>
      <c r="H11" s="64">
        <v>17975.727890000002</v>
      </c>
      <c r="I11" s="64">
        <v>2.3411900000000001</v>
      </c>
    </row>
    <row r="12" spans="1:9" ht="13.5" customHeight="1" x14ac:dyDescent="0.3">
      <c r="A12" s="62" t="s">
        <v>14</v>
      </c>
      <c r="B12" s="91" t="s">
        <v>17</v>
      </c>
      <c r="C12" s="64">
        <v>7268537.3328500008</v>
      </c>
      <c r="D12" s="64">
        <v>171897.84147000001</v>
      </c>
      <c r="E12" s="64">
        <v>2.364957811981117</v>
      </c>
      <c r="F12" s="64">
        <v>36892.599040000008</v>
      </c>
      <c r="G12" s="64">
        <v>130005.63183</v>
      </c>
      <c r="H12" s="64">
        <v>4945.1620000000003</v>
      </c>
      <c r="I12" s="64">
        <v>54.448599999999999</v>
      </c>
    </row>
    <row r="13" spans="1:9" ht="13.5" customHeight="1" x14ac:dyDescent="0.3">
      <c r="A13" s="62" t="s">
        <v>16</v>
      </c>
      <c r="B13" s="91" t="s">
        <v>180</v>
      </c>
      <c r="C13" s="64">
        <v>2291197.28327</v>
      </c>
      <c r="D13" s="64">
        <v>74235.384659999996</v>
      </c>
      <c r="E13" s="64">
        <v>3.2400258677878297</v>
      </c>
      <c r="F13" s="64">
        <v>13016.51958</v>
      </c>
      <c r="G13" s="64">
        <v>61218.865079999996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10669200.609579999</v>
      </c>
      <c r="D14" s="64">
        <v>51227.912539999998</v>
      </c>
      <c r="E14" s="64">
        <v>0.48014761756379259</v>
      </c>
      <c r="F14" s="64">
        <v>9065.6159800000005</v>
      </c>
      <c r="G14" s="64">
        <v>38707.291769999996</v>
      </c>
      <c r="H14" s="64">
        <v>2190.9681399999999</v>
      </c>
      <c r="I14" s="64">
        <v>1264.03665</v>
      </c>
    </row>
    <row r="15" spans="1:9" ht="13.5" customHeight="1" x14ac:dyDescent="0.3">
      <c r="A15" s="62" t="s">
        <v>20</v>
      </c>
      <c r="B15" s="91" t="s">
        <v>105</v>
      </c>
      <c r="C15" s="64">
        <v>313355.88517000002</v>
      </c>
      <c r="D15" s="64">
        <v>45263.768730000003</v>
      </c>
      <c r="E15" s="64">
        <v>14.444843984801423</v>
      </c>
      <c r="F15" s="64">
        <v>15453.40602</v>
      </c>
      <c r="G15" s="64">
        <v>29125.060400000002</v>
      </c>
      <c r="H15" s="64">
        <v>685.30231000000003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371044.01329999999</v>
      </c>
      <c r="D16" s="64">
        <v>32878.885849999999</v>
      </c>
      <c r="E16" s="64">
        <v>8.8611821432128721</v>
      </c>
      <c r="F16" s="64">
        <v>1601.6229900000001</v>
      </c>
      <c r="G16" s="64">
        <v>15686.50915</v>
      </c>
      <c r="H16" s="64">
        <v>15379.681309999998</v>
      </c>
      <c r="I16" s="64">
        <v>211.07239999999999</v>
      </c>
    </row>
    <row r="17" spans="1:9" ht="13.5" customHeight="1" x14ac:dyDescent="0.3">
      <c r="A17" s="62" t="s">
        <v>24</v>
      </c>
      <c r="B17" s="91" t="s">
        <v>28</v>
      </c>
      <c r="C17" s="64">
        <v>995693.80862999998</v>
      </c>
      <c r="D17" s="64">
        <v>29200.28671</v>
      </c>
      <c r="E17" s="64">
        <v>2.9326572543598926</v>
      </c>
      <c r="F17" s="64">
        <v>4078.5588900000002</v>
      </c>
      <c r="G17" s="64">
        <v>15761.54536</v>
      </c>
      <c r="H17" s="64">
        <v>9360.1824599999982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3695627.6004499998</v>
      </c>
      <c r="D18" s="64">
        <v>28010.584380000004</v>
      </c>
      <c r="E18" s="64">
        <v>0.75793849944700276</v>
      </c>
      <c r="F18" s="64">
        <v>7933.3172799999993</v>
      </c>
      <c r="G18" s="64">
        <v>16995.740830000002</v>
      </c>
      <c r="H18" s="64">
        <v>3081.4561699999999</v>
      </c>
      <c r="I18" s="64">
        <v>7.0099999999999996E-2</v>
      </c>
    </row>
    <row r="19" spans="1:9" ht="13.5" customHeight="1" x14ac:dyDescent="0.3">
      <c r="A19" s="62" t="s">
        <v>27</v>
      </c>
      <c r="B19" s="91" t="s">
        <v>32</v>
      </c>
      <c r="C19" s="64">
        <v>744352.46077000001</v>
      </c>
      <c r="D19" s="64">
        <v>24326.824980000001</v>
      </c>
      <c r="E19" s="64">
        <v>3.2681862776183972</v>
      </c>
      <c r="F19" s="64">
        <v>11409.541590000001</v>
      </c>
      <c r="G19" s="64">
        <v>12442.283390000001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340880.01041000005</v>
      </c>
      <c r="D20" s="64">
        <v>18206.006889999997</v>
      </c>
      <c r="E20" s="64">
        <v>5.3408842801026584</v>
      </c>
      <c r="F20" s="64">
        <v>4274.3737999999994</v>
      </c>
      <c r="G20" s="64">
        <v>176</v>
      </c>
      <c r="H20" s="64">
        <v>13755.633089999999</v>
      </c>
      <c r="I20" s="64">
        <v>0</v>
      </c>
    </row>
    <row r="21" spans="1:9" ht="13.5" customHeight="1" x14ac:dyDescent="0.3">
      <c r="A21" s="62" t="s">
        <v>31</v>
      </c>
      <c r="B21" s="91" t="s">
        <v>58</v>
      </c>
      <c r="C21" s="64">
        <v>746595.51883000007</v>
      </c>
      <c r="D21" s="64">
        <v>13504.823539999999</v>
      </c>
      <c r="E21" s="64">
        <v>1.8088540848950703</v>
      </c>
      <c r="F21" s="64">
        <v>0</v>
      </c>
      <c r="G21" s="64">
        <v>13500</v>
      </c>
      <c r="H21" s="64">
        <v>0</v>
      </c>
      <c r="I21" s="64">
        <v>4.8235400000000004</v>
      </c>
    </row>
    <row r="22" spans="1:9" ht="13.5" customHeight="1" x14ac:dyDescent="0.3">
      <c r="A22" s="62" t="s">
        <v>33</v>
      </c>
      <c r="B22" s="91" t="s">
        <v>34</v>
      </c>
      <c r="C22" s="64">
        <v>524591.40758999996</v>
      </c>
      <c r="D22" s="64">
        <v>11539.09816</v>
      </c>
      <c r="E22" s="64">
        <v>2.1996353720338679</v>
      </c>
      <c r="F22" s="64">
        <v>11539.09816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91" t="s">
        <v>38</v>
      </c>
      <c r="C23" s="64">
        <v>1262036.04311</v>
      </c>
      <c r="D23" s="64">
        <v>8104.7379899999996</v>
      </c>
      <c r="E23" s="64">
        <v>0.64219544554589114</v>
      </c>
      <c r="F23" s="64">
        <v>1136.2692400000001</v>
      </c>
      <c r="G23" s="64">
        <v>6888.0166300000001</v>
      </c>
      <c r="H23" s="64">
        <v>0</v>
      </c>
      <c r="I23" s="64">
        <v>80.452119999999994</v>
      </c>
    </row>
    <row r="24" spans="1:9" ht="13.5" customHeight="1" x14ac:dyDescent="0.3">
      <c r="A24" s="62" t="s">
        <v>37</v>
      </c>
      <c r="B24" s="91" t="s">
        <v>42</v>
      </c>
      <c r="C24" s="64">
        <v>181032.32047999999</v>
      </c>
      <c r="D24" s="64">
        <v>7277.0880000000006</v>
      </c>
      <c r="E24" s="64">
        <v>4.019772812227723</v>
      </c>
      <c r="F24" s="64">
        <v>4877.4015600000012</v>
      </c>
      <c r="G24" s="64">
        <v>2140.0072099999998</v>
      </c>
      <c r="H24" s="64">
        <v>259.67923000000002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484082.18361000001</v>
      </c>
      <c r="D25" s="64">
        <v>6401.7384800000009</v>
      </c>
      <c r="E25" s="64">
        <v>1.3224486867621532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1333087.2429500001</v>
      </c>
      <c r="D26" s="64">
        <v>5683.6806999999999</v>
      </c>
      <c r="E26" s="64">
        <v>0.42635474385176281</v>
      </c>
      <c r="F26" s="64">
        <v>1.1200000000000001E-3</v>
      </c>
      <c r="G26" s="64">
        <v>1306</v>
      </c>
      <c r="H26" s="64">
        <v>4265</v>
      </c>
      <c r="I26" s="64">
        <v>112.67958</v>
      </c>
    </row>
    <row r="27" spans="1:9" ht="13.5" customHeight="1" x14ac:dyDescent="0.3">
      <c r="A27" s="62" t="s">
        <v>43</v>
      </c>
      <c r="B27" s="91" t="s">
        <v>46</v>
      </c>
      <c r="C27" s="64">
        <v>310729.38883999997</v>
      </c>
      <c r="D27" s="64">
        <v>3598.2026599999999</v>
      </c>
      <c r="E27" s="64">
        <v>1.1579859482981758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53629.280709999999</v>
      </c>
      <c r="D28" s="64">
        <v>1853.7980499999999</v>
      </c>
      <c r="E28" s="64">
        <v>3.4566901242334414</v>
      </c>
      <c r="F28" s="64">
        <v>351.38435999999996</v>
      </c>
      <c r="G28" s="64">
        <v>1502.4136899999999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86586.674379999997</v>
      </c>
      <c r="D29" s="64">
        <v>1705</v>
      </c>
      <c r="E29" s="64">
        <v>1.9691251710596072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56482.417939999999</v>
      </c>
      <c r="D30" s="64">
        <v>1186.4715200000001</v>
      </c>
      <c r="E30" s="64">
        <v>2.1006032731466311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3081653.8991100001</v>
      </c>
      <c r="D31" s="64">
        <v>832.11323999999991</v>
      </c>
      <c r="E31" s="64">
        <v>2.7002164008110032E-2</v>
      </c>
      <c r="F31" s="64">
        <v>129.61190999999999</v>
      </c>
      <c r="G31" s="64">
        <v>580.30918999999994</v>
      </c>
      <c r="H31" s="64">
        <v>122.19213999999999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322333.10631</v>
      </c>
      <c r="D32" s="64">
        <v>673.15085999999997</v>
      </c>
      <c r="E32" s="64">
        <v>0.20883702195721876</v>
      </c>
      <c r="F32" s="64">
        <v>273.15085999999997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42220.232830000001</v>
      </c>
      <c r="D33" s="64">
        <v>527.68540000000007</v>
      </c>
      <c r="E33" s="64">
        <v>1.2498400994725165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3084140.4080100004</v>
      </c>
      <c r="D34" s="64">
        <v>482.00236999999998</v>
      </c>
      <c r="E34" s="64">
        <v>1.5628418497036115E-2</v>
      </c>
      <c r="F34" s="64">
        <v>0</v>
      </c>
      <c r="G34" s="64">
        <v>0</v>
      </c>
      <c r="H34" s="64">
        <v>482.00236999999998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66075.985619999992</v>
      </c>
      <c r="D35" s="64">
        <v>156.40833000000001</v>
      </c>
      <c r="E35" s="64">
        <v>0.2367097948405904</v>
      </c>
      <c r="F35" s="64">
        <v>155.37863000000002</v>
      </c>
      <c r="G35" s="64">
        <v>0</v>
      </c>
      <c r="H35" s="64">
        <v>0</v>
      </c>
      <c r="I35" s="64">
        <v>1.0297000000000001</v>
      </c>
    </row>
    <row r="36" spans="1:9" ht="13.5" customHeight="1" x14ac:dyDescent="0.3">
      <c r="A36" s="62" t="s">
        <v>61</v>
      </c>
      <c r="B36" s="91" t="s">
        <v>68</v>
      </c>
      <c r="C36" s="64">
        <v>510704.18189000001</v>
      </c>
      <c r="D36" s="64">
        <v>45.574269999999999</v>
      </c>
      <c r="E36" s="64">
        <v>8.923809832795962E-3</v>
      </c>
      <c r="F36" s="64">
        <v>0</v>
      </c>
      <c r="G36" s="64">
        <v>45.574269999999999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150069.37104</v>
      </c>
      <c r="D37" s="64">
        <v>19.461839999999999</v>
      </c>
      <c r="E37" s="64">
        <v>1.2968562382268246E-2</v>
      </c>
      <c r="F37" s="64">
        <v>0</v>
      </c>
      <c r="G37" s="64">
        <v>19.461839999999999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336491.50789000001</v>
      </c>
      <c r="D38" s="64">
        <v>8.2582500000000003</v>
      </c>
      <c r="E38" s="64">
        <v>2.454222411669196E-3</v>
      </c>
      <c r="F38" s="64">
        <v>0</v>
      </c>
      <c r="G38" s="64">
        <v>0</v>
      </c>
      <c r="H38" s="64">
        <v>8.2582500000000003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337780.21554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209504.14895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159842.70262999999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149451.84651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27311.23242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457605.73219000001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507393.56913999998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417.99265000000003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7555.6323300000004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157893.25809000002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4275.6793600000001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71239.682910000003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55723133.936389998</v>
      </c>
      <c r="D52" s="74">
        <v>1829081.8612500001</v>
      </c>
      <c r="E52" s="74">
        <v>3.2824461440700086</v>
      </c>
      <c r="F52" s="74">
        <v>405386.20247000002</v>
      </c>
      <c r="G52" s="74">
        <v>1337734.6491700001</v>
      </c>
      <c r="H52" s="74">
        <v>83261.77509000001</v>
      </c>
      <c r="I52" s="74">
        <v>2699.23452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5" customWidth="1"/>
    <col min="2" max="2" width="34.109375" style="95" customWidth="1"/>
    <col min="3" max="3" width="14.109375" style="95" bestFit="1" customWidth="1"/>
    <col min="4" max="4" width="13.109375" style="95" bestFit="1" customWidth="1"/>
    <col min="5" max="5" width="11.6640625" style="95" bestFit="1" customWidth="1"/>
    <col min="6" max="6" width="11.5546875" style="95" bestFit="1" customWidth="1"/>
    <col min="7" max="7" width="13.109375" style="95" bestFit="1" customWidth="1"/>
    <col min="8" max="8" width="10.5546875" style="95" bestFit="1" customWidth="1"/>
    <col min="9" max="9" width="9.5546875" style="95" bestFit="1" customWidth="1"/>
    <col min="10" max="10" width="11.88671875" style="95" bestFit="1" customWidth="1"/>
    <col min="11" max="16384" width="11.44140625" style="95"/>
  </cols>
  <sheetData>
    <row r="2" spans="1:9" x14ac:dyDescent="0.3">
      <c r="A2" s="221" t="s">
        <v>193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4459389.7392600002</v>
      </c>
      <c r="D9" s="64">
        <v>620634.59391000005</v>
      </c>
      <c r="E9" s="64">
        <v>13.917478179715895</v>
      </c>
      <c r="F9" s="64">
        <v>134796.25233000002</v>
      </c>
      <c r="G9" s="64">
        <v>485784.33061</v>
      </c>
      <c r="H9" s="64">
        <v>27.74484</v>
      </c>
      <c r="I9" s="64">
        <v>26.26613</v>
      </c>
    </row>
    <row r="10" spans="1:9" ht="13.5" customHeight="1" x14ac:dyDescent="0.3">
      <c r="A10" s="62" t="s">
        <v>10</v>
      </c>
      <c r="B10" s="91" t="s">
        <v>11</v>
      </c>
      <c r="C10" s="64">
        <v>6142009.7006099997</v>
      </c>
      <c r="D10" s="64">
        <v>413362.31926999998</v>
      </c>
      <c r="E10" s="64">
        <v>6.7300824879671959</v>
      </c>
      <c r="F10" s="64">
        <v>105576.99187</v>
      </c>
      <c r="G10" s="64">
        <v>302594.33772000001</v>
      </c>
      <c r="H10" s="64">
        <v>4734.6143000000002</v>
      </c>
      <c r="I10" s="64">
        <v>456.37538000000001</v>
      </c>
    </row>
    <row r="11" spans="1:9" ht="13.5" customHeight="1" x14ac:dyDescent="0.3">
      <c r="A11" s="62" t="s">
        <v>12</v>
      </c>
      <c r="B11" s="91" t="s">
        <v>13</v>
      </c>
      <c r="C11" s="64">
        <v>3108158.2736599999</v>
      </c>
      <c r="D11" s="64">
        <v>258061.00456</v>
      </c>
      <c r="E11" s="64">
        <v>8.3026983132400556</v>
      </c>
      <c r="F11" s="64">
        <v>36919.767199999995</v>
      </c>
      <c r="G11" s="64">
        <v>203602.93028999999</v>
      </c>
      <c r="H11" s="64">
        <v>17535.990959999999</v>
      </c>
      <c r="I11" s="64">
        <v>2.3161100000000001</v>
      </c>
    </row>
    <row r="12" spans="1:9" ht="13.5" customHeight="1" x14ac:dyDescent="0.3">
      <c r="A12" s="62" t="s">
        <v>14</v>
      </c>
      <c r="B12" s="91" t="s">
        <v>17</v>
      </c>
      <c r="C12" s="64">
        <v>7156963.7439799998</v>
      </c>
      <c r="D12" s="64">
        <v>171336.54095</v>
      </c>
      <c r="E12" s="64">
        <v>2.3939836371829859</v>
      </c>
      <c r="F12" s="64">
        <v>37902.174370000001</v>
      </c>
      <c r="G12" s="64">
        <v>128470.05089</v>
      </c>
      <c r="H12" s="64">
        <v>4964.3156900000004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2266315.3897500001</v>
      </c>
      <c r="D13" s="64">
        <v>74078.322379999998</v>
      </c>
      <c r="E13" s="64">
        <v>3.2686678436301695</v>
      </c>
      <c r="F13" s="64">
        <v>12146.580620000001</v>
      </c>
      <c r="G13" s="64">
        <v>61851.682440000004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10585297.318089999</v>
      </c>
      <c r="D14" s="64">
        <v>49560.36105</v>
      </c>
      <c r="E14" s="64">
        <v>0.46819999061625434</v>
      </c>
      <c r="F14" s="64">
        <v>9030.1989599999997</v>
      </c>
      <c r="G14" s="64">
        <v>37143.617899999997</v>
      </c>
      <c r="H14" s="64">
        <v>2036.35797</v>
      </c>
      <c r="I14" s="64">
        <v>1350.18622</v>
      </c>
    </row>
    <row r="15" spans="1:9" ht="13.5" customHeight="1" x14ac:dyDescent="0.3">
      <c r="A15" s="62" t="s">
        <v>20</v>
      </c>
      <c r="B15" s="91" t="s">
        <v>105</v>
      </c>
      <c r="C15" s="64">
        <v>326081.01814</v>
      </c>
      <c r="D15" s="64">
        <v>46089.958019999998</v>
      </c>
      <c r="E15" s="64">
        <v>14.134511196911095</v>
      </c>
      <c r="F15" s="64">
        <v>15531.061699999998</v>
      </c>
      <c r="G15" s="64">
        <v>29876.827949999999</v>
      </c>
      <c r="H15" s="64">
        <v>682.06836999999996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364888.14857999998</v>
      </c>
      <c r="D16" s="64">
        <v>35145.811600000001</v>
      </c>
      <c r="E16" s="64">
        <v>9.6319411131256434</v>
      </c>
      <c r="F16" s="64">
        <v>1777.18658</v>
      </c>
      <c r="G16" s="64">
        <v>15898.639430000001</v>
      </c>
      <c r="H16" s="64">
        <v>17267.613859999998</v>
      </c>
      <c r="I16" s="64">
        <v>202.37173000000001</v>
      </c>
    </row>
    <row r="17" spans="1:9" ht="13.5" customHeight="1" x14ac:dyDescent="0.3">
      <c r="A17" s="62" t="s">
        <v>24</v>
      </c>
      <c r="B17" s="91" t="s">
        <v>28</v>
      </c>
      <c r="C17" s="64">
        <v>987868.73028999998</v>
      </c>
      <c r="D17" s="64">
        <v>29734.163260000001</v>
      </c>
      <c r="E17" s="64">
        <v>3.0099306059896445</v>
      </c>
      <c r="F17" s="64">
        <v>4078.2592</v>
      </c>
      <c r="G17" s="64">
        <v>16189.569369999999</v>
      </c>
      <c r="H17" s="64">
        <v>9466.3346900000015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3695523.0218000002</v>
      </c>
      <c r="D18" s="64">
        <v>28297.197690000001</v>
      </c>
      <c r="E18" s="64">
        <v>0.76571563816742561</v>
      </c>
      <c r="F18" s="64">
        <v>8045.4452300000003</v>
      </c>
      <c r="G18" s="64">
        <v>17220.720440000001</v>
      </c>
      <c r="H18" s="64">
        <v>3030.9269199999999</v>
      </c>
      <c r="I18" s="64">
        <v>0.1051</v>
      </c>
    </row>
    <row r="19" spans="1:9" ht="13.5" customHeight="1" x14ac:dyDescent="0.3">
      <c r="A19" s="62" t="s">
        <v>27</v>
      </c>
      <c r="B19" s="91" t="s">
        <v>32</v>
      </c>
      <c r="C19" s="64">
        <v>716330.45209000004</v>
      </c>
      <c r="D19" s="64">
        <v>23587.353419999999</v>
      </c>
      <c r="E19" s="64">
        <v>3.2928033913929537</v>
      </c>
      <c r="F19" s="64">
        <v>11418.599769999999</v>
      </c>
      <c r="G19" s="64">
        <v>11693.753650000001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344106.46736000001</v>
      </c>
      <c r="D20" s="64">
        <v>17522.289550000001</v>
      </c>
      <c r="E20" s="64">
        <v>5.0921128232293276</v>
      </c>
      <c r="F20" s="64">
        <v>4267.1085800000001</v>
      </c>
      <c r="G20" s="64">
        <v>176</v>
      </c>
      <c r="H20" s="64">
        <v>13079.180970000001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524706.68192999996</v>
      </c>
      <c r="D21" s="64">
        <v>11628.120339999999</v>
      </c>
      <c r="E21" s="64">
        <v>2.2161182124132517</v>
      </c>
      <c r="F21" s="64">
        <v>11628.120339999999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1260245.5459799999</v>
      </c>
      <c r="D22" s="64">
        <v>7845.7004099999995</v>
      </c>
      <c r="E22" s="64">
        <v>0.622553313917803</v>
      </c>
      <c r="F22" s="64">
        <v>1144.6523999999999</v>
      </c>
      <c r="G22" s="64">
        <v>6620.5958899999996</v>
      </c>
      <c r="H22" s="64">
        <v>0</v>
      </c>
      <c r="I22" s="64">
        <v>80.452119999999994</v>
      </c>
    </row>
    <row r="23" spans="1:9" ht="13.5" customHeight="1" x14ac:dyDescent="0.3">
      <c r="A23" s="62" t="s">
        <v>35</v>
      </c>
      <c r="B23" s="91" t="s">
        <v>42</v>
      </c>
      <c r="C23" s="64">
        <v>180656.52656999999</v>
      </c>
      <c r="D23" s="64">
        <v>7273.0327200000002</v>
      </c>
      <c r="E23" s="64">
        <v>4.0258898242360912</v>
      </c>
      <c r="F23" s="64">
        <v>4898.1771200000003</v>
      </c>
      <c r="G23" s="64">
        <v>2125.7731899999999</v>
      </c>
      <c r="H23" s="64">
        <v>249.08241000000001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482466.82811</v>
      </c>
      <c r="D24" s="64">
        <v>6401.7384800000009</v>
      </c>
      <c r="E24" s="64">
        <v>1.3268763999958224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1355420.22025</v>
      </c>
      <c r="D25" s="64">
        <v>5689.0816400000003</v>
      </c>
      <c r="E25" s="64">
        <v>0.41972825512007483</v>
      </c>
      <c r="F25" s="64">
        <v>2.6120000000000001E-2</v>
      </c>
      <c r="G25" s="64">
        <v>1296</v>
      </c>
      <c r="H25" s="64">
        <v>4266.8439000000008</v>
      </c>
      <c r="I25" s="64">
        <v>126.21162</v>
      </c>
    </row>
    <row r="26" spans="1:9" ht="13.5" customHeight="1" x14ac:dyDescent="0.3">
      <c r="A26" s="62" t="s">
        <v>41</v>
      </c>
      <c r="B26" s="91" t="s">
        <v>46</v>
      </c>
      <c r="C26" s="64">
        <v>265959.20180000004</v>
      </c>
      <c r="D26" s="64">
        <v>3592.6292599999997</v>
      </c>
      <c r="E26" s="64">
        <v>1.3508196880142687</v>
      </c>
      <c r="F26" s="64">
        <v>0</v>
      </c>
      <c r="G26" s="64">
        <v>0</v>
      </c>
      <c r="H26" s="64">
        <v>3592.6292599999997</v>
      </c>
      <c r="I26" s="64">
        <v>0</v>
      </c>
    </row>
    <row r="27" spans="1:9" ht="13.5" customHeight="1" x14ac:dyDescent="0.3">
      <c r="A27" s="62" t="s">
        <v>43</v>
      </c>
      <c r="B27" s="91" t="s">
        <v>72</v>
      </c>
      <c r="C27" s="64">
        <v>51608.251149999996</v>
      </c>
      <c r="D27" s="64">
        <v>3090.39896</v>
      </c>
      <c r="E27" s="64">
        <v>5.9881877241251953</v>
      </c>
      <c r="F27" s="64">
        <v>0</v>
      </c>
      <c r="G27" s="64">
        <v>75</v>
      </c>
      <c r="H27" s="64">
        <v>3015.39896</v>
      </c>
      <c r="I27" s="64">
        <v>0</v>
      </c>
    </row>
    <row r="28" spans="1:9" ht="13.5" customHeight="1" x14ac:dyDescent="0.3">
      <c r="A28" s="62" t="s">
        <v>45</v>
      </c>
      <c r="B28" s="91" t="s">
        <v>58</v>
      </c>
      <c r="C28" s="64">
        <v>718954.62734000001</v>
      </c>
      <c r="D28" s="64">
        <v>2505.0360700000001</v>
      </c>
      <c r="E28" s="64">
        <v>0.34842756061925262</v>
      </c>
      <c r="F28" s="64">
        <v>0</v>
      </c>
      <c r="G28" s="64">
        <v>2500</v>
      </c>
      <c r="H28" s="64">
        <v>0</v>
      </c>
      <c r="I28" s="64">
        <v>5.0360699999999996</v>
      </c>
    </row>
    <row r="29" spans="1:9" ht="13.5" customHeight="1" x14ac:dyDescent="0.3">
      <c r="A29" s="62" t="s">
        <v>47</v>
      </c>
      <c r="B29" s="91" t="s">
        <v>44</v>
      </c>
      <c r="C29" s="64">
        <v>53373.974880000002</v>
      </c>
      <c r="D29" s="64">
        <v>1849.6197499999998</v>
      </c>
      <c r="E29" s="64">
        <v>3.4653962987738414</v>
      </c>
      <c r="F29" s="64">
        <v>351.38435999999996</v>
      </c>
      <c r="G29" s="64">
        <v>1498.2353899999998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86807.745469999994</v>
      </c>
      <c r="D30" s="64">
        <v>1705</v>
      </c>
      <c r="E30" s="64">
        <v>1.9641104497861119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52</v>
      </c>
      <c r="C31" s="64">
        <v>322999.94806000002</v>
      </c>
      <c r="D31" s="64">
        <v>673.15241000000003</v>
      </c>
      <c r="E31" s="64">
        <v>0.20840635239822272</v>
      </c>
      <c r="F31" s="64">
        <v>273.15084000000002</v>
      </c>
      <c r="G31" s="64">
        <v>400</v>
      </c>
      <c r="H31" s="64">
        <v>1.57E-3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3046454.3753400003</v>
      </c>
      <c r="D32" s="64">
        <v>655.46085999999991</v>
      </c>
      <c r="E32" s="64">
        <v>2.1515531803322906E-2</v>
      </c>
      <c r="F32" s="64">
        <v>28.787650000000003</v>
      </c>
      <c r="G32" s="64">
        <v>555.34119999999996</v>
      </c>
      <c r="H32" s="64">
        <v>71.332009999999997</v>
      </c>
      <c r="I32" s="64">
        <v>0</v>
      </c>
    </row>
    <row r="33" spans="1:9" ht="13.5" customHeight="1" x14ac:dyDescent="0.3">
      <c r="A33" s="62" t="s">
        <v>55</v>
      </c>
      <c r="B33" s="91" t="s">
        <v>108</v>
      </c>
      <c r="C33" s="64">
        <v>53341.108810000005</v>
      </c>
      <c r="D33" s="64">
        <v>500</v>
      </c>
      <c r="E33" s="64">
        <v>0.9373633416226691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3096196.63747</v>
      </c>
      <c r="D34" s="64">
        <v>457.55604</v>
      </c>
      <c r="E34" s="64">
        <v>1.4778003259311188E-2</v>
      </c>
      <c r="F34" s="64">
        <v>0</v>
      </c>
      <c r="G34" s="64">
        <v>0</v>
      </c>
      <c r="H34" s="64">
        <v>457.55604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65933.543980000002</v>
      </c>
      <c r="D35" s="64">
        <v>151.18813</v>
      </c>
      <c r="E35" s="64">
        <v>0.22930381240520115</v>
      </c>
      <c r="F35" s="64">
        <v>150</v>
      </c>
      <c r="G35" s="64">
        <v>0</v>
      </c>
      <c r="H35" s="64">
        <v>0</v>
      </c>
      <c r="I35" s="64">
        <v>1.1881300000000001</v>
      </c>
    </row>
    <row r="36" spans="1:9" ht="13.5" customHeight="1" x14ac:dyDescent="0.3">
      <c r="A36" s="62" t="s">
        <v>61</v>
      </c>
      <c r="B36" s="91" t="s">
        <v>68</v>
      </c>
      <c r="C36" s="64">
        <v>513445.78148000001</v>
      </c>
      <c r="D36" s="64">
        <v>34.93385</v>
      </c>
      <c r="E36" s="64">
        <v>6.8038050481793195E-3</v>
      </c>
      <c r="F36" s="64">
        <v>5.0146199999999999</v>
      </c>
      <c r="G36" s="64">
        <v>29.919229999999999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150903.31381999998</v>
      </c>
      <c r="D37" s="64">
        <v>15.81404</v>
      </c>
      <c r="E37" s="64">
        <v>1.0479584311092898E-2</v>
      </c>
      <c r="F37" s="64">
        <v>0</v>
      </c>
      <c r="G37" s="64">
        <v>15.81404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337871.62056999997</v>
      </c>
      <c r="D38" s="64">
        <v>7.9732200000000004</v>
      </c>
      <c r="E38" s="64">
        <v>2.3598371436313382E-3</v>
      </c>
      <c r="F38" s="64">
        <v>0</v>
      </c>
      <c r="G38" s="64">
        <v>0</v>
      </c>
      <c r="H38" s="64">
        <v>7.9732200000000004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484382.39182999998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211780.31775999998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160408.30734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138112.48853999999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27764.387910000001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480829.90007999999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511257.39829000004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7479.5482900000006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161032.39852000002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4273.7803899999999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74637.13106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55211619.834349997</v>
      </c>
      <c r="D52" s="74">
        <v>1821486.3518400001</v>
      </c>
      <c r="E52" s="74">
        <v>3.2990996411714759</v>
      </c>
      <c r="F52" s="74">
        <v>406870.67833999998</v>
      </c>
      <c r="G52" s="74">
        <v>1325619.1396300001</v>
      </c>
      <c r="H52" s="74">
        <v>86271.025260000009</v>
      </c>
      <c r="I52" s="74">
        <v>2725.5086099999999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4140625" defaultRowHeight="14.4" x14ac:dyDescent="0.3"/>
  <cols>
    <col min="1" max="1" width="3.6640625" style="96" customWidth="1"/>
    <col min="2" max="2" width="34.109375" style="96" customWidth="1"/>
    <col min="3" max="3" width="14.109375" style="96" bestFit="1" customWidth="1"/>
    <col min="4" max="4" width="13.109375" style="96" bestFit="1" customWidth="1"/>
    <col min="5" max="5" width="11.6640625" style="96" bestFit="1" customWidth="1"/>
    <col min="6" max="6" width="11.5546875" style="96" bestFit="1" customWidth="1"/>
    <col min="7" max="7" width="13.109375" style="96" bestFit="1" customWidth="1"/>
    <col min="8" max="8" width="10.5546875" style="96" bestFit="1" customWidth="1"/>
    <col min="9" max="9" width="9.5546875" style="96" bestFit="1" customWidth="1"/>
    <col min="10" max="10" width="11.88671875" style="96" bestFit="1" customWidth="1"/>
    <col min="11" max="16384" width="11.44140625" style="96"/>
  </cols>
  <sheetData>
    <row r="2" spans="1:9" x14ac:dyDescent="0.3">
      <c r="A2" s="221" t="s">
        <v>194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4414450.4952100003</v>
      </c>
      <c r="D9" s="64">
        <v>620114.60626000003</v>
      </c>
      <c r="E9" s="64">
        <v>14.047379326891749</v>
      </c>
      <c r="F9" s="64">
        <v>133360.46651</v>
      </c>
      <c r="G9" s="64">
        <v>486700.82498000003</v>
      </c>
      <c r="H9" s="64">
        <v>27.74484</v>
      </c>
      <c r="I9" s="64">
        <v>25.569929999999999</v>
      </c>
    </row>
    <row r="10" spans="1:9" ht="13.5" customHeight="1" x14ac:dyDescent="0.3">
      <c r="A10" s="62" t="s">
        <v>10</v>
      </c>
      <c r="B10" s="91" t="s">
        <v>11</v>
      </c>
      <c r="C10" s="64">
        <v>6116363.2976000002</v>
      </c>
      <c r="D10" s="64">
        <v>410369.27196999994</v>
      </c>
      <c r="E10" s="64">
        <v>6.7093671844349849</v>
      </c>
      <c r="F10" s="64">
        <v>105894.48146</v>
      </c>
      <c r="G10" s="64">
        <v>299317.99898999999</v>
      </c>
      <c r="H10" s="64">
        <v>4700.5840699999999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3098327.4701300003</v>
      </c>
      <c r="D11" s="64">
        <v>253575.92083000002</v>
      </c>
      <c r="E11" s="64">
        <v>8.1842840459778916</v>
      </c>
      <c r="F11" s="64">
        <v>37277.490519999999</v>
      </c>
      <c r="G11" s="64">
        <v>199033.88849000001</v>
      </c>
      <c r="H11" s="64">
        <v>17262.322190000003</v>
      </c>
      <c r="I11" s="64">
        <v>2.21963</v>
      </c>
    </row>
    <row r="12" spans="1:9" ht="13.5" customHeight="1" x14ac:dyDescent="0.3">
      <c r="A12" s="62" t="s">
        <v>14</v>
      </c>
      <c r="B12" s="91" t="s">
        <v>17</v>
      </c>
      <c r="C12" s="64">
        <v>7186274.0958900005</v>
      </c>
      <c r="D12" s="64">
        <v>163533.84956999999</v>
      </c>
      <c r="E12" s="64">
        <v>2.2756416939833795</v>
      </c>
      <c r="F12" s="64">
        <v>32124.325929999999</v>
      </c>
      <c r="G12" s="64">
        <v>126456.76422</v>
      </c>
      <c r="H12" s="64">
        <v>4952.7594200000003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2246013.9308600002</v>
      </c>
      <c r="D13" s="64">
        <v>74201.186650000003</v>
      </c>
      <c r="E13" s="64">
        <v>3.3036832777608072</v>
      </c>
      <c r="F13" s="64">
        <v>12106.490800000001</v>
      </c>
      <c r="G13" s="64">
        <v>62014.636529999996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10599214.904139999</v>
      </c>
      <c r="D14" s="64">
        <v>49119.589910000002</v>
      </c>
      <c r="E14" s="64">
        <v>0.46342668163860079</v>
      </c>
      <c r="F14" s="64">
        <v>8775.2480799999994</v>
      </c>
      <c r="G14" s="64">
        <v>36902.864500000003</v>
      </c>
      <c r="H14" s="64">
        <v>2043.5363</v>
      </c>
      <c r="I14" s="64">
        <v>1397.94103</v>
      </c>
    </row>
    <row r="15" spans="1:9" ht="13.5" customHeight="1" x14ac:dyDescent="0.3">
      <c r="A15" s="62" t="s">
        <v>20</v>
      </c>
      <c r="B15" s="91" t="s">
        <v>105</v>
      </c>
      <c r="C15" s="64">
        <v>322075.63150999998</v>
      </c>
      <c r="D15" s="64">
        <v>45167.291569999994</v>
      </c>
      <c r="E15" s="64">
        <v>14.023815262968014</v>
      </c>
      <c r="F15" s="64">
        <v>15039.652559999999</v>
      </c>
      <c r="G15" s="64">
        <v>29445.459060000001</v>
      </c>
      <c r="H15" s="64">
        <v>682.17994999999996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363958.80404000002</v>
      </c>
      <c r="D16" s="64">
        <v>34902.926319999999</v>
      </c>
      <c r="E16" s="64">
        <v>9.5898013545961867</v>
      </c>
      <c r="F16" s="64">
        <v>1773.6770100000001</v>
      </c>
      <c r="G16" s="64">
        <v>15776.1528</v>
      </c>
      <c r="H16" s="64">
        <v>17159.498660000001</v>
      </c>
      <c r="I16" s="64">
        <v>193.59784999999999</v>
      </c>
    </row>
    <row r="17" spans="1:9" ht="13.5" customHeight="1" x14ac:dyDescent="0.3">
      <c r="A17" s="62" t="s">
        <v>24</v>
      </c>
      <c r="B17" s="91" t="s">
        <v>28</v>
      </c>
      <c r="C17" s="64">
        <v>991731.62815999996</v>
      </c>
      <c r="D17" s="64">
        <v>29133.990010000001</v>
      </c>
      <c r="E17" s="64">
        <v>2.9376889052185899</v>
      </c>
      <c r="F17" s="64">
        <v>3772.5745400000001</v>
      </c>
      <c r="G17" s="64">
        <v>15614.324069999999</v>
      </c>
      <c r="H17" s="64">
        <v>9747.0914000000012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3660546.9757900001</v>
      </c>
      <c r="D18" s="64">
        <v>28368.877920000003</v>
      </c>
      <c r="E18" s="64">
        <v>0.774990134196477</v>
      </c>
      <c r="F18" s="64">
        <v>8202.889799999999</v>
      </c>
      <c r="G18" s="64">
        <v>17184.792160000001</v>
      </c>
      <c r="H18" s="64">
        <v>2981.0558599999999</v>
      </c>
      <c r="I18" s="64">
        <v>0.1401</v>
      </c>
    </row>
    <row r="19" spans="1:9" ht="13.5" customHeight="1" x14ac:dyDescent="0.3">
      <c r="A19" s="62" t="s">
        <v>27</v>
      </c>
      <c r="B19" s="91" t="s">
        <v>32</v>
      </c>
      <c r="C19" s="64">
        <v>737171.49346999999</v>
      </c>
      <c r="D19" s="64">
        <v>23997.213259999997</v>
      </c>
      <c r="E19" s="64">
        <v>3.2553094459798979</v>
      </c>
      <c r="F19" s="64">
        <v>11427.661779999999</v>
      </c>
      <c r="G19" s="64">
        <v>12144.55148</v>
      </c>
      <c r="H19" s="64">
        <v>0</v>
      </c>
      <c r="I19" s="64">
        <v>425</v>
      </c>
    </row>
    <row r="20" spans="1:9" ht="13.5" customHeight="1" x14ac:dyDescent="0.3">
      <c r="A20" s="62" t="s">
        <v>29</v>
      </c>
      <c r="B20" s="91" t="s">
        <v>30</v>
      </c>
      <c r="C20" s="64">
        <v>337674.33769000001</v>
      </c>
      <c r="D20" s="64">
        <v>17429.43822</v>
      </c>
      <c r="E20" s="64">
        <v>5.1616117289910832</v>
      </c>
      <c r="F20" s="64">
        <v>4259.8535999999995</v>
      </c>
      <c r="G20" s="64">
        <v>176</v>
      </c>
      <c r="H20" s="64">
        <v>12993.584620000001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512708.32579999999</v>
      </c>
      <c r="D21" s="64">
        <v>10789.20242</v>
      </c>
      <c r="E21" s="64">
        <v>2.1043548304321296</v>
      </c>
      <c r="F21" s="64">
        <v>10789.20242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1260466.1309200001</v>
      </c>
      <c r="D22" s="64">
        <v>8146.1140200000009</v>
      </c>
      <c r="E22" s="64">
        <v>0.6462778983243479</v>
      </c>
      <c r="F22" s="64">
        <v>1440.1879799999999</v>
      </c>
      <c r="G22" s="64">
        <v>6626.8134400000008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181158.45105</v>
      </c>
      <c r="D23" s="64">
        <v>7286.5201800000004</v>
      </c>
      <c r="E23" s="64">
        <v>4.0221806588470503</v>
      </c>
      <c r="F23" s="64">
        <v>4893.8505700000005</v>
      </c>
      <c r="G23" s="64">
        <v>2154.7352400000004</v>
      </c>
      <c r="H23" s="64">
        <v>237.93437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475465.09031</v>
      </c>
      <c r="D24" s="64">
        <v>6401.7384800000009</v>
      </c>
      <c r="E24" s="64">
        <v>1.3464160903645126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1347262.8535499999</v>
      </c>
      <c r="D25" s="64">
        <v>5795.0052500000002</v>
      </c>
      <c r="E25" s="64">
        <v>0.43013174709970842</v>
      </c>
      <c r="F25" s="64">
        <v>5.1119999999999999E-2</v>
      </c>
      <c r="G25" s="64">
        <v>1286.0007700000001</v>
      </c>
      <c r="H25" s="64">
        <v>4366.3942999999999</v>
      </c>
      <c r="I25" s="64">
        <v>142.55905999999999</v>
      </c>
    </row>
    <row r="26" spans="1:9" ht="13.5" customHeight="1" x14ac:dyDescent="0.3">
      <c r="A26" s="62" t="s">
        <v>41</v>
      </c>
      <c r="B26" s="91" t="s">
        <v>46</v>
      </c>
      <c r="C26" s="64">
        <v>241303.22587999998</v>
      </c>
      <c r="D26" s="64">
        <v>3591.68514</v>
      </c>
      <c r="E26" s="64">
        <v>1.4884530146257324</v>
      </c>
      <c r="F26" s="64">
        <v>0</v>
      </c>
      <c r="G26" s="64">
        <v>0</v>
      </c>
      <c r="H26" s="64">
        <v>3591.68514</v>
      </c>
      <c r="I26" s="64">
        <v>0</v>
      </c>
    </row>
    <row r="27" spans="1:9" ht="13.5" customHeight="1" x14ac:dyDescent="0.3">
      <c r="A27" s="62" t="s">
        <v>43</v>
      </c>
      <c r="B27" s="91" t="s">
        <v>58</v>
      </c>
      <c r="C27" s="64">
        <v>697973.01598000003</v>
      </c>
      <c r="D27" s="64">
        <v>3506.96209</v>
      </c>
      <c r="E27" s="64">
        <v>0.50244952307733481</v>
      </c>
      <c r="F27" s="64">
        <v>0</v>
      </c>
      <c r="G27" s="64">
        <v>3500</v>
      </c>
      <c r="H27" s="64">
        <v>0</v>
      </c>
      <c r="I27" s="64">
        <v>6.9620899999999999</v>
      </c>
    </row>
    <row r="28" spans="1:9" ht="13.5" customHeight="1" x14ac:dyDescent="0.3">
      <c r="A28" s="62" t="s">
        <v>45</v>
      </c>
      <c r="B28" s="91" t="s">
        <v>72</v>
      </c>
      <c r="C28" s="64">
        <v>52772.388070000001</v>
      </c>
      <c r="D28" s="64">
        <v>3390.39896</v>
      </c>
      <c r="E28" s="64">
        <v>6.4245699010300639</v>
      </c>
      <c r="F28" s="64">
        <v>300</v>
      </c>
      <c r="G28" s="64">
        <v>75</v>
      </c>
      <c r="H28" s="64">
        <v>3015.39896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53101.333380000004</v>
      </c>
      <c r="D29" s="64">
        <v>1845.2475899999999</v>
      </c>
      <c r="E29" s="64">
        <v>3.4749552836934803</v>
      </c>
      <c r="F29" s="64">
        <v>351.38435999999996</v>
      </c>
      <c r="G29" s="64">
        <v>1493.8632299999999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87854.84556999999</v>
      </c>
      <c r="D30" s="64">
        <v>1705</v>
      </c>
      <c r="E30" s="64">
        <v>1.9407011519262298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70</v>
      </c>
      <c r="C31" s="64">
        <v>150223.00571</v>
      </c>
      <c r="D31" s="64">
        <v>1394.0846799999999</v>
      </c>
      <c r="E31" s="64">
        <v>0.9280101096440776</v>
      </c>
      <c r="F31" s="64">
        <v>1378.4637499999999</v>
      </c>
      <c r="G31" s="64">
        <v>15.62093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335247.76886000001</v>
      </c>
      <c r="D32" s="64">
        <v>673.15050999999994</v>
      </c>
      <c r="E32" s="64">
        <v>0.20079194331077224</v>
      </c>
      <c r="F32" s="64">
        <v>273.15051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3069542.7598699997</v>
      </c>
      <c r="D33" s="64">
        <v>640.12633000000005</v>
      </c>
      <c r="E33" s="64">
        <v>2.0854126496257393E-2</v>
      </c>
      <c r="F33" s="64">
        <v>27.984090000000002</v>
      </c>
      <c r="G33" s="64">
        <v>542.98082999999997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52714.665289999997</v>
      </c>
      <c r="D34" s="64">
        <v>500</v>
      </c>
      <c r="E34" s="64">
        <v>0.94850265528452526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3118953.5904299999</v>
      </c>
      <c r="D35" s="64">
        <v>433.05602000000005</v>
      </c>
      <c r="E35" s="64">
        <v>1.3884657384090671E-2</v>
      </c>
      <c r="F35" s="64">
        <v>0</v>
      </c>
      <c r="G35" s="64">
        <v>0</v>
      </c>
      <c r="H35" s="64">
        <v>433.05602000000005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62396.354770000005</v>
      </c>
      <c r="D36" s="64">
        <v>152.30904000000001</v>
      </c>
      <c r="E36" s="64">
        <v>0.24409925958243603</v>
      </c>
      <c r="F36" s="64">
        <v>150</v>
      </c>
      <c r="G36" s="64">
        <v>0</v>
      </c>
      <c r="H36" s="64">
        <v>0</v>
      </c>
      <c r="I36" s="64">
        <v>2.30904</v>
      </c>
    </row>
    <row r="37" spans="1:9" ht="13.5" customHeight="1" x14ac:dyDescent="0.3">
      <c r="A37" s="62" t="s">
        <v>63</v>
      </c>
      <c r="B37" s="91" t="s">
        <v>68</v>
      </c>
      <c r="C37" s="64">
        <v>509900.44738999999</v>
      </c>
      <c r="D37" s="64">
        <v>39.713790000000003</v>
      </c>
      <c r="E37" s="64">
        <v>7.7885379789880251E-3</v>
      </c>
      <c r="F37" s="64">
        <v>5.16404</v>
      </c>
      <c r="G37" s="64">
        <v>34.549750000000003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340662.06253</v>
      </c>
      <c r="D38" s="64">
        <v>6.3614899999999999</v>
      </c>
      <c r="E38" s="64">
        <v>1.8673902085706367E-3</v>
      </c>
      <c r="F38" s="64">
        <v>0</v>
      </c>
      <c r="G38" s="64">
        <v>0</v>
      </c>
      <c r="H38" s="64">
        <v>6.3614899999999999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531005.84782000002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236602.9111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159648.65088999999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137382.54755000002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27442.812190000001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478336.98460000003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518573.90354999999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7095.7371199999998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158924.53558000003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4221.8744800000004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67398.675269999992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128</v>
      </c>
      <c r="C52" s="74">
        <v>55179527.707720004</v>
      </c>
      <c r="D52" s="74">
        <v>1806210.8384799999</v>
      </c>
      <c r="E52" s="74">
        <v>3.2733350818936033</v>
      </c>
      <c r="F52" s="74">
        <v>400525.98991</v>
      </c>
      <c r="G52" s="74">
        <v>1316897.8214700001</v>
      </c>
      <c r="H52" s="74">
        <v>86055.408319999988</v>
      </c>
      <c r="I52" s="74">
        <v>2731.6187799999998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4140625" defaultRowHeight="14.4" x14ac:dyDescent="0.3"/>
  <cols>
    <col min="1" max="1" width="3.6640625" style="97" customWidth="1"/>
    <col min="2" max="2" width="34.109375" style="97" customWidth="1"/>
    <col min="3" max="3" width="14.109375" style="97" bestFit="1" customWidth="1"/>
    <col min="4" max="4" width="13.109375" style="97" bestFit="1" customWidth="1"/>
    <col min="5" max="5" width="11.6640625" style="97" bestFit="1" customWidth="1"/>
    <col min="6" max="6" width="11.5546875" style="97" bestFit="1" customWidth="1"/>
    <col min="7" max="7" width="13.109375" style="97" bestFit="1" customWidth="1"/>
    <col min="8" max="8" width="10.5546875" style="97" bestFit="1" customWidth="1"/>
    <col min="9" max="9" width="9.5546875" style="97" bestFit="1" customWidth="1"/>
    <col min="10" max="10" width="11.88671875" style="97" bestFit="1" customWidth="1"/>
    <col min="11" max="16384" width="11.44140625" style="97"/>
  </cols>
  <sheetData>
    <row r="2" spans="1:9" x14ac:dyDescent="0.3">
      <c r="A2" s="221" t="s">
        <v>195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4434655.3663800005</v>
      </c>
      <c r="D9" s="64">
        <v>619254.1627000001</v>
      </c>
      <c r="E9" s="64">
        <v>13.963974909858573</v>
      </c>
      <c r="F9" s="64">
        <v>134050.44764</v>
      </c>
      <c r="G9" s="64">
        <v>485151.09711000003</v>
      </c>
      <c r="H9" s="64">
        <v>27.74484</v>
      </c>
      <c r="I9" s="64">
        <v>24.87311</v>
      </c>
    </row>
    <row r="10" spans="1:9" ht="13.5" customHeight="1" x14ac:dyDescent="0.3">
      <c r="A10" s="62" t="s">
        <v>10</v>
      </c>
      <c r="B10" s="91" t="s">
        <v>11</v>
      </c>
      <c r="C10" s="64">
        <v>6121197.9373599999</v>
      </c>
      <c r="D10" s="64">
        <v>407524.84071999998</v>
      </c>
      <c r="E10" s="64">
        <v>6.657599458313884</v>
      </c>
      <c r="F10" s="64">
        <v>105435.88498</v>
      </c>
      <c r="G10" s="64">
        <v>296887.82457999996</v>
      </c>
      <c r="H10" s="64">
        <v>4744.92371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3103586.0626300001</v>
      </c>
      <c r="D11" s="64">
        <v>259813.39207999999</v>
      </c>
      <c r="E11" s="64">
        <v>8.371393183143514</v>
      </c>
      <c r="F11" s="64">
        <v>36230.653269999995</v>
      </c>
      <c r="G11" s="64">
        <v>205727.12622000001</v>
      </c>
      <c r="H11" s="64">
        <v>17853.472690000002</v>
      </c>
      <c r="I11" s="64">
        <v>2.1398999999999999</v>
      </c>
    </row>
    <row r="12" spans="1:9" ht="13.5" customHeight="1" x14ac:dyDescent="0.3">
      <c r="A12" s="62" t="s">
        <v>14</v>
      </c>
      <c r="B12" s="91" t="s">
        <v>17</v>
      </c>
      <c r="C12" s="64">
        <v>7173962.57809</v>
      </c>
      <c r="D12" s="64">
        <v>162731.71801000001</v>
      </c>
      <c r="E12" s="64">
        <v>2.2683658611072071</v>
      </c>
      <c r="F12" s="64">
        <v>31897.554259999997</v>
      </c>
      <c r="G12" s="64">
        <v>125860.41472</v>
      </c>
      <c r="H12" s="64">
        <v>4973.749029999999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2238819.5076700002</v>
      </c>
      <c r="D13" s="64">
        <v>73540.116650000011</v>
      </c>
      <c r="E13" s="64">
        <v>3.284772014807714</v>
      </c>
      <c r="F13" s="64">
        <v>11977.202800000001</v>
      </c>
      <c r="G13" s="64">
        <v>61482.854530000004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21</v>
      </c>
      <c r="C14" s="64">
        <v>3678738.4741400001</v>
      </c>
      <c r="D14" s="64">
        <v>51672.251550000001</v>
      </c>
      <c r="E14" s="64">
        <v>1.4046187820426599</v>
      </c>
      <c r="F14" s="64">
        <v>8263.7440900000001</v>
      </c>
      <c r="G14" s="64">
        <v>40477.843639999999</v>
      </c>
      <c r="H14" s="64">
        <v>2930.6638199999998</v>
      </c>
      <c r="I14" s="64">
        <v>0</v>
      </c>
    </row>
    <row r="15" spans="1:9" ht="13.5" customHeight="1" x14ac:dyDescent="0.3">
      <c r="A15" s="62" t="s">
        <v>20</v>
      </c>
      <c r="B15" s="91" t="s">
        <v>23</v>
      </c>
      <c r="C15" s="64">
        <v>10570955.895020001</v>
      </c>
      <c r="D15" s="64">
        <v>48329.475430000006</v>
      </c>
      <c r="E15" s="64">
        <v>0.45719115574749608</v>
      </c>
      <c r="F15" s="64">
        <v>8561.5921500000004</v>
      </c>
      <c r="G15" s="64">
        <v>36378.863290000001</v>
      </c>
      <c r="H15" s="64">
        <v>2025.3883700000001</v>
      </c>
      <c r="I15" s="64">
        <v>1363.6316200000001</v>
      </c>
    </row>
    <row r="16" spans="1:9" ht="13.5" customHeight="1" x14ac:dyDescent="0.3">
      <c r="A16" s="62" t="s">
        <v>22</v>
      </c>
      <c r="B16" s="91" t="s">
        <v>105</v>
      </c>
      <c r="C16" s="64">
        <v>330751.29014999996</v>
      </c>
      <c r="D16" s="64">
        <v>44415.827629999992</v>
      </c>
      <c r="E16" s="64">
        <v>13.428769275505124</v>
      </c>
      <c r="F16" s="64">
        <v>15283.281309999998</v>
      </c>
      <c r="G16" s="64">
        <v>28454.7804</v>
      </c>
      <c r="H16" s="64">
        <v>677.76592000000005</v>
      </c>
      <c r="I16" s="64">
        <v>0</v>
      </c>
    </row>
    <row r="17" spans="1:9" ht="13.5" customHeight="1" x14ac:dyDescent="0.3">
      <c r="A17" s="62" t="s">
        <v>24</v>
      </c>
      <c r="B17" s="91" t="s">
        <v>25</v>
      </c>
      <c r="C17" s="64">
        <v>372628.89304</v>
      </c>
      <c r="D17" s="64">
        <v>33933.461660000001</v>
      </c>
      <c r="E17" s="64">
        <v>9.1065030902897277</v>
      </c>
      <c r="F17" s="64">
        <v>1388.09168</v>
      </c>
      <c r="G17" s="64">
        <v>15222.448550000001</v>
      </c>
      <c r="H17" s="64">
        <v>17129.32358</v>
      </c>
      <c r="I17" s="64">
        <v>193.59784999999999</v>
      </c>
    </row>
    <row r="18" spans="1:9" ht="13.5" customHeight="1" x14ac:dyDescent="0.3">
      <c r="A18" s="62" t="s">
        <v>26</v>
      </c>
      <c r="B18" s="91" t="s">
        <v>28</v>
      </c>
      <c r="C18" s="64">
        <v>995572.56764000002</v>
      </c>
      <c r="D18" s="64">
        <v>29527.122360000001</v>
      </c>
      <c r="E18" s="64">
        <v>2.965843306630465</v>
      </c>
      <c r="F18" s="64">
        <v>3968.9877499999998</v>
      </c>
      <c r="G18" s="64">
        <v>15385.822530000001</v>
      </c>
      <c r="H18" s="64">
        <v>10172.31208</v>
      </c>
      <c r="I18" s="64">
        <v>0</v>
      </c>
    </row>
    <row r="19" spans="1:9" ht="13.5" customHeight="1" x14ac:dyDescent="0.3">
      <c r="A19" s="62" t="s">
        <v>27</v>
      </c>
      <c r="B19" s="91" t="s">
        <v>32</v>
      </c>
      <c r="C19" s="64">
        <v>738086.95186999999</v>
      </c>
      <c r="D19" s="64">
        <v>23705.10655</v>
      </c>
      <c r="E19" s="64">
        <v>3.211695653193881</v>
      </c>
      <c r="F19" s="64">
        <v>11398.248509999999</v>
      </c>
      <c r="G19" s="64">
        <v>11981.858040000001</v>
      </c>
      <c r="H19" s="64">
        <v>0</v>
      </c>
      <c r="I19" s="64">
        <v>325</v>
      </c>
    </row>
    <row r="20" spans="1:9" ht="13.5" customHeight="1" x14ac:dyDescent="0.3">
      <c r="A20" s="62" t="s">
        <v>29</v>
      </c>
      <c r="B20" s="91" t="s">
        <v>30</v>
      </c>
      <c r="C20" s="64">
        <v>337214.56823000003</v>
      </c>
      <c r="D20" s="64">
        <v>17372.151519999999</v>
      </c>
      <c r="E20" s="64">
        <v>5.1516610362311441</v>
      </c>
      <c r="F20" s="64">
        <v>4252.5517599999994</v>
      </c>
      <c r="G20" s="64">
        <v>176</v>
      </c>
      <c r="H20" s="64">
        <v>12943.599759999999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515772.21385</v>
      </c>
      <c r="D21" s="64">
        <v>11350.841550000001</v>
      </c>
      <c r="E21" s="64">
        <v>2.2007470052082181</v>
      </c>
      <c r="F21" s="64">
        <v>11350.841550000001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1258192.3318099999</v>
      </c>
      <c r="D22" s="64">
        <v>8121.2006600000004</v>
      </c>
      <c r="E22" s="64">
        <v>0.64546575707682707</v>
      </c>
      <c r="F22" s="64">
        <v>1435.8211899999999</v>
      </c>
      <c r="G22" s="64">
        <v>6606.2668700000004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179759.43132</v>
      </c>
      <c r="D23" s="64">
        <v>7154.0001700000003</v>
      </c>
      <c r="E23" s="64">
        <v>3.9797634635730224</v>
      </c>
      <c r="F23" s="64">
        <v>4795.2792099999997</v>
      </c>
      <c r="G23" s="64">
        <v>2125.8990699999999</v>
      </c>
      <c r="H23" s="64">
        <v>232.82189000000002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475492.16894</v>
      </c>
      <c r="D24" s="64">
        <v>6401.7384800000009</v>
      </c>
      <c r="E24" s="64">
        <v>1.3463394138059515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1362915.1762099999</v>
      </c>
      <c r="D25" s="64">
        <v>5789.1142399999999</v>
      </c>
      <c r="E25" s="64">
        <v>0.42475968725349378</v>
      </c>
      <c r="F25" s="64">
        <v>7.6120000000000007E-2</v>
      </c>
      <c r="G25" s="64">
        <v>1276.02577</v>
      </c>
      <c r="H25" s="64">
        <v>4369.7964499999998</v>
      </c>
      <c r="I25" s="64">
        <v>143.2159</v>
      </c>
    </row>
    <row r="26" spans="1:9" ht="13.5" customHeight="1" x14ac:dyDescent="0.3">
      <c r="A26" s="62" t="s">
        <v>41</v>
      </c>
      <c r="B26" s="91" t="s">
        <v>58</v>
      </c>
      <c r="C26" s="64">
        <v>695226.54071000009</v>
      </c>
      <c r="D26" s="64">
        <v>4000</v>
      </c>
      <c r="E26" s="64">
        <v>0.57535202783182016</v>
      </c>
      <c r="F26" s="64">
        <v>0</v>
      </c>
      <c r="G26" s="64">
        <v>4000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241024.49249999999</v>
      </c>
      <c r="D27" s="64">
        <v>3587.67839</v>
      </c>
      <c r="E27" s="64">
        <v>1.4885119569331735</v>
      </c>
      <c r="F27" s="64">
        <v>0</v>
      </c>
      <c r="G27" s="64">
        <v>0</v>
      </c>
      <c r="H27" s="64">
        <v>3587.67839</v>
      </c>
      <c r="I27" s="64">
        <v>0</v>
      </c>
    </row>
    <row r="28" spans="1:9" ht="13.5" customHeight="1" x14ac:dyDescent="0.3">
      <c r="A28" s="62" t="s">
        <v>45</v>
      </c>
      <c r="B28" s="91" t="s">
        <v>72</v>
      </c>
      <c r="C28" s="64">
        <v>54410.442289999999</v>
      </c>
      <c r="D28" s="64">
        <v>3252.8899300000003</v>
      </c>
      <c r="E28" s="64">
        <v>5.9784294945859013</v>
      </c>
      <c r="F28" s="64">
        <v>300</v>
      </c>
      <c r="G28" s="64">
        <v>0</v>
      </c>
      <c r="H28" s="64">
        <v>2952.8899300000003</v>
      </c>
      <c r="I28" s="64">
        <v>0</v>
      </c>
    </row>
    <row r="29" spans="1:9" ht="13.5" customHeight="1" x14ac:dyDescent="0.3">
      <c r="A29" s="62" t="s">
        <v>47</v>
      </c>
      <c r="B29" s="91" t="s">
        <v>52</v>
      </c>
      <c r="C29" s="64">
        <v>328243.38045</v>
      </c>
      <c r="D29" s="64">
        <v>2673.1505099999999</v>
      </c>
      <c r="E29" s="64">
        <v>0.81438063010906336</v>
      </c>
      <c r="F29" s="64">
        <v>2273.1505099999999</v>
      </c>
      <c r="G29" s="64">
        <v>400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44</v>
      </c>
      <c r="C30" s="64">
        <v>52781.130340000003</v>
      </c>
      <c r="D30" s="64">
        <v>1844.71027</v>
      </c>
      <c r="E30" s="64">
        <v>3.4950185002044045</v>
      </c>
      <c r="F30" s="64">
        <v>351.38435999999996</v>
      </c>
      <c r="G30" s="64">
        <v>1493.32591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85</v>
      </c>
      <c r="C31" s="64">
        <v>87551.450849999994</v>
      </c>
      <c r="D31" s="64">
        <v>1705</v>
      </c>
      <c r="E31" s="64">
        <v>1.9474263229756632</v>
      </c>
      <c r="F31" s="64">
        <v>0</v>
      </c>
      <c r="G31" s="64">
        <v>0</v>
      </c>
      <c r="H31" s="64">
        <v>1705</v>
      </c>
      <c r="I31" s="64">
        <v>0</v>
      </c>
    </row>
    <row r="32" spans="1:9" ht="13.5" customHeight="1" x14ac:dyDescent="0.3">
      <c r="A32" s="62" t="s">
        <v>53</v>
      </c>
      <c r="B32" s="91" t="s">
        <v>70</v>
      </c>
      <c r="C32" s="64">
        <v>147018.80291</v>
      </c>
      <c r="D32" s="64">
        <v>1400.0911199999998</v>
      </c>
      <c r="E32" s="64">
        <v>0.95232112647325029</v>
      </c>
      <c r="F32" s="64">
        <v>1378.4637499999999</v>
      </c>
      <c r="G32" s="64">
        <v>21.627369999999999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3026762.82602</v>
      </c>
      <c r="D33" s="64">
        <v>638.88415000000009</v>
      </c>
      <c r="E33" s="64">
        <v>2.1107836547605945E-2</v>
      </c>
      <c r="F33" s="64">
        <v>27.161960000000001</v>
      </c>
      <c r="G33" s="64">
        <v>542.56078000000002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52432.023630000003</v>
      </c>
      <c r="D34" s="64">
        <v>500</v>
      </c>
      <c r="E34" s="64">
        <v>0.95361568252329532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3147426.46527</v>
      </c>
      <c r="D35" s="64">
        <v>408.39427000000001</v>
      </c>
      <c r="E35" s="64">
        <v>1.2975498379593314E-2</v>
      </c>
      <c r="F35" s="64">
        <v>0</v>
      </c>
      <c r="G35" s="64">
        <v>0</v>
      </c>
      <c r="H35" s="64">
        <v>408.39427000000001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62192.766470000002</v>
      </c>
      <c r="D36" s="64">
        <v>151.54481000000001</v>
      </c>
      <c r="E36" s="64">
        <v>0.24366951110480167</v>
      </c>
      <c r="F36" s="64">
        <v>150.27548000000002</v>
      </c>
      <c r="G36" s="64">
        <v>0</v>
      </c>
      <c r="H36" s="64">
        <v>0</v>
      </c>
      <c r="I36" s="64">
        <v>1.2693299999999998</v>
      </c>
    </row>
    <row r="37" spans="1:9" ht="13.5" customHeight="1" x14ac:dyDescent="0.3">
      <c r="A37" s="62" t="s">
        <v>63</v>
      </c>
      <c r="B37" s="91" t="s">
        <v>68</v>
      </c>
      <c r="C37" s="64">
        <v>514177.29911000002</v>
      </c>
      <c r="D37" s="64">
        <v>49.814599999999999</v>
      </c>
      <c r="E37" s="64">
        <v>9.6882145684426563E-3</v>
      </c>
      <c r="F37" s="64">
        <v>1.9232499999999999</v>
      </c>
      <c r="G37" s="64">
        <v>47.891349999999996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342804.84275999997</v>
      </c>
      <c r="D38" s="64">
        <v>5.48184</v>
      </c>
      <c r="E38" s="64">
        <v>1.5991139319574529E-3</v>
      </c>
      <c r="F38" s="64">
        <v>0</v>
      </c>
      <c r="G38" s="64">
        <v>0</v>
      </c>
      <c r="H38" s="64">
        <v>5.48184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481731.32594999997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219815.72927000001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158643.12246000001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145389.75521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27227.504880000004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484465.03910000005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523656.06293000001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6751.6135800000002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160352.43677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4051.80096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67175.800870000006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55148997.91736</v>
      </c>
      <c r="D52" s="74">
        <v>1830854.1618499998</v>
      </c>
      <c r="E52" s="74">
        <v>3.3198321474372192</v>
      </c>
      <c r="F52" s="74">
        <v>401674.35606000002</v>
      </c>
      <c r="G52" s="74">
        <v>1339700.53073</v>
      </c>
      <c r="H52" s="74">
        <v>86890.227299999999</v>
      </c>
      <c r="I52" s="74">
        <v>2589.0477599999999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98" customWidth="1"/>
    <col min="2" max="2" width="34.109375" style="98" customWidth="1"/>
    <col min="3" max="3" width="14.109375" style="98" bestFit="1" customWidth="1"/>
    <col min="4" max="4" width="13.109375" style="98" bestFit="1" customWidth="1"/>
    <col min="5" max="5" width="11.6640625" style="98" bestFit="1" customWidth="1"/>
    <col min="6" max="6" width="11.5546875" style="98" bestFit="1" customWidth="1"/>
    <col min="7" max="7" width="13.109375" style="98" bestFit="1" customWidth="1"/>
    <col min="8" max="8" width="10.5546875" style="98" bestFit="1" customWidth="1"/>
    <col min="9" max="9" width="9.5546875" style="98" bestFit="1" customWidth="1"/>
    <col min="10" max="10" width="11.88671875" style="98" bestFit="1" customWidth="1"/>
    <col min="11" max="16384" width="11.44140625" style="98"/>
  </cols>
  <sheetData>
    <row r="2" spans="1:9" x14ac:dyDescent="0.3">
      <c r="A2" s="221" t="s">
        <v>196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91" t="s">
        <v>9</v>
      </c>
      <c r="C9" s="64">
        <v>4574647.8262700001</v>
      </c>
      <c r="D9" s="64">
        <v>618928.59581000009</v>
      </c>
      <c r="E9" s="64">
        <v>13.529535372226714</v>
      </c>
      <c r="F9" s="64">
        <v>134099.78328999999</v>
      </c>
      <c r="G9" s="64">
        <v>484776.89562999998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91" t="s">
        <v>11</v>
      </c>
      <c r="C10" s="64">
        <v>6068175.1194599997</v>
      </c>
      <c r="D10" s="64">
        <v>407075.23358999996</v>
      </c>
      <c r="E10" s="64">
        <v>6.7083633147723853</v>
      </c>
      <c r="F10" s="64">
        <v>105803.78365000001</v>
      </c>
      <c r="G10" s="64">
        <v>296289.52352999995</v>
      </c>
      <c r="H10" s="64">
        <v>4525.7189600000002</v>
      </c>
      <c r="I10" s="64">
        <v>456.20744999999999</v>
      </c>
    </row>
    <row r="11" spans="1:9" ht="13.5" customHeight="1" x14ac:dyDescent="0.3">
      <c r="A11" s="62">
        <v>3</v>
      </c>
      <c r="B11" s="91" t="s">
        <v>13</v>
      </c>
      <c r="C11" s="64">
        <v>3092607.9421300003</v>
      </c>
      <c r="D11" s="64">
        <v>256241.44605000003</v>
      </c>
      <c r="E11" s="64">
        <v>8.2856104247574454</v>
      </c>
      <c r="F11" s="64">
        <v>35435.640810000004</v>
      </c>
      <c r="G11" s="64">
        <v>202990.55884000001</v>
      </c>
      <c r="H11" s="64">
        <v>17813.129570000001</v>
      </c>
      <c r="I11" s="64">
        <v>2.1168299999999998</v>
      </c>
    </row>
    <row r="12" spans="1:9" ht="13.5" customHeight="1" x14ac:dyDescent="0.3">
      <c r="A12" s="62">
        <v>4</v>
      </c>
      <c r="B12" s="91" t="s">
        <v>17</v>
      </c>
      <c r="C12" s="64">
        <v>7338593.0443599997</v>
      </c>
      <c r="D12" s="64">
        <v>162578.84531</v>
      </c>
      <c r="E12" s="64">
        <v>2.2153952988979038</v>
      </c>
      <c r="F12" s="64">
        <v>32288.98129</v>
      </c>
      <c r="G12" s="64">
        <v>125379.1164</v>
      </c>
      <c r="H12" s="64">
        <v>4910.7476200000001</v>
      </c>
      <c r="I12" s="64">
        <v>0</v>
      </c>
    </row>
    <row r="13" spans="1:9" ht="13.5" customHeight="1" x14ac:dyDescent="0.3">
      <c r="A13" s="62">
        <v>5</v>
      </c>
      <c r="B13" s="91" t="s">
        <v>180</v>
      </c>
      <c r="C13" s="64">
        <v>2265169.1766999997</v>
      </c>
      <c r="D13" s="64">
        <v>77122.991689999981</v>
      </c>
      <c r="E13" s="64">
        <v>3.4047342901935576</v>
      </c>
      <c r="F13" s="64">
        <v>12000.022809999999</v>
      </c>
      <c r="G13" s="64">
        <v>65055.231999999989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91" t="s">
        <v>23</v>
      </c>
      <c r="C14" s="64">
        <v>10619003.52626</v>
      </c>
      <c r="D14" s="64">
        <v>48992.026239999999</v>
      </c>
      <c r="E14" s="64">
        <v>0.46136180404165406</v>
      </c>
      <c r="F14" s="64">
        <v>8791.3493600000002</v>
      </c>
      <c r="G14" s="64">
        <v>36808.663430000001</v>
      </c>
      <c r="H14" s="64">
        <v>2007.6527599999999</v>
      </c>
      <c r="I14" s="64">
        <v>1384.36069</v>
      </c>
    </row>
    <row r="15" spans="1:9" ht="13.5" customHeight="1" x14ac:dyDescent="0.3">
      <c r="A15" s="62">
        <v>7</v>
      </c>
      <c r="B15" s="91" t="s">
        <v>21</v>
      </c>
      <c r="C15" s="64">
        <v>3694869.37371</v>
      </c>
      <c r="D15" s="64">
        <v>47212.36548</v>
      </c>
      <c r="E15" s="64">
        <v>1.2777817212139841</v>
      </c>
      <c r="F15" s="64">
        <v>8124.0570800000005</v>
      </c>
      <c r="G15" s="64">
        <v>36209.588790000002</v>
      </c>
      <c r="H15" s="64">
        <v>2878.7196099999996</v>
      </c>
      <c r="I15" s="64">
        <v>0</v>
      </c>
    </row>
    <row r="16" spans="1:9" ht="13.5" customHeight="1" x14ac:dyDescent="0.3">
      <c r="A16" s="62">
        <v>8</v>
      </c>
      <c r="B16" s="91" t="s">
        <v>105</v>
      </c>
      <c r="C16" s="64">
        <v>336616.68602999998</v>
      </c>
      <c r="D16" s="64">
        <v>44104.690580000002</v>
      </c>
      <c r="E16" s="64">
        <v>13.102348282303897</v>
      </c>
      <c r="F16" s="64">
        <v>15358.981390000001</v>
      </c>
      <c r="G16" s="64">
        <v>28067.83065</v>
      </c>
      <c r="H16" s="64">
        <v>677.87854000000004</v>
      </c>
      <c r="I16" s="64">
        <v>0</v>
      </c>
    </row>
    <row r="17" spans="1:9" ht="13.5" customHeight="1" x14ac:dyDescent="0.3">
      <c r="A17" s="62">
        <v>9</v>
      </c>
      <c r="B17" s="91" t="s">
        <v>25</v>
      </c>
      <c r="C17" s="64">
        <v>372263.77745999995</v>
      </c>
      <c r="D17" s="64">
        <v>33878.354740000002</v>
      </c>
      <c r="E17" s="64">
        <v>9.1006315390543886</v>
      </c>
      <c r="F17" s="64">
        <v>1441.70757</v>
      </c>
      <c r="G17" s="64">
        <v>15156.915440000001</v>
      </c>
      <c r="H17" s="64">
        <v>17103.861830000002</v>
      </c>
      <c r="I17" s="64">
        <v>175.8699</v>
      </c>
    </row>
    <row r="18" spans="1:9" ht="13.5" customHeight="1" x14ac:dyDescent="0.3">
      <c r="A18" s="62">
        <v>10</v>
      </c>
      <c r="B18" s="91" t="s">
        <v>28</v>
      </c>
      <c r="C18" s="64">
        <v>1002350.4881599999</v>
      </c>
      <c r="D18" s="64">
        <v>28432.621279999999</v>
      </c>
      <c r="E18" s="64">
        <v>2.8365947456356655</v>
      </c>
      <c r="F18" s="64">
        <v>3931.4561800000001</v>
      </c>
      <c r="G18" s="64">
        <v>15381.781530000002</v>
      </c>
      <c r="H18" s="64">
        <v>9119.38357</v>
      </c>
      <c r="I18" s="64">
        <v>0</v>
      </c>
    </row>
    <row r="19" spans="1:9" ht="13.5" customHeight="1" x14ac:dyDescent="0.3">
      <c r="A19" s="62">
        <v>11</v>
      </c>
      <c r="B19" s="91" t="s">
        <v>32</v>
      </c>
      <c r="C19" s="64">
        <v>745288.18482000008</v>
      </c>
      <c r="D19" s="64">
        <v>24212.485260000001</v>
      </c>
      <c r="E19" s="64">
        <v>3.2487413262626363</v>
      </c>
      <c r="F19" s="64">
        <v>11396.936709999998</v>
      </c>
      <c r="G19" s="64">
        <v>12525.548550000001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91" t="s">
        <v>30</v>
      </c>
      <c r="C20" s="64">
        <v>349171.25043000001</v>
      </c>
      <c r="D20" s="64">
        <v>22746.685570000001</v>
      </c>
      <c r="E20" s="64">
        <v>6.5144783661277224</v>
      </c>
      <c r="F20" s="64">
        <v>4285.1035899999997</v>
      </c>
      <c r="G20" s="64">
        <v>5156</v>
      </c>
      <c r="H20" s="64">
        <v>13305.581980000001</v>
      </c>
      <c r="I20" s="64">
        <v>0</v>
      </c>
    </row>
    <row r="21" spans="1:9" ht="13.5" customHeight="1" x14ac:dyDescent="0.3">
      <c r="A21" s="62">
        <v>13</v>
      </c>
      <c r="B21" s="91" t="s">
        <v>34</v>
      </c>
      <c r="C21" s="64">
        <v>520784.84574000002</v>
      </c>
      <c r="D21" s="64">
        <v>11450.190209999999</v>
      </c>
      <c r="E21" s="64">
        <v>2.1986412054156554</v>
      </c>
      <c r="F21" s="64">
        <v>10610.190209999999</v>
      </c>
      <c r="G21" s="64">
        <v>840</v>
      </c>
      <c r="H21" s="64">
        <v>0</v>
      </c>
      <c r="I21" s="64">
        <v>0</v>
      </c>
    </row>
    <row r="22" spans="1:9" ht="13.5" customHeight="1" x14ac:dyDescent="0.3">
      <c r="A22" s="62">
        <v>14</v>
      </c>
      <c r="B22" s="91" t="s">
        <v>38</v>
      </c>
      <c r="C22" s="64">
        <v>1265729.57143</v>
      </c>
      <c r="D22" s="64">
        <v>8711.060300000001</v>
      </c>
      <c r="E22" s="64">
        <v>0.68822444356406964</v>
      </c>
      <c r="F22" s="64">
        <v>1430.6905900000002</v>
      </c>
      <c r="G22" s="64">
        <v>7201.2571099999996</v>
      </c>
      <c r="H22" s="64">
        <v>0</v>
      </c>
      <c r="I22" s="64">
        <v>79.1126</v>
      </c>
    </row>
    <row r="23" spans="1:9" ht="13.5" customHeight="1" x14ac:dyDescent="0.3">
      <c r="A23" s="62">
        <v>15</v>
      </c>
      <c r="B23" s="91" t="s">
        <v>40</v>
      </c>
      <c r="C23" s="64">
        <v>2079737.70291</v>
      </c>
      <c r="D23" s="64">
        <v>7250.2935199999993</v>
      </c>
      <c r="E23" s="64">
        <v>0.3486157658177414</v>
      </c>
      <c r="F23" s="64">
        <v>0.10112</v>
      </c>
      <c r="G23" s="64">
        <v>2766.0507699999998</v>
      </c>
      <c r="H23" s="64">
        <v>4357.7353800000001</v>
      </c>
      <c r="I23" s="64">
        <v>126.40625</v>
      </c>
    </row>
    <row r="24" spans="1:9" ht="13.5" customHeight="1" x14ac:dyDescent="0.3">
      <c r="A24" s="62">
        <v>16</v>
      </c>
      <c r="B24" s="91" t="s">
        <v>42</v>
      </c>
      <c r="C24" s="64">
        <v>178495.45450999998</v>
      </c>
      <c r="D24" s="64">
        <v>7007.0723100000014</v>
      </c>
      <c r="E24" s="64">
        <v>3.9256306717925069</v>
      </c>
      <c r="F24" s="64">
        <v>4565.1215600000014</v>
      </c>
      <c r="G24" s="64">
        <v>2185.0335499999997</v>
      </c>
      <c r="H24" s="64">
        <v>256.91720000000004</v>
      </c>
      <c r="I24" s="64">
        <v>0</v>
      </c>
    </row>
    <row r="25" spans="1:9" ht="13.5" customHeight="1" x14ac:dyDescent="0.3">
      <c r="A25" s="62">
        <v>17</v>
      </c>
      <c r="B25" s="91" t="s">
        <v>36</v>
      </c>
      <c r="C25" s="64">
        <v>483021.65775999997</v>
      </c>
      <c r="D25" s="64">
        <v>6401.7384800000009</v>
      </c>
      <c r="E25" s="64">
        <v>1.3253522646764726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91" t="s">
        <v>46</v>
      </c>
      <c r="C26" s="64">
        <v>232424.10472</v>
      </c>
      <c r="D26" s="64">
        <v>3586.8902700000008</v>
      </c>
      <c r="E26" s="64">
        <v>1.5432522690884867</v>
      </c>
      <c r="F26" s="64">
        <v>0</v>
      </c>
      <c r="G26" s="64">
        <v>0</v>
      </c>
      <c r="H26" s="64">
        <v>3586.8902700000008</v>
      </c>
      <c r="I26" s="64">
        <v>0</v>
      </c>
    </row>
    <row r="27" spans="1:9" ht="13.5" customHeight="1" x14ac:dyDescent="0.3">
      <c r="A27" s="62">
        <v>19</v>
      </c>
      <c r="B27" s="91" t="s">
        <v>72</v>
      </c>
      <c r="C27" s="64">
        <v>53463.188829999999</v>
      </c>
      <c r="D27" s="64">
        <v>3189.7573399999997</v>
      </c>
      <c r="E27" s="64">
        <v>5.9662683985099658</v>
      </c>
      <c r="F27" s="64">
        <v>300</v>
      </c>
      <c r="G27" s="64">
        <v>0</v>
      </c>
      <c r="H27" s="64">
        <v>2889.7573399999997</v>
      </c>
      <c r="I27" s="64">
        <v>0</v>
      </c>
    </row>
    <row r="28" spans="1:9" ht="13.5" customHeight="1" x14ac:dyDescent="0.3">
      <c r="A28" s="62">
        <v>20</v>
      </c>
      <c r="B28" s="91" t="s">
        <v>52</v>
      </c>
      <c r="C28" s="64">
        <v>301543.87812000001</v>
      </c>
      <c r="D28" s="64">
        <v>2673.1708599999997</v>
      </c>
      <c r="E28" s="64">
        <v>0.88649482014561265</v>
      </c>
      <c r="F28" s="64">
        <v>2273.1508599999997</v>
      </c>
      <c r="G28" s="64">
        <v>400</v>
      </c>
      <c r="H28" s="64">
        <v>0.02</v>
      </c>
      <c r="I28" s="64">
        <v>0</v>
      </c>
    </row>
    <row r="29" spans="1:9" ht="13.5" customHeight="1" x14ac:dyDescent="0.3">
      <c r="A29" s="62">
        <v>21</v>
      </c>
      <c r="B29" s="91" t="s">
        <v>44</v>
      </c>
      <c r="C29" s="64">
        <v>52469.347900000001</v>
      </c>
      <c r="D29" s="64">
        <v>1842.5849500000002</v>
      </c>
      <c r="E29" s="64">
        <v>3.5117359444065057</v>
      </c>
      <c r="F29" s="64">
        <v>351.38435999999996</v>
      </c>
      <c r="G29" s="64">
        <v>1491.2005900000001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91" t="s">
        <v>85</v>
      </c>
      <c r="C30" s="64">
        <v>89535.442420000007</v>
      </c>
      <c r="D30" s="64">
        <v>1705</v>
      </c>
      <c r="E30" s="64">
        <v>1.904273831587328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>
        <v>23</v>
      </c>
      <c r="B31" s="91" t="s">
        <v>70</v>
      </c>
      <c r="C31" s="64">
        <v>146185.97260000001</v>
      </c>
      <c r="D31" s="64">
        <v>1405.9632999999999</v>
      </c>
      <c r="E31" s="64">
        <v>0.96176348181302851</v>
      </c>
      <c r="F31" s="64">
        <v>1378.4637499999999</v>
      </c>
      <c r="G31" s="64">
        <v>27.499549999999999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91" t="s">
        <v>62</v>
      </c>
      <c r="C32" s="64">
        <v>3132239.9786399999</v>
      </c>
      <c r="D32" s="64">
        <v>613.35666000000003</v>
      </c>
      <c r="E32" s="64">
        <v>1.9582045570669074E-2</v>
      </c>
      <c r="F32" s="64">
        <v>26.34479</v>
      </c>
      <c r="G32" s="64">
        <v>517.85046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91" t="s">
        <v>108</v>
      </c>
      <c r="C33" s="64">
        <v>47852.234149999997</v>
      </c>
      <c r="D33" s="64">
        <v>500</v>
      </c>
      <c r="E33" s="64">
        <v>1.0448832930823566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91" t="s">
        <v>56</v>
      </c>
      <c r="C34" s="64">
        <v>3168524.4815400001</v>
      </c>
      <c r="D34" s="64">
        <v>383.38559999999995</v>
      </c>
      <c r="E34" s="64">
        <v>1.2099814984344474E-2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91" t="s">
        <v>81</v>
      </c>
      <c r="C35" s="64">
        <v>66549.254740000004</v>
      </c>
      <c r="D35" s="64">
        <v>156.50460000000001</v>
      </c>
      <c r="E35" s="64">
        <v>0.23517107834106454</v>
      </c>
      <c r="F35" s="64">
        <v>150</v>
      </c>
      <c r="G35" s="64">
        <v>0</v>
      </c>
      <c r="H35" s="64">
        <v>0</v>
      </c>
      <c r="I35" s="64">
        <v>6.5045999999999999</v>
      </c>
    </row>
    <row r="36" spans="1:9" ht="13.5" customHeight="1" x14ac:dyDescent="0.3">
      <c r="A36" s="62">
        <v>28</v>
      </c>
      <c r="B36" s="91" t="s">
        <v>68</v>
      </c>
      <c r="C36" s="64">
        <v>514134.57957</v>
      </c>
      <c r="D36" s="64">
        <v>41.274059999999999</v>
      </c>
      <c r="E36" s="64">
        <v>8.0278708416227987E-3</v>
      </c>
      <c r="F36" s="64">
        <v>6.39018</v>
      </c>
      <c r="G36" s="64">
        <v>34.883879999999998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91" t="s">
        <v>87</v>
      </c>
      <c r="C37" s="64">
        <v>342546.25147000002</v>
      </c>
      <c r="D37" s="64">
        <v>5.4957000000000003</v>
      </c>
      <c r="E37" s="64">
        <v>1.6043672865827027E-3</v>
      </c>
      <c r="F37" s="64">
        <v>0</v>
      </c>
      <c r="G37" s="64">
        <v>0</v>
      </c>
      <c r="H37" s="64">
        <v>5.4957000000000003</v>
      </c>
      <c r="I37" s="64">
        <v>0</v>
      </c>
    </row>
    <row r="38" spans="1:9" ht="13.5" customHeight="1" x14ac:dyDescent="0.3">
      <c r="A38" s="62">
        <v>30</v>
      </c>
      <c r="B38" s="91" t="s">
        <v>75</v>
      </c>
      <c r="C38" s="64">
        <v>487342.98520999996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91" t="s">
        <v>66</v>
      </c>
      <c r="C39" s="64">
        <v>245736.96569000001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91" t="s">
        <v>77</v>
      </c>
      <c r="C40" s="64">
        <v>157814.70509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91" t="s">
        <v>79</v>
      </c>
      <c r="C41" s="64">
        <v>144994.48725999999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91" t="s">
        <v>83</v>
      </c>
      <c r="C42" s="64">
        <v>26575.621490000001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91" t="s">
        <v>122</v>
      </c>
      <c r="C43" s="64">
        <v>485743.09745999996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91" t="s">
        <v>89</v>
      </c>
      <c r="C44" s="64">
        <v>525370.55651999998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91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91" t="s">
        <v>93</v>
      </c>
      <c r="C46" s="64">
        <v>7220.8824999999997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91" t="s">
        <v>95</v>
      </c>
      <c r="C47" s="64">
        <v>160243.47024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91" t="s">
        <v>97</v>
      </c>
      <c r="C48" s="64">
        <v>4044.2885699999997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91" t="s">
        <v>101</v>
      </c>
      <c r="C49" s="64">
        <v>68031.68084999999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115</v>
      </c>
      <c r="C50" s="74">
        <f>SUM(C9:C49)</f>
        <v>55756109.083719999</v>
      </c>
      <c r="D50" s="74">
        <f>SUM(D9:D49)</f>
        <v>1828450.0797600003</v>
      </c>
      <c r="E50" s="74">
        <v>3.2793489196574201</v>
      </c>
      <c r="F50" s="74">
        <f>SUM(F9:F49)</f>
        <v>400951.37962999998</v>
      </c>
      <c r="G50" s="74">
        <f t="shared" ref="G50:I50" si="0">SUM(G9:G49)</f>
        <v>1339261.4306999999</v>
      </c>
      <c r="H50" s="74">
        <f t="shared" si="0"/>
        <v>85692.519059999991</v>
      </c>
      <c r="I50" s="74">
        <f t="shared" si="0"/>
        <v>2544.7503700000002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54"/>
      <c r="B52" s="54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3.33203125" style="12" bestFit="1" customWidth="1"/>
    <col min="3" max="9" width="14.5546875" style="12" customWidth="1"/>
    <col min="10" max="16384" width="11.44140625" style="12"/>
  </cols>
  <sheetData>
    <row r="2" spans="1:9" x14ac:dyDescent="0.3">
      <c r="A2" s="221" t="s">
        <v>107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15" thickBot="1" x14ac:dyDescent="0.35">
      <c r="A8" s="223" t="s">
        <v>0</v>
      </c>
      <c r="B8" s="224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35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35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35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35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35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35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35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35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35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35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35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35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5" t="s">
        <v>99</v>
      </c>
      <c r="B56" s="226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100" customWidth="1"/>
    <col min="2" max="2" width="34.109375" style="100" customWidth="1"/>
    <col min="3" max="3" width="14.109375" style="100" bestFit="1" customWidth="1"/>
    <col min="4" max="4" width="13.109375" style="100" bestFit="1" customWidth="1"/>
    <col min="5" max="5" width="11.6640625" style="100" bestFit="1" customWidth="1"/>
    <col min="6" max="6" width="11.5546875" style="100" bestFit="1" customWidth="1"/>
    <col min="7" max="7" width="13.109375" style="100" bestFit="1" customWidth="1"/>
    <col min="8" max="8" width="10.5546875" style="100" bestFit="1" customWidth="1"/>
    <col min="9" max="9" width="9.5546875" style="100" bestFit="1" customWidth="1"/>
    <col min="10" max="10" width="11.88671875" style="100" bestFit="1" customWidth="1"/>
    <col min="11" max="16384" width="11.44140625" style="100"/>
  </cols>
  <sheetData>
    <row r="2" spans="1:9" x14ac:dyDescent="0.3">
      <c r="A2" s="221" t="s">
        <v>197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85" t="s">
        <v>9</v>
      </c>
      <c r="C9" s="64">
        <v>4630572.2171800006</v>
      </c>
      <c r="D9" s="64">
        <v>619817.08190000011</v>
      </c>
      <c r="E9" s="64">
        <v>13.38532373170645</v>
      </c>
      <c r="F9" s="64">
        <v>134177.19287</v>
      </c>
      <c r="G9" s="64">
        <v>485587.97213999997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85" t="s">
        <v>11</v>
      </c>
      <c r="C10" s="64">
        <v>6050040.40381</v>
      </c>
      <c r="D10" s="64">
        <v>404894.81702000002</v>
      </c>
      <c r="E10" s="64">
        <v>6.6924316202089882</v>
      </c>
      <c r="F10" s="64">
        <v>104779.11424</v>
      </c>
      <c r="G10" s="64">
        <v>295101.56354</v>
      </c>
      <c r="H10" s="64">
        <v>4557.9317899999996</v>
      </c>
      <c r="I10" s="64">
        <v>456.20744999999999</v>
      </c>
    </row>
    <row r="11" spans="1:9" ht="13.5" customHeight="1" x14ac:dyDescent="0.3">
      <c r="A11" s="62">
        <v>3</v>
      </c>
      <c r="B11" s="85" t="s">
        <v>13</v>
      </c>
      <c r="C11" s="64">
        <v>3077842.07785</v>
      </c>
      <c r="D11" s="64">
        <v>256754.79879</v>
      </c>
      <c r="E11" s="64">
        <v>8.3420393995443014</v>
      </c>
      <c r="F11" s="64">
        <v>36005.73964</v>
      </c>
      <c r="G11" s="64">
        <v>202905.85227</v>
      </c>
      <c r="H11" s="64">
        <v>17840.833619999998</v>
      </c>
      <c r="I11" s="64">
        <v>2.3732600000000001</v>
      </c>
    </row>
    <row r="12" spans="1:9" ht="13.5" customHeight="1" x14ac:dyDescent="0.3">
      <c r="A12" s="62">
        <v>4</v>
      </c>
      <c r="B12" s="85" t="s">
        <v>17</v>
      </c>
      <c r="C12" s="64">
        <v>7334634.74285</v>
      </c>
      <c r="D12" s="64">
        <v>162460.76082</v>
      </c>
      <c r="E12" s="64">
        <v>2.2149809297371097</v>
      </c>
      <c r="F12" s="64">
        <v>31700.049019999999</v>
      </c>
      <c r="G12" s="64">
        <v>126154.01531</v>
      </c>
      <c r="H12" s="64">
        <v>4606.6964900000003</v>
      </c>
      <c r="I12" s="64">
        <v>0</v>
      </c>
    </row>
    <row r="13" spans="1:9" ht="13.5" customHeight="1" x14ac:dyDescent="0.3">
      <c r="A13" s="62">
        <v>5</v>
      </c>
      <c r="B13" s="85" t="s">
        <v>180</v>
      </c>
      <c r="C13" s="64">
        <v>2261022.8867800003</v>
      </c>
      <c r="D13" s="64">
        <v>76417.218819999995</v>
      </c>
      <c r="E13" s="64">
        <v>3.3797631712091318</v>
      </c>
      <c r="F13" s="64">
        <v>11816.993190000001</v>
      </c>
      <c r="G13" s="64">
        <v>64532.488749999997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85" t="s">
        <v>21</v>
      </c>
      <c r="C14" s="64">
        <v>3748428.8272199999</v>
      </c>
      <c r="D14" s="64">
        <v>49924.429959999994</v>
      </c>
      <c r="E14" s="64">
        <v>1.3318761609521117</v>
      </c>
      <c r="F14" s="64">
        <v>8063.8615299999992</v>
      </c>
      <c r="G14" s="64">
        <v>38975.059689999995</v>
      </c>
      <c r="H14" s="64">
        <v>2885.5087400000002</v>
      </c>
      <c r="I14" s="64">
        <v>0</v>
      </c>
    </row>
    <row r="15" spans="1:9" ht="13.5" customHeight="1" x14ac:dyDescent="0.3">
      <c r="A15" s="62">
        <v>7</v>
      </c>
      <c r="B15" s="85" t="s">
        <v>23</v>
      </c>
      <c r="C15" s="64">
        <v>10623938.93409</v>
      </c>
      <c r="D15" s="64">
        <v>49244.218140000004</v>
      </c>
      <c r="E15" s="64">
        <v>0.46352128382426599</v>
      </c>
      <c r="F15" s="64">
        <v>8828.8474200000001</v>
      </c>
      <c r="G15" s="64">
        <v>37037.670880000005</v>
      </c>
      <c r="H15" s="64">
        <v>1997.6770100000001</v>
      </c>
      <c r="I15" s="64">
        <v>1380.0228300000001</v>
      </c>
    </row>
    <row r="16" spans="1:9" ht="13.5" customHeight="1" x14ac:dyDescent="0.3">
      <c r="A16" s="62">
        <v>8</v>
      </c>
      <c r="B16" s="85" t="s">
        <v>105</v>
      </c>
      <c r="C16" s="64">
        <v>343711.95062000002</v>
      </c>
      <c r="D16" s="64">
        <v>44797.633260000002</v>
      </c>
      <c r="E16" s="64">
        <v>13.033481430946004</v>
      </c>
      <c r="F16" s="64">
        <v>15437.90739</v>
      </c>
      <c r="G16" s="64">
        <v>28681.720660000003</v>
      </c>
      <c r="H16" s="64">
        <v>678.00520999999992</v>
      </c>
      <c r="I16" s="64">
        <v>0</v>
      </c>
    </row>
    <row r="17" spans="1:9" ht="13.5" customHeight="1" x14ac:dyDescent="0.3">
      <c r="A17" s="62">
        <v>9</v>
      </c>
      <c r="B17" s="85" t="s">
        <v>25</v>
      </c>
      <c r="C17" s="64">
        <v>372807.13492000004</v>
      </c>
      <c r="D17" s="64">
        <v>32490.085320000006</v>
      </c>
      <c r="E17" s="64">
        <v>8.7149848478549075</v>
      </c>
      <c r="F17" s="64">
        <v>1432.79981</v>
      </c>
      <c r="G17" s="64">
        <v>14498.541080000003</v>
      </c>
      <c r="H17" s="64">
        <v>16382.874530000001</v>
      </c>
      <c r="I17" s="64">
        <v>175.8699</v>
      </c>
    </row>
    <row r="18" spans="1:9" ht="13.5" customHeight="1" x14ac:dyDescent="0.3">
      <c r="A18" s="62">
        <v>10</v>
      </c>
      <c r="B18" s="85" t="s">
        <v>28</v>
      </c>
      <c r="C18" s="64">
        <v>1006137.47164</v>
      </c>
      <c r="D18" s="64">
        <v>28482.368620000001</v>
      </c>
      <c r="E18" s="64">
        <v>2.830862523545004</v>
      </c>
      <c r="F18" s="64">
        <v>3983.5727400000001</v>
      </c>
      <c r="G18" s="64">
        <v>15423.801580000001</v>
      </c>
      <c r="H18" s="64">
        <v>9074.9943000000003</v>
      </c>
      <c r="I18" s="64">
        <v>0</v>
      </c>
    </row>
    <row r="19" spans="1:9" ht="13.5" customHeight="1" x14ac:dyDescent="0.3">
      <c r="A19" s="62">
        <v>11</v>
      </c>
      <c r="B19" s="85" t="s">
        <v>32</v>
      </c>
      <c r="C19" s="64">
        <v>738543.8568200001</v>
      </c>
      <c r="D19" s="64">
        <v>24374.189869999998</v>
      </c>
      <c r="E19" s="64">
        <v>3.3003036508826509</v>
      </c>
      <c r="F19" s="64">
        <v>11396.936709999998</v>
      </c>
      <c r="G19" s="64">
        <v>12687.25316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85" t="s">
        <v>30</v>
      </c>
      <c r="C20" s="64">
        <v>351757.39708999998</v>
      </c>
      <c r="D20" s="64">
        <v>22376.162270000001</v>
      </c>
      <c r="E20" s="64">
        <v>6.3612485352439876</v>
      </c>
      <c r="F20" s="64">
        <v>4276.5625099999997</v>
      </c>
      <c r="G20" s="64">
        <v>5156</v>
      </c>
      <c r="H20" s="64">
        <v>12943.599759999999</v>
      </c>
      <c r="I20" s="64">
        <v>0</v>
      </c>
    </row>
    <row r="21" spans="1:9" ht="13.5" customHeight="1" x14ac:dyDescent="0.3">
      <c r="A21" s="62">
        <v>13</v>
      </c>
      <c r="B21" s="85" t="s">
        <v>40</v>
      </c>
      <c r="C21" s="64">
        <v>2081972.0820799998</v>
      </c>
      <c r="D21" s="64">
        <v>12621.960250000002</v>
      </c>
      <c r="E21" s="64">
        <v>0.60625021625602193</v>
      </c>
      <c r="F21" s="64">
        <v>0</v>
      </c>
      <c r="G21" s="64">
        <v>8229.9219000000012</v>
      </c>
      <c r="H21" s="64">
        <v>4265</v>
      </c>
      <c r="I21" s="64">
        <v>127.03835000000001</v>
      </c>
    </row>
    <row r="22" spans="1:9" ht="13.5" customHeight="1" x14ac:dyDescent="0.3">
      <c r="A22" s="62">
        <v>14</v>
      </c>
      <c r="B22" s="85" t="s">
        <v>34</v>
      </c>
      <c r="C22" s="64">
        <v>531709.37242999999</v>
      </c>
      <c r="D22" s="64">
        <v>11446.45917</v>
      </c>
      <c r="E22" s="64">
        <v>2.1527661093668113</v>
      </c>
      <c r="F22" s="64">
        <v>10606.45917</v>
      </c>
      <c r="G22" s="64">
        <v>840</v>
      </c>
      <c r="H22" s="64">
        <v>0</v>
      </c>
      <c r="I22" s="64">
        <v>0</v>
      </c>
    </row>
    <row r="23" spans="1:9" ht="13.5" customHeight="1" x14ac:dyDescent="0.3">
      <c r="A23" s="62">
        <v>15</v>
      </c>
      <c r="B23" s="85" t="s">
        <v>38</v>
      </c>
      <c r="C23" s="64">
        <v>1254483.63078</v>
      </c>
      <c r="D23" s="64">
        <v>8680.3971299999976</v>
      </c>
      <c r="E23" s="64">
        <v>0.69194981241826081</v>
      </c>
      <c r="F23" s="64">
        <v>1424.6129799999999</v>
      </c>
      <c r="G23" s="64">
        <v>7177.1113099999993</v>
      </c>
      <c r="H23" s="64">
        <v>0</v>
      </c>
      <c r="I23" s="64">
        <v>78.672839999999994</v>
      </c>
    </row>
    <row r="24" spans="1:9" ht="13.5" customHeight="1" x14ac:dyDescent="0.3">
      <c r="A24" s="62">
        <v>16</v>
      </c>
      <c r="B24" s="85" t="s">
        <v>42</v>
      </c>
      <c r="C24" s="64">
        <v>178442.54812999998</v>
      </c>
      <c r="D24" s="64">
        <v>7004.6982600000001</v>
      </c>
      <c r="E24" s="64">
        <v>3.9254641526957448</v>
      </c>
      <c r="F24" s="64">
        <v>4489.6674700000003</v>
      </c>
      <c r="G24" s="64">
        <v>2256.7946400000001</v>
      </c>
      <c r="H24" s="64">
        <v>258.23615000000001</v>
      </c>
      <c r="I24" s="64">
        <v>0</v>
      </c>
    </row>
    <row r="25" spans="1:9" ht="13.5" customHeight="1" x14ac:dyDescent="0.3">
      <c r="A25" s="62">
        <v>17</v>
      </c>
      <c r="B25" s="85" t="s">
        <v>36</v>
      </c>
      <c r="C25" s="64">
        <v>488407.65732</v>
      </c>
      <c r="D25" s="64">
        <v>5947.2409500000003</v>
      </c>
      <c r="E25" s="64">
        <v>1.2176797109680499</v>
      </c>
      <c r="F25" s="64">
        <v>5947.2409500000003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85" t="s">
        <v>46</v>
      </c>
      <c r="C26" s="64">
        <v>232183.72044</v>
      </c>
      <c r="D26" s="64">
        <v>3586.2255</v>
      </c>
      <c r="E26" s="64">
        <v>1.5445637158384402</v>
      </c>
      <c r="F26" s="64">
        <v>0</v>
      </c>
      <c r="G26" s="64">
        <v>0</v>
      </c>
      <c r="H26" s="64">
        <v>3586.2255</v>
      </c>
      <c r="I26" s="64">
        <v>0</v>
      </c>
    </row>
    <row r="27" spans="1:9" ht="13.5" customHeight="1" x14ac:dyDescent="0.3">
      <c r="A27" s="62">
        <v>19</v>
      </c>
      <c r="B27" s="85" t="s">
        <v>72</v>
      </c>
      <c r="C27" s="64">
        <v>47911.04754</v>
      </c>
      <c r="D27" s="64">
        <v>3189.9338900000002</v>
      </c>
      <c r="E27" s="64">
        <v>6.6580341148600164</v>
      </c>
      <c r="F27" s="64">
        <v>300</v>
      </c>
      <c r="G27" s="64">
        <v>0</v>
      </c>
      <c r="H27" s="64">
        <v>2889.9338900000002</v>
      </c>
      <c r="I27" s="64">
        <v>0</v>
      </c>
    </row>
    <row r="28" spans="1:9" ht="13.5" customHeight="1" x14ac:dyDescent="0.3">
      <c r="A28" s="62">
        <v>20</v>
      </c>
      <c r="B28" s="85" t="s">
        <v>44</v>
      </c>
      <c r="C28" s="64">
        <v>52457.064780000001</v>
      </c>
      <c r="D28" s="64">
        <v>1842.3552000000002</v>
      </c>
      <c r="E28" s="64">
        <v>3.5121202601149433</v>
      </c>
      <c r="F28" s="64">
        <v>351.38435999999996</v>
      </c>
      <c r="G28" s="64">
        <v>1490.9708400000002</v>
      </c>
      <c r="H28" s="64">
        <v>0</v>
      </c>
      <c r="I28" s="64">
        <v>0</v>
      </c>
    </row>
    <row r="29" spans="1:9" ht="13.5" customHeight="1" x14ac:dyDescent="0.3">
      <c r="A29" s="62">
        <v>21</v>
      </c>
      <c r="B29" s="85" t="s">
        <v>70</v>
      </c>
      <c r="C29" s="64">
        <v>150537.44761999999</v>
      </c>
      <c r="D29" s="64">
        <v>1401.9739099999999</v>
      </c>
      <c r="E29" s="64">
        <v>0.93131239579601954</v>
      </c>
      <c r="F29" s="64">
        <v>1378.4637499999999</v>
      </c>
      <c r="G29" s="64">
        <v>23.510159999999999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85" t="s">
        <v>85</v>
      </c>
      <c r="C30" s="64">
        <v>88935.138720000003</v>
      </c>
      <c r="D30" s="64">
        <v>1305</v>
      </c>
      <c r="E30" s="64">
        <v>1.4673615162490634</v>
      </c>
      <c r="F30" s="64">
        <v>0</v>
      </c>
      <c r="G30" s="64">
        <v>0</v>
      </c>
      <c r="H30" s="64">
        <v>1305</v>
      </c>
      <c r="I30" s="64">
        <v>0</v>
      </c>
    </row>
    <row r="31" spans="1:9" ht="13.5" customHeight="1" x14ac:dyDescent="0.3">
      <c r="A31" s="62">
        <v>23</v>
      </c>
      <c r="B31" s="85" t="s">
        <v>52</v>
      </c>
      <c r="C31" s="64">
        <v>284224.25855999999</v>
      </c>
      <c r="D31" s="64">
        <v>673.15086999999994</v>
      </c>
      <c r="E31" s="64">
        <v>0.23683793684974894</v>
      </c>
      <c r="F31" s="64">
        <v>273.15087</v>
      </c>
      <c r="G31" s="64">
        <v>400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85" t="s">
        <v>62</v>
      </c>
      <c r="C32" s="64">
        <v>3127372.8647800004</v>
      </c>
      <c r="D32" s="64">
        <v>600.79609000000005</v>
      </c>
      <c r="E32" s="64">
        <v>1.9210887731554962E-2</v>
      </c>
      <c r="F32" s="64">
        <v>26.11637</v>
      </c>
      <c r="G32" s="64">
        <v>505.51830999999999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85" t="s">
        <v>108</v>
      </c>
      <c r="C33" s="64">
        <v>47594.02996</v>
      </c>
      <c r="D33" s="64">
        <v>500</v>
      </c>
      <c r="E33" s="64">
        <v>1.0505519293495862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85" t="s">
        <v>56</v>
      </c>
      <c r="C34" s="64">
        <v>3173710.3700100002</v>
      </c>
      <c r="D34" s="64">
        <v>383.38559999999995</v>
      </c>
      <c r="E34" s="64">
        <v>1.2080043712331316E-2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85" t="s">
        <v>81</v>
      </c>
      <c r="C35" s="64">
        <v>66754.716849999997</v>
      </c>
      <c r="D35" s="64">
        <v>169.22343999999998</v>
      </c>
      <c r="E35" s="64">
        <v>0.25350034871730565</v>
      </c>
      <c r="F35" s="64">
        <v>167.96890999999999</v>
      </c>
      <c r="G35" s="64">
        <v>0</v>
      </c>
      <c r="H35" s="64">
        <v>0</v>
      </c>
      <c r="I35" s="64">
        <v>1.2545299999999999</v>
      </c>
    </row>
    <row r="36" spans="1:9" ht="13.5" customHeight="1" x14ac:dyDescent="0.3">
      <c r="A36" s="62">
        <v>28</v>
      </c>
      <c r="B36" s="85" t="s">
        <v>68</v>
      </c>
      <c r="C36" s="64">
        <v>514772.64827999996</v>
      </c>
      <c r="D36" s="64">
        <v>37.439579999999999</v>
      </c>
      <c r="E36" s="64">
        <v>7.2730321094363025E-3</v>
      </c>
      <c r="F36" s="64">
        <v>5.49533</v>
      </c>
      <c r="G36" s="64">
        <v>31.94425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85" t="s">
        <v>87</v>
      </c>
      <c r="C37" s="64">
        <v>339838.41600000003</v>
      </c>
      <c r="D37" s="64">
        <v>4.8502200000000002</v>
      </c>
      <c r="E37" s="64">
        <v>1.4272135731706094E-3</v>
      </c>
      <c r="F37" s="64">
        <v>0</v>
      </c>
      <c r="G37" s="64">
        <v>0</v>
      </c>
      <c r="H37" s="64">
        <v>4.8502200000000002</v>
      </c>
      <c r="I37" s="64">
        <v>0</v>
      </c>
    </row>
    <row r="38" spans="1:9" ht="13.5" customHeight="1" x14ac:dyDescent="0.3">
      <c r="A38" s="62">
        <v>30</v>
      </c>
      <c r="B38" s="85" t="s">
        <v>75</v>
      </c>
      <c r="C38" s="64">
        <v>467822.53012000001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85" t="s">
        <v>66</v>
      </c>
      <c r="C39" s="64">
        <v>215317.86219999997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85" t="s">
        <v>77</v>
      </c>
      <c r="C40" s="64">
        <v>157993.51783000003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85" t="s">
        <v>79</v>
      </c>
      <c r="C41" s="64">
        <v>145057.76521000001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85" t="s">
        <v>83</v>
      </c>
      <c r="C42" s="64">
        <v>25795.857330000003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85" t="s">
        <v>122</v>
      </c>
      <c r="C43" s="64">
        <v>486611.44927999994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85" t="s">
        <v>89</v>
      </c>
      <c r="C44" s="64">
        <v>525716.76749999996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85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85" t="s">
        <v>93</v>
      </c>
      <c r="C46" s="64">
        <v>7211.1808499999997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85" t="s">
        <v>95</v>
      </c>
      <c r="C47" s="64">
        <v>158464.90109999999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85" t="s">
        <v>97</v>
      </c>
      <c r="C48" s="64">
        <v>4041.8613500000001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85" t="s">
        <v>101</v>
      </c>
      <c r="C49" s="64">
        <v>67454.292920000007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128</v>
      </c>
      <c r="C50" s="74">
        <v>55771228.900839999</v>
      </c>
      <c r="D50" s="74">
        <v>1831428.85485</v>
      </c>
      <c r="E50" s="74">
        <v>3.2838237402052584</v>
      </c>
      <c r="F50" s="74">
        <v>397370.13722999999</v>
      </c>
      <c r="G50" s="74">
        <v>1347697.71047</v>
      </c>
      <c r="H50" s="74">
        <v>83825.395940000002</v>
      </c>
      <c r="I50" s="74">
        <v>2535.61121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102"/>
      <c r="B52" s="102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1" customWidth="1"/>
    <col min="2" max="2" width="34.109375" style="101" customWidth="1"/>
    <col min="3" max="3" width="14.109375" style="101" bestFit="1" customWidth="1"/>
    <col min="4" max="4" width="13.109375" style="101" bestFit="1" customWidth="1"/>
    <col min="5" max="5" width="11.6640625" style="101" bestFit="1" customWidth="1"/>
    <col min="6" max="6" width="11.5546875" style="101" bestFit="1" customWidth="1"/>
    <col min="7" max="7" width="13.109375" style="101" bestFit="1" customWidth="1"/>
    <col min="8" max="8" width="10.5546875" style="101" bestFit="1" customWidth="1"/>
    <col min="9" max="9" width="9.5546875" style="101" bestFit="1" customWidth="1"/>
    <col min="10" max="10" width="11.88671875" style="101" bestFit="1" customWidth="1"/>
    <col min="11" max="16384" width="11.44140625" style="101"/>
  </cols>
  <sheetData>
    <row r="2" spans="1:9" x14ac:dyDescent="0.3">
      <c r="A2" s="221" t="s">
        <v>198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07" t="s">
        <v>9</v>
      </c>
      <c r="C9" s="108">
        <v>4621514.2524100002</v>
      </c>
      <c r="D9" s="108">
        <v>616121.54932000011</v>
      </c>
      <c r="E9" s="108">
        <v>13.331594704023875</v>
      </c>
      <c r="F9" s="108">
        <v>132782.98137999998</v>
      </c>
      <c r="G9" s="108">
        <v>483286.65104999999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107" t="s">
        <v>11</v>
      </c>
      <c r="C10" s="108">
        <v>6023021.9707599999</v>
      </c>
      <c r="D10" s="108">
        <v>404238.84106000001</v>
      </c>
      <c r="E10" s="108">
        <v>6.7115617877945777</v>
      </c>
      <c r="F10" s="108">
        <v>104567.80748</v>
      </c>
      <c r="G10" s="108">
        <v>294647.82806000003</v>
      </c>
      <c r="H10" s="108">
        <v>4566.9980700000006</v>
      </c>
      <c r="I10" s="108">
        <v>456.20744999999999</v>
      </c>
    </row>
    <row r="11" spans="1:9" ht="13.5" customHeight="1" x14ac:dyDescent="0.3">
      <c r="A11" s="104">
        <v>3</v>
      </c>
      <c r="B11" s="107" t="s">
        <v>13</v>
      </c>
      <c r="C11" s="108">
        <v>3014123.2962199999</v>
      </c>
      <c r="D11" s="108">
        <v>259067.76313000001</v>
      </c>
      <c r="E11" s="108">
        <v>8.5951282568598248</v>
      </c>
      <c r="F11" s="108">
        <v>35998.868000000002</v>
      </c>
      <c r="G11" s="108">
        <v>205223.80254</v>
      </c>
      <c r="H11" s="108">
        <v>17842.698350000002</v>
      </c>
      <c r="I11" s="108">
        <v>2.3942399999999999</v>
      </c>
    </row>
    <row r="12" spans="1:9" ht="13.5" customHeight="1" x14ac:dyDescent="0.3">
      <c r="A12" s="104">
        <v>4</v>
      </c>
      <c r="B12" s="107" t="s">
        <v>17</v>
      </c>
      <c r="C12" s="108">
        <v>7320811.59418</v>
      </c>
      <c r="D12" s="108">
        <v>168175.90460000001</v>
      </c>
      <c r="E12" s="108">
        <v>2.2972303335015316</v>
      </c>
      <c r="F12" s="108">
        <v>32555.5082</v>
      </c>
      <c r="G12" s="108">
        <v>130936.77855</v>
      </c>
      <c r="H12" s="108">
        <v>4683.6178499999996</v>
      </c>
      <c r="I12" s="108">
        <v>0</v>
      </c>
    </row>
    <row r="13" spans="1:9" ht="13.5" customHeight="1" x14ac:dyDescent="0.3">
      <c r="A13" s="104">
        <v>5</v>
      </c>
      <c r="B13" s="107" t="s">
        <v>180</v>
      </c>
      <c r="C13" s="108">
        <v>2257862.2981400001</v>
      </c>
      <c r="D13" s="108">
        <v>76028.372650000005</v>
      </c>
      <c r="E13" s="108">
        <v>3.3672723404182472</v>
      </c>
      <c r="F13" s="108">
        <v>11802.351779999999</v>
      </c>
      <c r="G13" s="108">
        <v>64158.195140000003</v>
      </c>
      <c r="H13" s="108">
        <v>67.825729999999993</v>
      </c>
      <c r="I13" s="108">
        <v>0</v>
      </c>
    </row>
    <row r="14" spans="1:9" ht="13.5" customHeight="1" x14ac:dyDescent="0.3">
      <c r="A14" s="104">
        <v>6</v>
      </c>
      <c r="B14" s="107" t="s">
        <v>21</v>
      </c>
      <c r="C14" s="108">
        <v>3730793.60458</v>
      </c>
      <c r="D14" s="108">
        <v>49680.69399</v>
      </c>
      <c r="E14" s="108">
        <v>1.3316387679289186</v>
      </c>
      <c r="F14" s="108">
        <v>7862.9974199999997</v>
      </c>
      <c r="G14" s="108">
        <v>38937.567609999998</v>
      </c>
      <c r="H14" s="108">
        <v>2880.12896</v>
      </c>
      <c r="I14" s="108">
        <v>0</v>
      </c>
    </row>
    <row r="15" spans="1:9" ht="13.5" customHeight="1" x14ac:dyDescent="0.3">
      <c r="A15" s="104">
        <v>7</v>
      </c>
      <c r="B15" s="107" t="s">
        <v>23</v>
      </c>
      <c r="C15" s="108">
        <v>10568640.22948</v>
      </c>
      <c r="D15" s="108">
        <v>47928.771059999992</v>
      </c>
      <c r="E15" s="108">
        <v>0.4534998828544492</v>
      </c>
      <c r="F15" s="108">
        <v>8082.3112700000011</v>
      </c>
      <c r="G15" s="108">
        <v>36487.438019999994</v>
      </c>
      <c r="H15" s="108">
        <v>1983.16526</v>
      </c>
      <c r="I15" s="108">
        <v>1375.8565100000001</v>
      </c>
    </row>
    <row r="16" spans="1:9" ht="13.5" customHeight="1" x14ac:dyDescent="0.3">
      <c r="A16" s="104">
        <v>8</v>
      </c>
      <c r="B16" s="107" t="s">
        <v>105</v>
      </c>
      <c r="C16" s="108">
        <v>316165.74638999999</v>
      </c>
      <c r="D16" s="108">
        <v>44791.902389999996</v>
      </c>
      <c r="E16" s="108">
        <v>14.167221750438403</v>
      </c>
      <c r="F16" s="108">
        <v>15523.876699999999</v>
      </c>
      <c r="G16" s="108">
        <v>28589.903170000001</v>
      </c>
      <c r="H16" s="108">
        <v>678.12252000000001</v>
      </c>
      <c r="I16" s="108">
        <v>0</v>
      </c>
    </row>
    <row r="17" spans="1:9" ht="13.5" customHeight="1" x14ac:dyDescent="0.3">
      <c r="A17" s="104">
        <v>9</v>
      </c>
      <c r="B17" s="107" t="s">
        <v>25</v>
      </c>
      <c r="C17" s="108">
        <v>364882.56449000002</v>
      </c>
      <c r="D17" s="108">
        <v>32387.524020000001</v>
      </c>
      <c r="E17" s="108">
        <v>8.8761500745502495</v>
      </c>
      <c r="F17" s="108">
        <v>1430.5256299999999</v>
      </c>
      <c r="G17" s="108">
        <v>14424.21</v>
      </c>
      <c r="H17" s="108">
        <v>16356.91849</v>
      </c>
      <c r="I17" s="108">
        <v>175.8699</v>
      </c>
    </row>
    <row r="18" spans="1:9" ht="13.5" customHeight="1" x14ac:dyDescent="0.3">
      <c r="A18" s="104">
        <v>10</v>
      </c>
      <c r="B18" s="107" t="s">
        <v>28</v>
      </c>
      <c r="C18" s="108">
        <v>1008586.6418</v>
      </c>
      <c r="D18" s="108">
        <v>28327.40338</v>
      </c>
      <c r="E18" s="108">
        <v>2.8086236924023478</v>
      </c>
      <c r="F18" s="108">
        <v>3996.3876299999997</v>
      </c>
      <c r="G18" s="108">
        <v>15250.478730000001</v>
      </c>
      <c r="H18" s="108">
        <v>9080.5370199999998</v>
      </c>
      <c r="I18" s="108">
        <v>0</v>
      </c>
    </row>
    <row r="19" spans="1:9" ht="13.5" customHeight="1" x14ac:dyDescent="0.3">
      <c r="A19" s="104">
        <v>11</v>
      </c>
      <c r="B19" s="107" t="s">
        <v>32</v>
      </c>
      <c r="C19" s="108">
        <v>742635.93494000006</v>
      </c>
      <c r="D19" s="108">
        <v>23769.001449999996</v>
      </c>
      <c r="E19" s="108">
        <v>3.2006263542741662</v>
      </c>
      <c r="F19" s="108">
        <v>11396.936709999998</v>
      </c>
      <c r="G19" s="108">
        <v>12082.06474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107" t="s">
        <v>30</v>
      </c>
      <c r="C20" s="108">
        <v>347121.11311000003</v>
      </c>
      <c r="D20" s="108">
        <v>22176.162270000001</v>
      </c>
      <c r="E20" s="108">
        <v>6.3885950558624032</v>
      </c>
      <c r="F20" s="108">
        <v>4276.5625099999997</v>
      </c>
      <c r="G20" s="108">
        <v>5156</v>
      </c>
      <c r="H20" s="108">
        <v>12743.599759999999</v>
      </c>
      <c r="I20" s="108">
        <v>0</v>
      </c>
    </row>
    <row r="21" spans="1:9" ht="13.5" customHeight="1" x14ac:dyDescent="0.3">
      <c r="A21" s="104">
        <v>13</v>
      </c>
      <c r="B21" s="107" t="s">
        <v>40</v>
      </c>
      <c r="C21" s="108">
        <v>2085869.8038599999</v>
      </c>
      <c r="D21" s="108">
        <v>12622.641890000001</v>
      </c>
      <c r="E21" s="108">
        <v>0.60515003700812053</v>
      </c>
      <c r="F21" s="108">
        <v>3.6999999999999999E-4</v>
      </c>
      <c r="G21" s="108">
        <v>8229.9469000000008</v>
      </c>
      <c r="H21" s="108">
        <v>4265</v>
      </c>
      <c r="I21" s="108">
        <v>127.69462</v>
      </c>
    </row>
    <row r="22" spans="1:9" ht="13.5" customHeight="1" x14ac:dyDescent="0.3">
      <c r="A22" s="104">
        <v>14</v>
      </c>
      <c r="B22" s="107" t="s">
        <v>34</v>
      </c>
      <c r="C22" s="108">
        <v>528853.37487000006</v>
      </c>
      <c r="D22" s="108">
        <v>11442.595359999999</v>
      </c>
      <c r="E22" s="108">
        <v>2.1636612157032671</v>
      </c>
      <c r="F22" s="108">
        <v>10602.595359999999</v>
      </c>
      <c r="G22" s="108">
        <v>840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07" t="s">
        <v>38</v>
      </c>
      <c r="C23" s="108">
        <v>1254375.16453</v>
      </c>
      <c r="D23" s="108">
        <v>8628.0801700000011</v>
      </c>
      <c r="E23" s="108">
        <v>0.6878388869595361</v>
      </c>
      <c r="F23" s="108">
        <v>1467.04531</v>
      </c>
      <c r="G23" s="108">
        <v>7082.3620200000014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07" t="s">
        <v>42</v>
      </c>
      <c r="C24" s="108">
        <v>180029.59752000001</v>
      </c>
      <c r="D24" s="108">
        <v>7944.1876199999997</v>
      </c>
      <c r="E24" s="108">
        <v>4.4127119814937412</v>
      </c>
      <c r="F24" s="108">
        <v>5435.5150400000002</v>
      </c>
      <c r="G24" s="108">
        <v>2250.3678100000002</v>
      </c>
      <c r="H24" s="108">
        <v>258.30476999999996</v>
      </c>
      <c r="I24" s="108">
        <v>0</v>
      </c>
    </row>
    <row r="25" spans="1:9" ht="13.5" customHeight="1" x14ac:dyDescent="0.3">
      <c r="A25" s="104">
        <v>17</v>
      </c>
      <c r="B25" s="107" t="s">
        <v>36</v>
      </c>
      <c r="C25" s="108">
        <v>490600.18943999999</v>
      </c>
      <c r="D25" s="108">
        <v>5932.3337000000001</v>
      </c>
      <c r="E25" s="108">
        <v>1.2091992273324468</v>
      </c>
      <c r="F25" s="108">
        <v>5932.3337000000001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07" t="s">
        <v>46</v>
      </c>
      <c r="C26" s="108">
        <v>232785.23181</v>
      </c>
      <c r="D26" s="108">
        <v>3586.154770000001</v>
      </c>
      <c r="E26" s="108">
        <v>1.5405422165814329</v>
      </c>
      <c r="F26" s="108">
        <v>0</v>
      </c>
      <c r="G26" s="108">
        <v>0</v>
      </c>
      <c r="H26" s="108">
        <v>3586.154770000001</v>
      </c>
      <c r="I26" s="108">
        <v>0</v>
      </c>
    </row>
    <row r="27" spans="1:9" ht="13.5" customHeight="1" x14ac:dyDescent="0.3">
      <c r="A27" s="104">
        <v>19</v>
      </c>
      <c r="B27" s="107" t="s">
        <v>72</v>
      </c>
      <c r="C27" s="108">
        <v>46354.45192</v>
      </c>
      <c r="D27" s="108">
        <v>2889.7573399999997</v>
      </c>
      <c r="E27" s="108">
        <v>6.2340448873977312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107" t="s">
        <v>44</v>
      </c>
      <c r="C28" s="108">
        <v>50638.714700000004</v>
      </c>
      <c r="D28" s="108">
        <v>1712.8713700000001</v>
      </c>
      <c r="E28" s="108">
        <v>3.3825332656004394</v>
      </c>
      <c r="F28" s="108">
        <v>351.38435999999996</v>
      </c>
      <c r="G28" s="108">
        <v>1361.4870100000001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107" t="s">
        <v>70</v>
      </c>
      <c r="C29" s="108">
        <v>152441.78643000001</v>
      </c>
      <c r="D29" s="108">
        <v>1404.1931699999998</v>
      </c>
      <c r="E29" s="108">
        <v>0.92113402951020484</v>
      </c>
      <c r="F29" s="108">
        <v>1378.4637499999999</v>
      </c>
      <c r="G29" s="108">
        <v>25.729419999999998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07" t="s">
        <v>85</v>
      </c>
      <c r="C30" s="108">
        <v>88871.854160000003</v>
      </c>
      <c r="D30" s="108">
        <v>1305</v>
      </c>
      <c r="E30" s="108">
        <v>1.4684064064316131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107" t="s">
        <v>52</v>
      </c>
      <c r="C31" s="108">
        <v>281875.06323999999</v>
      </c>
      <c r="D31" s="108">
        <v>673.13050999999996</v>
      </c>
      <c r="E31" s="108">
        <v>0.23880456194412242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07" t="s">
        <v>62</v>
      </c>
      <c r="C32" s="108">
        <v>3123396.6325599998</v>
      </c>
      <c r="D32" s="108">
        <v>600.11720000000003</v>
      </c>
      <c r="E32" s="108">
        <v>1.921360847175313E-2</v>
      </c>
      <c r="F32" s="108">
        <v>25.87312</v>
      </c>
      <c r="G32" s="108">
        <v>505.08267000000001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107" t="s">
        <v>108</v>
      </c>
      <c r="C33" s="108">
        <v>49718.884290000002</v>
      </c>
      <c r="D33" s="108">
        <v>500</v>
      </c>
      <c r="E33" s="108">
        <v>1.0056541033455277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07" t="s">
        <v>56</v>
      </c>
      <c r="C34" s="108">
        <v>3164575.4566899999</v>
      </c>
      <c r="D34" s="108">
        <v>383.38559999999995</v>
      </c>
      <c r="E34" s="108">
        <v>1.21149141566371E-2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107" t="s">
        <v>81</v>
      </c>
      <c r="C35" s="108">
        <v>67089.598989999999</v>
      </c>
      <c r="D35" s="108">
        <v>164.58958000000001</v>
      </c>
      <c r="E35" s="108">
        <v>0.24532801280349406</v>
      </c>
      <c r="F35" s="108">
        <v>153.98166000000001</v>
      </c>
      <c r="G35" s="108">
        <v>0</v>
      </c>
      <c r="H35" s="108">
        <v>0</v>
      </c>
      <c r="I35" s="108">
        <v>10.60792</v>
      </c>
    </row>
    <row r="36" spans="1:9" ht="13.5" customHeight="1" x14ac:dyDescent="0.3">
      <c r="A36" s="104">
        <v>28</v>
      </c>
      <c r="B36" s="107" t="s">
        <v>87</v>
      </c>
      <c r="C36" s="108">
        <v>337595.50193999999</v>
      </c>
      <c r="D36" s="108">
        <v>4.07294</v>
      </c>
      <c r="E36" s="108">
        <v>1.206455647837356E-3</v>
      </c>
      <c r="F36" s="108">
        <v>0</v>
      </c>
      <c r="G36" s="108">
        <v>0</v>
      </c>
      <c r="H36" s="108">
        <v>4.07294</v>
      </c>
      <c r="I36" s="108">
        <v>0</v>
      </c>
    </row>
    <row r="37" spans="1:9" ht="13.5" customHeight="1" x14ac:dyDescent="0.3">
      <c r="A37" s="104">
        <v>29</v>
      </c>
      <c r="B37" s="107" t="s">
        <v>68</v>
      </c>
      <c r="C37" s="108">
        <v>515322.54700999998</v>
      </c>
      <c r="D37" s="108">
        <v>3.7473200000000002</v>
      </c>
      <c r="E37" s="108">
        <v>7.2717951538170953E-4</v>
      </c>
      <c r="F37" s="108">
        <v>3.7473200000000002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07" t="s">
        <v>75</v>
      </c>
      <c r="C38" s="108">
        <v>460761.52622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07" t="s">
        <v>66</v>
      </c>
      <c r="C39" s="108">
        <v>186344.85954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07" t="s">
        <v>77</v>
      </c>
      <c r="C40" s="108">
        <v>156688.31044999999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07" t="s">
        <v>79</v>
      </c>
      <c r="C41" s="108">
        <v>146541.96040000001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07" t="s">
        <v>83</v>
      </c>
      <c r="C42" s="108">
        <v>25356.817050000001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07" t="s">
        <v>122</v>
      </c>
      <c r="C43" s="108">
        <v>491130.4314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07" t="s">
        <v>89</v>
      </c>
      <c r="C44" s="108">
        <v>524794.48574000003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07" t="s">
        <v>50</v>
      </c>
      <c r="C45" s="108">
        <v>376.37667999999996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07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07" t="s">
        <v>93</v>
      </c>
      <c r="C47" s="108">
        <v>10701.343629999999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07" t="s">
        <v>95</v>
      </c>
      <c r="C48" s="108">
        <v>159424.45366999999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07" t="s">
        <v>97</v>
      </c>
      <c r="C49" s="108">
        <v>4039.9328500000001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07" t="s">
        <v>101</v>
      </c>
      <c r="C50" s="108">
        <v>67347.793359999996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09" t="s">
        <v>125</v>
      </c>
      <c r="C51" s="111">
        <v>55509057.391449995</v>
      </c>
      <c r="D51" s="111">
        <v>1832490.74786</v>
      </c>
      <c r="E51" s="111">
        <v>3.3012463802749727</v>
      </c>
      <c r="F51" s="111">
        <v>396401.18520999997</v>
      </c>
      <c r="G51" s="111">
        <v>1349875.89344</v>
      </c>
      <c r="H51" s="111">
        <v>83672.193680000011</v>
      </c>
      <c r="I51" s="111">
        <v>2541.4755299999997</v>
      </c>
    </row>
    <row r="52" spans="1:22" ht="12.75" customHeight="1" x14ac:dyDescent="0.3">
      <c r="A52" s="9" t="s">
        <v>102</v>
      </c>
      <c r="B52" s="103"/>
      <c r="C52" s="103"/>
      <c r="D52" s="103"/>
      <c r="E52" s="103"/>
      <c r="F52" s="103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3" customWidth="1"/>
    <col min="2" max="2" width="34.109375" style="103" customWidth="1"/>
    <col min="3" max="3" width="14.109375" style="103" bestFit="1" customWidth="1"/>
    <col min="4" max="4" width="13.109375" style="103" bestFit="1" customWidth="1"/>
    <col min="5" max="5" width="11.6640625" style="103" bestFit="1" customWidth="1"/>
    <col min="6" max="6" width="11.5546875" style="103" bestFit="1" customWidth="1"/>
    <col min="7" max="7" width="13.109375" style="103" bestFit="1" customWidth="1"/>
    <col min="8" max="8" width="10.5546875" style="103" bestFit="1" customWidth="1"/>
    <col min="9" max="9" width="9.5546875" style="103" bestFit="1" customWidth="1"/>
    <col min="10" max="10" width="11.88671875" style="103" bestFit="1" customWidth="1"/>
    <col min="11" max="16384" width="11.44140625" style="103"/>
  </cols>
  <sheetData>
    <row r="2" spans="1:9" x14ac:dyDescent="0.3">
      <c r="A2" s="221" t="s">
        <v>199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4618595.7429900002</v>
      </c>
      <c r="D9" s="108">
        <v>611934.12310000008</v>
      </c>
      <c r="E9" s="108">
        <v>13.249354504099644</v>
      </c>
      <c r="F9" s="108">
        <v>131408.46857</v>
      </c>
      <c r="G9" s="108">
        <v>480473.73764000001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6002284.27415</v>
      </c>
      <c r="D10" s="108">
        <v>402397.84752999991</v>
      </c>
      <c r="E10" s="108">
        <v>6.7040784666431774</v>
      </c>
      <c r="F10" s="108">
        <v>103163.32281999999</v>
      </c>
      <c r="G10" s="108">
        <v>294197.20931999997</v>
      </c>
      <c r="H10" s="108">
        <v>4585.3876399999999</v>
      </c>
      <c r="I10" s="108">
        <v>451.92775</v>
      </c>
    </row>
    <row r="11" spans="1:9" ht="13.5" customHeight="1" x14ac:dyDescent="0.3">
      <c r="A11" s="104">
        <v>3</v>
      </c>
      <c r="B11" s="85" t="s">
        <v>200</v>
      </c>
      <c r="C11" s="108">
        <v>2993864.7564699999</v>
      </c>
      <c r="D11" s="108">
        <v>262050.30049999998</v>
      </c>
      <c r="E11" s="108">
        <v>8.7529104290261177</v>
      </c>
      <c r="F11" s="108">
        <v>35310.533710000003</v>
      </c>
      <c r="G11" s="108">
        <v>208492.93393</v>
      </c>
      <c r="H11" s="108">
        <v>18244.362169999997</v>
      </c>
      <c r="I11" s="108">
        <v>2.4706900000000003</v>
      </c>
    </row>
    <row r="12" spans="1:9" ht="13.5" customHeight="1" x14ac:dyDescent="0.3">
      <c r="A12" s="104">
        <v>4</v>
      </c>
      <c r="B12" s="85" t="s">
        <v>17</v>
      </c>
      <c r="C12" s="108">
        <v>7277691.8750600005</v>
      </c>
      <c r="D12" s="108">
        <v>164278.60993000001</v>
      </c>
      <c r="E12" s="108">
        <v>2.2572899863068963</v>
      </c>
      <c r="F12" s="108">
        <v>30420.97597</v>
      </c>
      <c r="G12" s="108">
        <v>129179.20026000001</v>
      </c>
      <c r="H12" s="108">
        <v>4678.4337000000005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2257738.1994400001</v>
      </c>
      <c r="D13" s="108">
        <v>75868.407589999988</v>
      </c>
      <c r="E13" s="108">
        <v>3.3603722348684215</v>
      </c>
      <c r="F13" s="108">
        <v>11782.763120000001</v>
      </c>
      <c r="G13" s="108">
        <v>64017.907589999995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10523543.67537</v>
      </c>
      <c r="D14" s="108">
        <v>46235.112789999999</v>
      </c>
      <c r="E14" s="108">
        <v>0.43934927450542843</v>
      </c>
      <c r="F14" s="108">
        <v>8174.8684800000001</v>
      </c>
      <c r="G14" s="108">
        <v>34644.38536</v>
      </c>
      <c r="H14" s="108">
        <v>1974.4189899999999</v>
      </c>
      <c r="I14" s="108">
        <v>1441.4399599999999</v>
      </c>
    </row>
    <row r="15" spans="1:9" ht="13.5" customHeight="1" x14ac:dyDescent="0.3">
      <c r="A15" s="104">
        <v>7</v>
      </c>
      <c r="B15" s="85" t="s">
        <v>105</v>
      </c>
      <c r="C15" s="108">
        <v>307172.29514</v>
      </c>
      <c r="D15" s="108">
        <v>45900.592019999996</v>
      </c>
      <c r="E15" s="108">
        <v>14.942946595844484</v>
      </c>
      <c r="F15" s="108">
        <v>15489.217859999999</v>
      </c>
      <c r="G15" s="108">
        <v>29739.195469999999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85" t="s">
        <v>25</v>
      </c>
      <c r="C16" s="108">
        <v>361377.61550000001</v>
      </c>
      <c r="D16" s="108">
        <v>31862.393760000003</v>
      </c>
      <c r="E16" s="108">
        <v>8.8169251202555454</v>
      </c>
      <c r="F16" s="108">
        <v>1419.7793000000001</v>
      </c>
      <c r="G16" s="108">
        <v>13918.399169999999</v>
      </c>
      <c r="H16" s="108">
        <v>16357.229680000002</v>
      </c>
      <c r="I16" s="108">
        <v>166.98560999999998</v>
      </c>
    </row>
    <row r="17" spans="1:9" ht="13.5" customHeight="1" x14ac:dyDescent="0.3">
      <c r="A17" s="104">
        <v>9</v>
      </c>
      <c r="B17" s="85" t="s">
        <v>28</v>
      </c>
      <c r="C17" s="108">
        <v>1012207.40467</v>
      </c>
      <c r="D17" s="108">
        <v>28796.268100000001</v>
      </c>
      <c r="E17" s="108">
        <v>2.8448979890033668</v>
      </c>
      <c r="F17" s="108">
        <v>4013.6070800000002</v>
      </c>
      <c r="G17" s="108">
        <v>15696.930940000002</v>
      </c>
      <c r="H17" s="108">
        <v>9085.7300799999994</v>
      </c>
      <c r="I17" s="108">
        <v>0</v>
      </c>
    </row>
    <row r="18" spans="1:9" ht="13.5" customHeight="1" x14ac:dyDescent="0.3">
      <c r="A18" s="104">
        <v>10</v>
      </c>
      <c r="B18" s="85" t="s">
        <v>21</v>
      </c>
      <c r="C18" s="108">
        <v>3664993.7201900003</v>
      </c>
      <c r="D18" s="108">
        <v>27359.141670000001</v>
      </c>
      <c r="E18" s="108">
        <v>0.74649900542207892</v>
      </c>
      <c r="F18" s="108">
        <v>7902.5499900000004</v>
      </c>
      <c r="G18" s="108">
        <v>16581.94296</v>
      </c>
      <c r="H18" s="108">
        <v>2874.6487200000001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742217.70802999998</v>
      </c>
      <c r="D19" s="108">
        <v>24270.950869999997</v>
      </c>
      <c r="E19" s="108">
        <v>3.2700581793474237</v>
      </c>
      <c r="F19" s="108">
        <v>11388.115559999998</v>
      </c>
      <c r="G19" s="108">
        <v>12592.835309999999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340219.32011999999</v>
      </c>
      <c r="D20" s="108">
        <v>20842.611570000001</v>
      </c>
      <c r="E20" s="108">
        <v>6.1262280938803029</v>
      </c>
      <c r="F20" s="108">
        <v>4310.5625099999997</v>
      </c>
      <c r="G20" s="108">
        <v>5650</v>
      </c>
      <c r="H20" s="108">
        <v>10882.049059999999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511681.31349999999</v>
      </c>
      <c r="D21" s="108">
        <v>11438.81199</v>
      </c>
      <c r="E21" s="108">
        <v>2.2355344407159006</v>
      </c>
      <c r="F21" s="108">
        <v>10598.81199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40</v>
      </c>
      <c r="C22" s="108">
        <v>2052726.4672100001</v>
      </c>
      <c r="D22" s="108">
        <v>9414.5034000000014</v>
      </c>
      <c r="E22" s="108">
        <v>0.45863409228585106</v>
      </c>
      <c r="F22" s="108">
        <v>2.537E-2</v>
      </c>
      <c r="G22" s="108">
        <v>5031.1466700000001</v>
      </c>
      <c r="H22" s="108">
        <v>4265</v>
      </c>
      <c r="I22" s="108">
        <v>118.33136</v>
      </c>
    </row>
    <row r="23" spans="1:9" ht="13.5" customHeight="1" x14ac:dyDescent="0.3">
      <c r="A23" s="104">
        <v>15</v>
      </c>
      <c r="B23" s="85" t="s">
        <v>38</v>
      </c>
      <c r="C23" s="108">
        <v>1257301.2575399999</v>
      </c>
      <c r="D23" s="108">
        <v>8541.3986399999976</v>
      </c>
      <c r="E23" s="108">
        <v>0.67934383973430978</v>
      </c>
      <c r="F23" s="108">
        <v>1462.9070900000002</v>
      </c>
      <c r="G23" s="108">
        <v>6999.8187099999986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42</v>
      </c>
      <c r="C24" s="108">
        <v>179523.54338999998</v>
      </c>
      <c r="D24" s="108">
        <v>8173.7100199999995</v>
      </c>
      <c r="E24" s="108">
        <v>4.553001720918183</v>
      </c>
      <c r="F24" s="108">
        <v>5649.7697500000004</v>
      </c>
      <c r="G24" s="108">
        <v>2262.84582</v>
      </c>
      <c r="H24" s="108">
        <v>261.09444999999999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491402.29525000002</v>
      </c>
      <c r="D25" s="108">
        <v>5925.385220000001</v>
      </c>
      <c r="E25" s="108">
        <v>1.2058114659365748</v>
      </c>
      <c r="F25" s="108">
        <v>5925.385220000001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46</v>
      </c>
      <c r="C26" s="108">
        <v>239306.67143000002</v>
      </c>
      <c r="D26" s="108">
        <v>3585.4857700000011</v>
      </c>
      <c r="E26" s="108">
        <v>1.4982807410151111</v>
      </c>
      <c r="F26" s="108">
        <v>0</v>
      </c>
      <c r="G26" s="108">
        <v>0</v>
      </c>
      <c r="H26" s="108">
        <v>3585.4857700000011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44404.085530000004</v>
      </c>
      <c r="D27" s="108">
        <v>2889.7573399999997</v>
      </c>
      <c r="E27" s="108">
        <v>6.5078636470232905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50601.619909999994</v>
      </c>
      <c r="D28" s="108">
        <v>1711.89374</v>
      </c>
      <c r="E28" s="108">
        <v>3.3830809034271492</v>
      </c>
      <c r="F28" s="108">
        <v>351.38435999999996</v>
      </c>
      <c r="G28" s="108">
        <v>1360.50938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70</v>
      </c>
      <c r="C29" s="108">
        <v>152982.66819999999</v>
      </c>
      <c r="D29" s="108">
        <v>1394.2154099999998</v>
      </c>
      <c r="E29" s="108">
        <v>0.91135514003278451</v>
      </c>
      <c r="F29" s="108">
        <v>1378.4637499999999</v>
      </c>
      <c r="G29" s="108">
        <v>15.751659999999999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85</v>
      </c>
      <c r="C30" s="108">
        <v>88653.023969999995</v>
      </c>
      <c r="D30" s="108">
        <v>1305</v>
      </c>
      <c r="E30" s="108">
        <v>1.4720310053288306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85" t="s">
        <v>52</v>
      </c>
      <c r="C31" s="108">
        <v>283254.32855000003</v>
      </c>
      <c r="D31" s="108">
        <v>673.13050999999996</v>
      </c>
      <c r="E31" s="108">
        <v>0.23764173823778972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62</v>
      </c>
      <c r="C32" s="108">
        <v>3089664.87696</v>
      </c>
      <c r="D32" s="108">
        <v>599.45089000000007</v>
      </c>
      <c r="E32" s="108">
        <v>1.9401809382958553E-2</v>
      </c>
      <c r="F32" s="108">
        <v>25.87312</v>
      </c>
      <c r="G32" s="108">
        <v>504.41636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85" t="s">
        <v>108</v>
      </c>
      <c r="C33" s="108">
        <v>49119.930289999997</v>
      </c>
      <c r="D33" s="108">
        <v>500</v>
      </c>
      <c r="E33" s="108">
        <v>1.0179167540508332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56</v>
      </c>
      <c r="C34" s="108">
        <v>3153926.1597800003</v>
      </c>
      <c r="D34" s="108">
        <v>383.38559999999995</v>
      </c>
      <c r="E34" s="108">
        <v>1.2155820414855328E-2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85" t="s">
        <v>81</v>
      </c>
      <c r="C35" s="108">
        <v>68161.542760000011</v>
      </c>
      <c r="D35" s="108">
        <v>165.52003999999999</v>
      </c>
      <c r="E35" s="108">
        <v>0.24283493785169125</v>
      </c>
      <c r="F35" s="108">
        <v>150.10320999999999</v>
      </c>
      <c r="G35" s="108">
        <v>0</v>
      </c>
      <c r="H35" s="108">
        <v>0</v>
      </c>
      <c r="I35" s="108">
        <v>15.416829999999999</v>
      </c>
    </row>
    <row r="36" spans="1:9" ht="13.5" customHeight="1" x14ac:dyDescent="0.3">
      <c r="A36" s="104">
        <v>28</v>
      </c>
      <c r="B36" s="85" t="s">
        <v>68</v>
      </c>
      <c r="C36" s="108">
        <v>516644.76335000002</v>
      </c>
      <c r="D36" s="108">
        <v>5.6616200000000001</v>
      </c>
      <c r="E36" s="108">
        <v>1.0958438760298721E-3</v>
      </c>
      <c r="F36" s="108">
        <v>5.6616200000000001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87</v>
      </c>
      <c r="C37" s="108">
        <v>335870.15918000002</v>
      </c>
      <c r="D37" s="108">
        <v>3.4188200000000002</v>
      </c>
      <c r="E37" s="108">
        <v>1.0178993002375604E-3</v>
      </c>
      <c r="F37" s="108">
        <v>0</v>
      </c>
      <c r="G37" s="108">
        <v>0</v>
      </c>
      <c r="H37" s="108">
        <v>3.4188200000000002</v>
      </c>
      <c r="I37" s="108">
        <v>0</v>
      </c>
    </row>
    <row r="38" spans="1:9" ht="13.5" customHeight="1" x14ac:dyDescent="0.3">
      <c r="A38" s="104">
        <v>30</v>
      </c>
      <c r="B38" s="85" t="s">
        <v>75</v>
      </c>
      <c r="C38" s="108">
        <v>487703.94584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08">
        <v>168596.28618999998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08">
        <v>155924.92534000002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08">
        <v>139877.84112999999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08">
        <v>25016.581039999997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08">
        <v>495901.24091000005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524167.36935000005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372.553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10698.399519999999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157203.77887000001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4035.99863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67338.128319999989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55212964.342069998</v>
      </c>
      <c r="D51" s="111">
        <v>1798507.0884399998</v>
      </c>
      <c r="E51" s="111">
        <v>3.2573999781960841</v>
      </c>
      <c r="F51" s="111">
        <v>391106.28096</v>
      </c>
      <c r="G51" s="111">
        <v>1322599.16655</v>
      </c>
      <c r="H51" s="111">
        <v>82212.223840000006</v>
      </c>
      <c r="I51" s="111">
        <v>2589.4170899999999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112" customWidth="1"/>
    <col min="2" max="2" width="34.109375" style="112" customWidth="1"/>
    <col min="3" max="3" width="14.109375" style="112" bestFit="1" customWidth="1"/>
    <col min="4" max="4" width="13.109375" style="112" bestFit="1" customWidth="1"/>
    <col min="5" max="5" width="11.6640625" style="112" bestFit="1" customWidth="1"/>
    <col min="6" max="6" width="11.5546875" style="112" bestFit="1" customWidth="1"/>
    <col min="7" max="7" width="13.109375" style="112" bestFit="1" customWidth="1"/>
    <col min="8" max="8" width="10.5546875" style="112" bestFit="1" customWidth="1"/>
    <col min="9" max="9" width="9.5546875" style="112" bestFit="1" customWidth="1"/>
    <col min="10" max="10" width="11.88671875" style="112" bestFit="1" customWidth="1"/>
    <col min="11" max="16384" width="11.44140625" style="112"/>
  </cols>
  <sheetData>
    <row r="2" spans="1:9" x14ac:dyDescent="0.3">
      <c r="A2" s="221" t="s">
        <v>201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4613161.5710000005</v>
      </c>
      <c r="D9" s="108">
        <v>611278.83913000009</v>
      </c>
      <c r="E9" s="108">
        <v>13.250757202451343</v>
      </c>
      <c r="F9" s="108">
        <v>133702.60472</v>
      </c>
      <c r="G9" s="108">
        <v>477524.31751999998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5965091.0003000004</v>
      </c>
      <c r="D10" s="108">
        <v>401459.26977999997</v>
      </c>
      <c r="E10" s="108">
        <v>6.7301449342484387</v>
      </c>
      <c r="F10" s="108">
        <v>103028.41305</v>
      </c>
      <c r="G10" s="108">
        <v>293367.92992000002</v>
      </c>
      <c r="H10" s="108">
        <v>4611.0293600000005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2986453.0877199997</v>
      </c>
      <c r="D11" s="108">
        <v>263159.78632999997</v>
      </c>
      <c r="E11" s="108">
        <v>8.8117836979287247</v>
      </c>
      <c r="F11" s="108">
        <v>35754.966100000005</v>
      </c>
      <c r="G11" s="108">
        <v>209156.32321</v>
      </c>
      <c r="H11" s="108">
        <v>18245.994859999999</v>
      </c>
      <c r="I11" s="108">
        <v>2.5021599999999999</v>
      </c>
    </row>
    <row r="12" spans="1:9" ht="13.5" customHeight="1" x14ac:dyDescent="0.3">
      <c r="A12" s="104">
        <v>4</v>
      </c>
      <c r="B12" s="85" t="s">
        <v>17</v>
      </c>
      <c r="C12" s="108">
        <v>7293138.3939100001</v>
      </c>
      <c r="D12" s="108">
        <v>161943.20890999999</v>
      </c>
      <c r="E12" s="108">
        <v>2.220487260261339</v>
      </c>
      <c r="F12" s="108">
        <v>29791.301190000002</v>
      </c>
      <c r="G12" s="108">
        <v>127439.61452</v>
      </c>
      <c r="H12" s="108">
        <v>4712.2932000000001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2257265.0689400001</v>
      </c>
      <c r="D13" s="108">
        <v>75917.291310000001</v>
      </c>
      <c r="E13" s="108">
        <v>3.3632421975878257</v>
      </c>
      <c r="F13" s="108">
        <v>11978.709620000001</v>
      </c>
      <c r="G13" s="108">
        <v>63870.844810000002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21</v>
      </c>
      <c r="C14" s="108">
        <v>3702860.8158100001</v>
      </c>
      <c r="D14" s="108">
        <v>48097.381150000001</v>
      </c>
      <c r="E14" s="108">
        <v>1.2989249000297276</v>
      </c>
      <c r="F14" s="108">
        <v>8023.1260299999994</v>
      </c>
      <c r="G14" s="108">
        <v>37205.229180000002</v>
      </c>
      <c r="H14" s="108">
        <v>2869.02594</v>
      </c>
      <c r="I14" s="108">
        <v>0</v>
      </c>
    </row>
    <row r="15" spans="1:9" ht="13.5" customHeight="1" x14ac:dyDescent="0.3">
      <c r="A15" s="104">
        <v>7</v>
      </c>
      <c r="B15" s="85" t="s">
        <v>23</v>
      </c>
      <c r="C15" s="108">
        <v>10474414.894790001</v>
      </c>
      <c r="D15" s="108">
        <v>46871.959490000008</v>
      </c>
      <c r="E15" s="108">
        <v>0.44749000264744365</v>
      </c>
      <c r="F15" s="108">
        <v>9110.9011999999984</v>
      </c>
      <c r="G15" s="108">
        <v>34352.724050000004</v>
      </c>
      <c r="H15" s="108">
        <v>1964.18254</v>
      </c>
      <c r="I15" s="108">
        <v>1444.1516999999999</v>
      </c>
    </row>
    <row r="16" spans="1:9" ht="13.5" customHeight="1" x14ac:dyDescent="0.3">
      <c r="A16" s="104">
        <v>8</v>
      </c>
      <c r="B16" s="85" t="s">
        <v>105</v>
      </c>
      <c r="C16" s="108">
        <v>310432.71369</v>
      </c>
      <c r="D16" s="108">
        <v>44297.492859999998</v>
      </c>
      <c r="E16" s="108">
        <v>14.269595602039464</v>
      </c>
      <c r="F16" s="108">
        <v>15444.762080000002</v>
      </c>
      <c r="G16" s="108">
        <v>28180.552089999997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361128.19601000001</v>
      </c>
      <c r="D17" s="108">
        <v>31697.497100000001</v>
      </c>
      <c r="E17" s="108">
        <v>8.7773531533168523</v>
      </c>
      <c r="F17" s="108">
        <v>1362.4700600000001</v>
      </c>
      <c r="G17" s="108">
        <v>13809.8521</v>
      </c>
      <c r="H17" s="108">
        <v>16358.189330000001</v>
      </c>
      <c r="I17" s="108">
        <v>166.98560999999998</v>
      </c>
    </row>
    <row r="18" spans="1:9" ht="13.5" customHeight="1" x14ac:dyDescent="0.3">
      <c r="A18" s="104">
        <v>10</v>
      </c>
      <c r="B18" s="85" t="s">
        <v>28</v>
      </c>
      <c r="C18" s="108">
        <v>1004738.35147</v>
      </c>
      <c r="D18" s="108">
        <v>27030.295460000001</v>
      </c>
      <c r="E18" s="108">
        <v>2.6902820441215223</v>
      </c>
      <c r="F18" s="108">
        <v>3836.3388199999999</v>
      </c>
      <c r="G18" s="108">
        <v>14156.809330000002</v>
      </c>
      <c r="H18" s="108">
        <v>9037.1473099999985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740274.23914999992</v>
      </c>
      <c r="D19" s="108">
        <v>24131.123489999998</v>
      </c>
      <c r="E19" s="108">
        <v>3.2597545900973017</v>
      </c>
      <c r="F19" s="108">
        <v>11376.859179999999</v>
      </c>
      <c r="G19" s="108">
        <v>12464.264309999999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340998.27938000002</v>
      </c>
      <c r="D20" s="108">
        <v>20942.599759999997</v>
      </c>
      <c r="E20" s="108">
        <v>6.1415558454070922</v>
      </c>
      <c r="F20" s="108">
        <v>4334</v>
      </c>
      <c r="G20" s="108">
        <v>5650</v>
      </c>
      <c r="H20" s="108">
        <v>10958.599759999999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498863.39214000001</v>
      </c>
      <c r="D21" s="108">
        <v>11434.79465</v>
      </c>
      <c r="E21" s="108">
        <v>2.2921695257989509</v>
      </c>
      <c r="F21" s="108">
        <v>10594.79465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38</v>
      </c>
      <c r="C22" s="108">
        <v>1245123.0801300001</v>
      </c>
      <c r="D22" s="108">
        <v>8498.1454499999982</v>
      </c>
      <c r="E22" s="108">
        <v>0.68251449078533899</v>
      </c>
      <c r="F22" s="108">
        <v>1411.7583300000001</v>
      </c>
      <c r="G22" s="108">
        <v>7007.7142799999992</v>
      </c>
      <c r="H22" s="108">
        <v>0</v>
      </c>
      <c r="I22" s="108">
        <v>78.672839999999994</v>
      </c>
    </row>
    <row r="23" spans="1:9" ht="13.5" customHeight="1" x14ac:dyDescent="0.3">
      <c r="A23" s="104">
        <v>15</v>
      </c>
      <c r="B23" s="85" t="s">
        <v>40</v>
      </c>
      <c r="C23" s="108">
        <v>2066415.59855</v>
      </c>
      <c r="D23" s="108">
        <v>8361.485709999999</v>
      </c>
      <c r="E23" s="108">
        <v>0.40463717540011013</v>
      </c>
      <c r="F23" s="108">
        <v>2.537E-2</v>
      </c>
      <c r="G23" s="108">
        <v>3977.5016099999998</v>
      </c>
      <c r="H23" s="108">
        <v>4265</v>
      </c>
      <c r="I23" s="108">
        <v>118.95873</v>
      </c>
    </row>
    <row r="24" spans="1:9" ht="13.5" customHeight="1" x14ac:dyDescent="0.3">
      <c r="A24" s="104">
        <v>16</v>
      </c>
      <c r="B24" s="85" t="s">
        <v>42</v>
      </c>
      <c r="C24" s="108">
        <v>179761.97732000001</v>
      </c>
      <c r="D24" s="108">
        <v>8293.7888700000003</v>
      </c>
      <c r="E24" s="108">
        <v>4.6137614826276439</v>
      </c>
      <c r="F24" s="108">
        <v>5788.6631699999998</v>
      </c>
      <c r="G24" s="108">
        <v>2233.7974300000001</v>
      </c>
      <c r="H24" s="108">
        <v>271.32827000000003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496600.03918999998</v>
      </c>
      <c r="D25" s="108">
        <v>5918.4367400000001</v>
      </c>
      <c r="E25" s="108">
        <v>1.1917914363545985</v>
      </c>
      <c r="F25" s="108">
        <v>5918.4367400000001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72</v>
      </c>
      <c r="C26" s="108">
        <v>36713.929210000002</v>
      </c>
      <c r="D26" s="108">
        <v>2820.9535900000001</v>
      </c>
      <c r="E26" s="108">
        <v>7.683605788594372</v>
      </c>
      <c r="F26" s="108">
        <v>0</v>
      </c>
      <c r="G26" s="108">
        <v>0</v>
      </c>
      <c r="H26" s="108">
        <v>2820.9535900000001</v>
      </c>
      <c r="I26" s="108">
        <v>0</v>
      </c>
    </row>
    <row r="27" spans="1:9" ht="13.5" customHeight="1" x14ac:dyDescent="0.3">
      <c r="A27" s="104">
        <v>19</v>
      </c>
      <c r="B27" s="85" t="s">
        <v>44</v>
      </c>
      <c r="C27" s="108">
        <v>50007.767810000005</v>
      </c>
      <c r="D27" s="108">
        <v>1710.7389800000001</v>
      </c>
      <c r="E27" s="108">
        <v>3.4209464947521715</v>
      </c>
      <c r="F27" s="108">
        <v>351.38435999999996</v>
      </c>
      <c r="G27" s="108">
        <v>1359.3546200000001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85</v>
      </c>
      <c r="C28" s="108">
        <v>87505.06869</v>
      </c>
      <c r="D28" s="108">
        <v>1305</v>
      </c>
      <c r="E28" s="108">
        <v>1.4913421811291421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85" t="s">
        <v>52</v>
      </c>
      <c r="C29" s="108">
        <v>277084.06114000001</v>
      </c>
      <c r="D29" s="108">
        <v>673.13050999999996</v>
      </c>
      <c r="E29" s="108">
        <v>0.24293368129171916</v>
      </c>
      <c r="F29" s="108">
        <v>273.13051000000002</v>
      </c>
      <c r="G29" s="108">
        <v>400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62</v>
      </c>
      <c r="C30" s="108">
        <v>3108538.1205899999</v>
      </c>
      <c r="D30" s="108">
        <v>598.32404000000008</v>
      </c>
      <c r="E30" s="108">
        <v>1.9247762671362651E-2</v>
      </c>
      <c r="F30" s="108">
        <v>25.87312</v>
      </c>
      <c r="G30" s="108">
        <v>503.28951000000001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08">
        <v>48402.852399999996</v>
      </c>
      <c r="D31" s="108">
        <v>500</v>
      </c>
      <c r="E31" s="108">
        <v>1.0329969727155999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08">
        <v>3162077.1579999998</v>
      </c>
      <c r="D32" s="108">
        <v>360.42786000000001</v>
      </c>
      <c r="E32" s="108">
        <v>1.1398452409300762E-2</v>
      </c>
      <c r="F32" s="108">
        <v>0</v>
      </c>
      <c r="G32" s="108">
        <v>0</v>
      </c>
      <c r="H32" s="108">
        <v>360.42786000000001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66962.390189999991</v>
      </c>
      <c r="D33" s="108">
        <v>177.83992999999998</v>
      </c>
      <c r="E33" s="108">
        <v>0.26558181315719848</v>
      </c>
      <c r="F33" s="108">
        <v>169.32204999999999</v>
      </c>
      <c r="G33" s="108">
        <v>0</v>
      </c>
      <c r="H33" s="108">
        <v>0</v>
      </c>
      <c r="I33" s="108">
        <v>8.5178799999999999</v>
      </c>
    </row>
    <row r="34" spans="1:9" ht="13.5" customHeight="1" x14ac:dyDescent="0.3">
      <c r="A34" s="104">
        <v>26</v>
      </c>
      <c r="B34" s="85" t="s">
        <v>70</v>
      </c>
      <c r="C34" s="108">
        <v>152257.81034</v>
      </c>
      <c r="D34" s="108">
        <v>25.922909999999998</v>
      </c>
      <c r="E34" s="108">
        <v>1.7025668464634245E-2</v>
      </c>
      <c r="F34" s="108">
        <v>0</v>
      </c>
      <c r="G34" s="108">
        <v>25.922909999999998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513477.5711</v>
      </c>
      <c r="D35" s="108">
        <v>6.2019899999999994</v>
      </c>
      <c r="E35" s="108">
        <v>1.2078404878939023E-3</v>
      </c>
      <c r="F35" s="108">
        <v>6.2019899999999994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333773.33154000004</v>
      </c>
      <c r="D36" s="108">
        <v>4.1038300000000003</v>
      </c>
      <c r="E36" s="108">
        <v>1.2295260322522769E-3</v>
      </c>
      <c r="F36" s="108">
        <v>0</v>
      </c>
      <c r="G36" s="108">
        <v>0</v>
      </c>
      <c r="H36" s="108">
        <v>4.1038300000000003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519327.24257999996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205225.45602000001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155767.14736999999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139740.91280000002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24614.866839999999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493525.82660000003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240287.68500999999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523992.42843999999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368.72821999999996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13999.52801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156363.17696000001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4032.0556800000004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67592.95279000001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55227354.767830007</v>
      </c>
      <c r="D51" s="111">
        <v>1807516.0398299997</v>
      </c>
      <c r="E51" s="111">
        <v>3.2728636876211201</v>
      </c>
      <c r="F51" s="111">
        <v>392784.04234000004</v>
      </c>
      <c r="G51" s="111">
        <v>1333526.0413999995</v>
      </c>
      <c r="H51" s="111">
        <v>78620.097669999988</v>
      </c>
      <c r="I51" s="111">
        <v>2585.85842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4140625" defaultRowHeight="14.4" x14ac:dyDescent="0.3"/>
  <cols>
    <col min="1" max="1" width="3.6640625" style="113" customWidth="1"/>
    <col min="2" max="2" width="34.109375" style="113" customWidth="1"/>
    <col min="3" max="3" width="14.109375" style="113" bestFit="1" customWidth="1"/>
    <col min="4" max="4" width="13.109375" style="113" bestFit="1" customWidth="1"/>
    <col min="5" max="5" width="11.6640625" style="113" bestFit="1" customWidth="1"/>
    <col min="6" max="6" width="11.5546875" style="113" bestFit="1" customWidth="1"/>
    <col min="7" max="7" width="13.109375" style="113" bestFit="1" customWidth="1"/>
    <col min="8" max="8" width="10.5546875" style="113" bestFit="1" customWidth="1"/>
    <col min="9" max="9" width="9.5546875" style="113" bestFit="1" customWidth="1"/>
    <col min="10" max="10" width="11.88671875" style="113" bestFit="1" customWidth="1"/>
    <col min="11" max="16384" width="11.44140625" style="113"/>
  </cols>
  <sheetData>
    <row r="2" spans="1:9" x14ac:dyDescent="0.3">
      <c r="A2" s="221" t="s">
        <v>202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4573434.5626899991</v>
      </c>
      <c r="D9" s="108">
        <v>614265.5985000002</v>
      </c>
      <c r="E9" s="108">
        <v>13.431166229231057</v>
      </c>
      <c r="F9" s="108">
        <v>134241.15399000002</v>
      </c>
      <c r="G9" s="108">
        <v>479972.52762000001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5940492.5852799993</v>
      </c>
      <c r="D10" s="108">
        <v>400331.86908999999</v>
      </c>
      <c r="E10" s="108">
        <v>6.7390349090239745</v>
      </c>
      <c r="F10" s="108">
        <v>103161.53995000001</v>
      </c>
      <c r="G10" s="108">
        <v>292104.69257000001</v>
      </c>
      <c r="H10" s="108">
        <v>4613.7391200000002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2978294.44875</v>
      </c>
      <c r="D11" s="108">
        <v>260867.3186</v>
      </c>
      <c r="E11" s="108">
        <v>8.758949898640374</v>
      </c>
      <c r="F11" s="108">
        <v>36174.250439999996</v>
      </c>
      <c r="G11" s="108">
        <v>206843.78784</v>
      </c>
      <c r="H11" s="108">
        <v>17846.694589999999</v>
      </c>
      <c r="I11" s="108">
        <v>2.5857299999999999</v>
      </c>
    </row>
    <row r="12" spans="1:9" ht="13.5" customHeight="1" x14ac:dyDescent="0.3">
      <c r="A12" s="104">
        <v>4</v>
      </c>
      <c r="B12" s="85" t="s">
        <v>17</v>
      </c>
      <c r="C12" s="108">
        <v>7106983.4958699998</v>
      </c>
      <c r="D12" s="108">
        <v>162053.60334</v>
      </c>
      <c r="E12" s="108">
        <v>2.2802023310476569</v>
      </c>
      <c r="F12" s="108">
        <v>34185.049859999999</v>
      </c>
      <c r="G12" s="108">
        <v>123204.76981</v>
      </c>
      <c r="H12" s="108">
        <v>4663.7836699999998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2233215.5405900003</v>
      </c>
      <c r="D13" s="108">
        <v>75913.907059999998</v>
      </c>
      <c r="E13" s="108">
        <v>3.399309456710303</v>
      </c>
      <c r="F13" s="108">
        <v>11925.24229</v>
      </c>
      <c r="G13" s="108">
        <v>63920.927889999999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10371303.08492</v>
      </c>
      <c r="D14" s="108">
        <v>46696.012000000002</v>
      </c>
      <c r="E14" s="108">
        <v>0.45024247789939309</v>
      </c>
      <c r="F14" s="108">
        <v>8868.8022900000014</v>
      </c>
      <c r="G14" s="108">
        <v>34237.319130000003</v>
      </c>
      <c r="H14" s="108">
        <v>1952.1089999999999</v>
      </c>
      <c r="I14" s="108">
        <v>1637.7815800000001</v>
      </c>
    </row>
    <row r="15" spans="1:9" ht="13.5" customHeight="1" x14ac:dyDescent="0.3">
      <c r="A15" s="104">
        <v>7</v>
      </c>
      <c r="B15" s="85" t="s">
        <v>21</v>
      </c>
      <c r="C15" s="108">
        <v>3678793.8062199997</v>
      </c>
      <c r="D15" s="108">
        <v>46470.219989999998</v>
      </c>
      <c r="E15" s="108">
        <v>1.2631917535424104</v>
      </c>
      <c r="F15" s="108">
        <v>8017.7526099999995</v>
      </c>
      <c r="G15" s="108">
        <v>35625.956039999997</v>
      </c>
      <c r="H15" s="108">
        <v>2826.51134</v>
      </c>
      <c r="I15" s="108">
        <v>0</v>
      </c>
    </row>
    <row r="16" spans="1:9" ht="13.5" customHeight="1" x14ac:dyDescent="0.3">
      <c r="A16" s="104">
        <v>8</v>
      </c>
      <c r="B16" s="85" t="s">
        <v>105</v>
      </c>
      <c r="C16" s="108">
        <v>300280.60298000003</v>
      </c>
      <c r="D16" s="108">
        <v>39823.406109999996</v>
      </c>
      <c r="E16" s="108">
        <v>13.262064120955694</v>
      </c>
      <c r="F16" s="108">
        <v>11877.10327</v>
      </c>
      <c r="G16" s="108">
        <v>27274.12415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358467.11430000002</v>
      </c>
      <c r="D17" s="108">
        <v>31759.011150000002</v>
      </c>
      <c r="E17" s="108">
        <v>8.8596721660277566</v>
      </c>
      <c r="F17" s="108">
        <v>1350.48668</v>
      </c>
      <c r="G17" s="108">
        <v>13901.36541</v>
      </c>
      <c r="H17" s="108">
        <v>16358.14366</v>
      </c>
      <c r="I17" s="108">
        <v>149.0154</v>
      </c>
    </row>
    <row r="18" spans="1:9" ht="13.5" customHeight="1" x14ac:dyDescent="0.3">
      <c r="A18" s="104">
        <v>10</v>
      </c>
      <c r="B18" s="85" t="s">
        <v>28</v>
      </c>
      <c r="C18" s="108">
        <v>1000944.03198</v>
      </c>
      <c r="D18" s="108">
        <v>28771.130270000001</v>
      </c>
      <c r="E18" s="108">
        <v>2.8743995019468662</v>
      </c>
      <c r="F18" s="108">
        <v>3830.9438799999998</v>
      </c>
      <c r="G18" s="108">
        <v>15898.208330000001</v>
      </c>
      <c r="H18" s="108">
        <v>9041.9780599999995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743449.20358000009</v>
      </c>
      <c r="D19" s="108">
        <v>23996.414069999999</v>
      </c>
      <c r="E19" s="108">
        <v>3.2277140058053511</v>
      </c>
      <c r="F19" s="108">
        <v>11367.0131</v>
      </c>
      <c r="G19" s="108">
        <v>12339.400970000001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338269.44439999998</v>
      </c>
      <c r="D20" s="108">
        <v>22417.374690000001</v>
      </c>
      <c r="E20" s="108">
        <v>6.6270764507750508</v>
      </c>
      <c r="F20" s="108">
        <v>4377.3238000000001</v>
      </c>
      <c r="G20" s="108">
        <v>6725</v>
      </c>
      <c r="H20" s="108">
        <v>11315.05089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493454.08529000002</v>
      </c>
      <c r="D21" s="108">
        <v>11427.61247</v>
      </c>
      <c r="E21" s="108">
        <v>2.3158410905209266</v>
      </c>
      <c r="F21" s="108">
        <v>10587.61247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42</v>
      </c>
      <c r="C22" s="108">
        <v>181191.36752</v>
      </c>
      <c r="D22" s="108">
        <v>8418.3247199999987</v>
      </c>
      <c r="E22" s="108">
        <v>4.6460959124174499</v>
      </c>
      <c r="F22" s="108">
        <v>5879.23099</v>
      </c>
      <c r="G22" s="108">
        <v>2264.57267</v>
      </c>
      <c r="H22" s="108">
        <v>274.52105999999998</v>
      </c>
      <c r="I22" s="108">
        <v>0</v>
      </c>
    </row>
    <row r="23" spans="1:9" ht="13.5" customHeight="1" x14ac:dyDescent="0.3">
      <c r="A23" s="104">
        <v>15</v>
      </c>
      <c r="B23" s="85" t="s">
        <v>38</v>
      </c>
      <c r="C23" s="108">
        <v>1244739.8194000002</v>
      </c>
      <c r="D23" s="108">
        <v>8417.8335299999981</v>
      </c>
      <c r="E23" s="108">
        <v>0.6762725349348615</v>
      </c>
      <c r="F23" s="108">
        <v>1378.58728</v>
      </c>
      <c r="G23" s="108">
        <v>6960.5734099999991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40</v>
      </c>
      <c r="C24" s="108">
        <v>2066636.66377</v>
      </c>
      <c r="D24" s="108">
        <v>8296.7430399999994</v>
      </c>
      <c r="E24" s="108">
        <v>0.40146113661145039</v>
      </c>
      <c r="F24" s="108">
        <v>2.6589999999999999E-2</v>
      </c>
      <c r="G24" s="108">
        <v>3912.1429900000003</v>
      </c>
      <c r="H24" s="108">
        <v>4265</v>
      </c>
      <c r="I24" s="108">
        <v>119.57346000000001</v>
      </c>
    </row>
    <row r="25" spans="1:9" ht="13.5" customHeight="1" x14ac:dyDescent="0.3">
      <c r="A25" s="104">
        <v>17</v>
      </c>
      <c r="B25" s="85" t="s">
        <v>36</v>
      </c>
      <c r="C25" s="108">
        <v>494637.06276999996</v>
      </c>
      <c r="D25" s="108">
        <v>5911.5285700000004</v>
      </c>
      <c r="E25" s="108">
        <v>1.1951244690187697</v>
      </c>
      <c r="F25" s="108">
        <v>5911.4882600000001</v>
      </c>
      <c r="G25" s="108">
        <v>4.0310000000000006E-2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62</v>
      </c>
      <c r="C26" s="108">
        <v>2882090.4609099999</v>
      </c>
      <c r="D26" s="108">
        <v>3748.7811899999997</v>
      </c>
      <c r="E26" s="108">
        <v>0.13007160048738889</v>
      </c>
      <c r="F26" s="108">
        <v>176.33026999999998</v>
      </c>
      <c r="G26" s="108">
        <v>3503.2895099999996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32257.147649999999</v>
      </c>
      <c r="D27" s="108">
        <v>2820.9535900000001</v>
      </c>
      <c r="E27" s="108">
        <v>8.7452046926411988</v>
      </c>
      <c r="F27" s="108">
        <v>0</v>
      </c>
      <c r="G27" s="108">
        <v>0</v>
      </c>
      <c r="H27" s="108">
        <v>2820.9535900000001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49788.414770000003</v>
      </c>
      <c r="D28" s="108">
        <v>1559.8729400000002</v>
      </c>
      <c r="E28" s="108">
        <v>3.1330038267052864</v>
      </c>
      <c r="F28" s="108">
        <v>351.38435999999996</v>
      </c>
      <c r="G28" s="108">
        <v>1208.4885800000002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85</v>
      </c>
      <c r="C29" s="108">
        <v>86918.166559999998</v>
      </c>
      <c r="D29" s="108">
        <v>1305</v>
      </c>
      <c r="E29" s="108">
        <v>1.5014122497615647</v>
      </c>
      <c r="F29" s="108">
        <v>0</v>
      </c>
      <c r="G29" s="108">
        <v>0</v>
      </c>
      <c r="H29" s="108">
        <v>1305</v>
      </c>
      <c r="I29" s="108">
        <v>0</v>
      </c>
    </row>
    <row r="30" spans="1:9" ht="13.5" customHeight="1" x14ac:dyDescent="0.3">
      <c r="A30" s="104">
        <v>22</v>
      </c>
      <c r="B30" s="85" t="s">
        <v>108</v>
      </c>
      <c r="C30" s="108">
        <v>47816.999779999998</v>
      </c>
      <c r="D30" s="108">
        <v>500</v>
      </c>
      <c r="E30" s="108">
        <v>1.0456532243771819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56</v>
      </c>
      <c r="C31" s="108">
        <v>3168752.6313899998</v>
      </c>
      <c r="D31" s="108">
        <v>337.37603000000001</v>
      </c>
      <c r="E31" s="108">
        <v>1.0646966464277371E-2</v>
      </c>
      <c r="F31" s="108">
        <v>0</v>
      </c>
      <c r="G31" s="108">
        <v>0</v>
      </c>
      <c r="H31" s="108">
        <v>337.37603000000001</v>
      </c>
      <c r="I31" s="108">
        <v>0</v>
      </c>
    </row>
    <row r="32" spans="1:9" ht="13.5" customHeight="1" x14ac:dyDescent="0.3">
      <c r="A32" s="104">
        <v>24</v>
      </c>
      <c r="B32" s="85" t="s">
        <v>52</v>
      </c>
      <c r="C32" s="108">
        <v>289799.92151000001</v>
      </c>
      <c r="D32" s="108">
        <v>276.00717000000003</v>
      </c>
      <c r="E32" s="108">
        <v>9.5240595153327515E-2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70575.092680000002</v>
      </c>
      <c r="D33" s="108">
        <v>150.29212000000001</v>
      </c>
      <c r="E33" s="108">
        <v>0.21295348584443405</v>
      </c>
      <c r="F33" s="108">
        <v>149.77641</v>
      </c>
      <c r="G33" s="108">
        <v>0</v>
      </c>
      <c r="H33" s="108">
        <v>0</v>
      </c>
      <c r="I33" s="108">
        <v>0.51571</v>
      </c>
    </row>
    <row r="34" spans="1:9" ht="13.5" customHeight="1" x14ac:dyDescent="0.3">
      <c r="A34" s="104">
        <v>26</v>
      </c>
      <c r="B34" s="85" t="s">
        <v>70</v>
      </c>
      <c r="C34" s="108">
        <v>147032.78497000001</v>
      </c>
      <c r="D34" s="108">
        <v>15.990959999999999</v>
      </c>
      <c r="E34" s="108">
        <v>1.0875778489309531E-2</v>
      </c>
      <c r="F34" s="108">
        <v>0</v>
      </c>
      <c r="G34" s="108">
        <v>15.990959999999999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508970.25646</v>
      </c>
      <c r="D35" s="108">
        <v>6.1131200000000003</v>
      </c>
      <c r="E35" s="108">
        <v>1.2010760790852678E-3</v>
      </c>
      <c r="F35" s="108">
        <v>6.1131200000000003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332275.14966000005</v>
      </c>
      <c r="D36" s="108">
        <v>3.00617</v>
      </c>
      <c r="E36" s="108">
        <v>9.0472308960692915E-4</v>
      </c>
      <c r="F36" s="108">
        <v>0</v>
      </c>
      <c r="G36" s="108">
        <v>0</v>
      </c>
      <c r="H36" s="108">
        <v>3.00617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471446.29264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118624.17366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155155.95833000002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137217.33844999998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24161.509600000001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497891.9069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239362.35546000002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524614.54342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358.01385999999997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278996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13979.40475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154708.26463999998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4026.91383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64661.077969999998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54406067.700160004</v>
      </c>
      <c r="D51" s="111">
        <v>1806561.3004900001</v>
      </c>
      <c r="E51" s="111">
        <v>3.3205143780032595</v>
      </c>
      <c r="F51" s="111">
        <v>394590.34242</v>
      </c>
      <c r="G51" s="111">
        <v>1330756.05485</v>
      </c>
      <c r="H51" s="111">
        <v>78460.688999999998</v>
      </c>
      <c r="I51" s="111">
        <v>2754.2142200000003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4" customWidth="1"/>
    <col min="2" max="2" width="34.109375" style="114" customWidth="1"/>
    <col min="3" max="3" width="14.109375" style="114" bestFit="1" customWidth="1"/>
    <col min="4" max="4" width="13.109375" style="114" bestFit="1" customWidth="1"/>
    <col min="5" max="5" width="11.6640625" style="114" bestFit="1" customWidth="1"/>
    <col min="6" max="6" width="11.5546875" style="114" bestFit="1" customWidth="1"/>
    <col min="7" max="7" width="13.109375" style="114" bestFit="1" customWidth="1"/>
    <col min="8" max="8" width="10.5546875" style="114" bestFit="1" customWidth="1"/>
    <col min="9" max="9" width="9.5546875" style="114" bestFit="1" customWidth="1"/>
    <col min="10" max="10" width="11.88671875" style="114" bestFit="1" customWidth="1"/>
    <col min="11" max="16384" width="11.44140625" style="114"/>
  </cols>
  <sheetData>
    <row r="2" spans="1:9" x14ac:dyDescent="0.3">
      <c r="A2" s="221" t="s">
        <v>203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15">
        <v>4507157.3365500001</v>
      </c>
      <c r="D9" s="108">
        <v>615619.62266999995</v>
      </c>
      <c r="E9" s="108">
        <v>13.658711615805839</v>
      </c>
      <c r="F9" s="108">
        <v>136314.95159000001</v>
      </c>
      <c r="G9" s="108">
        <v>479224.64526999998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15">
        <v>5922533.8448100006</v>
      </c>
      <c r="D10" s="108">
        <v>395031.94257999997</v>
      </c>
      <c r="E10" s="108">
        <v>6.6699820200465716</v>
      </c>
      <c r="F10" s="108">
        <v>100828.88425</v>
      </c>
      <c r="G10" s="108">
        <v>289013.02120999998</v>
      </c>
      <c r="H10" s="108">
        <v>4738.1396699999996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15">
        <v>2983947.7102199998</v>
      </c>
      <c r="D11" s="108">
        <v>263187.85973000003</v>
      </c>
      <c r="E11" s="108">
        <v>8.8201230480206956</v>
      </c>
      <c r="F11" s="108">
        <v>36422.996920000005</v>
      </c>
      <c r="G11" s="108">
        <v>208933.97295</v>
      </c>
      <c r="H11" s="108">
        <v>17828.14459</v>
      </c>
      <c r="I11" s="108">
        <v>2.7452700000000001</v>
      </c>
    </row>
    <row r="12" spans="1:9" ht="13.5" customHeight="1" x14ac:dyDescent="0.3">
      <c r="A12" s="104">
        <v>4</v>
      </c>
      <c r="B12" s="116" t="s">
        <v>17</v>
      </c>
      <c r="C12" s="115">
        <v>7097660.8406699998</v>
      </c>
      <c r="D12" s="108">
        <v>161288.77943</v>
      </c>
      <c r="E12" s="108">
        <v>2.2724216196103106</v>
      </c>
      <c r="F12" s="108">
        <v>34278.921150000002</v>
      </c>
      <c r="G12" s="108">
        <v>122354.48208</v>
      </c>
      <c r="H12" s="108">
        <v>4655.3762000000006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15">
        <v>2238400.1919</v>
      </c>
      <c r="D13" s="108">
        <v>76615.827900000004</v>
      </c>
      <c r="E13" s="108">
        <v>3.4227940194629323</v>
      </c>
      <c r="F13" s="108">
        <v>11784.044980000001</v>
      </c>
      <c r="G13" s="108">
        <v>64764.046040000001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15">
        <v>10355851.61234</v>
      </c>
      <c r="D14" s="108">
        <v>46552.520109999998</v>
      </c>
      <c r="E14" s="108">
        <v>0.44952865155510879</v>
      </c>
      <c r="F14" s="108">
        <v>8746.0325099999991</v>
      </c>
      <c r="G14" s="108">
        <v>34217.846570000002</v>
      </c>
      <c r="H14" s="108">
        <v>1942.44641</v>
      </c>
      <c r="I14" s="108">
        <v>1646.1946200000002</v>
      </c>
    </row>
    <row r="15" spans="1:9" ht="13.5" customHeight="1" x14ac:dyDescent="0.3">
      <c r="A15" s="104">
        <v>7</v>
      </c>
      <c r="B15" s="116" t="s">
        <v>105</v>
      </c>
      <c r="C15" s="115">
        <v>290263.71848000004</v>
      </c>
      <c r="D15" s="108">
        <v>40425.277600000001</v>
      </c>
      <c r="E15" s="108">
        <v>13.927085965718245</v>
      </c>
      <c r="F15" s="108">
        <v>11925.21357</v>
      </c>
      <c r="G15" s="108">
        <v>27827.885340000001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15">
        <v>3737260.3028899999</v>
      </c>
      <c r="D16" s="108">
        <v>39154.131840000002</v>
      </c>
      <c r="E16" s="108">
        <v>1.047669379885644</v>
      </c>
      <c r="F16" s="108">
        <v>7936.6921299999995</v>
      </c>
      <c r="G16" s="108">
        <v>28437.74353</v>
      </c>
      <c r="H16" s="108">
        <v>2779.6961800000004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15">
        <v>350902.02265</v>
      </c>
      <c r="D17" s="108">
        <v>31629.47838</v>
      </c>
      <c r="E17" s="108">
        <v>9.0137634833607585</v>
      </c>
      <c r="F17" s="108">
        <v>1341.29989</v>
      </c>
      <c r="G17" s="108">
        <v>13789.737359999999</v>
      </c>
      <c r="H17" s="108">
        <v>16358.46153</v>
      </c>
      <c r="I17" s="108">
        <v>139.9796</v>
      </c>
    </row>
    <row r="18" spans="1:9" ht="13.5" customHeight="1" x14ac:dyDescent="0.3">
      <c r="A18" s="104">
        <v>10</v>
      </c>
      <c r="B18" s="116" t="s">
        <v>28</v>
      </c>
      <c r="C18" s="115">
        <v>999077.25357000006</v>
      </c>
      <c r="D18" s="108">
        <v>27731.02953</v>
      </c>
      <c r="E18" s="108">
        <v>2.7756641872196357</v>
      </c>
      <c r="F18" s="108">
        <v>3716.5697999999998</v>
      </c>
      <c r="G18" s="108">
        <v>15064.56315</v>
      </c>
      <c r="H18" s="108">
        <v>8949.8965800000005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15">
        <v>338486.21307</v>
      </c>
      <c r="D19" s="108">
        <v>24870.162230000002</v>
      </c>
      <c r="E19" s="108">
        <v>7.3474668301650361</v>
      </c>
      <c r="F19" s="108">
        <v>6377.3238000000001</v>
      </c>
      <c r="G19" s="108">
        <v>7722.888390000001</v>
      </c>
      <c r="H19" s="108">
        <v>10769.950040000002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15">
        <v>751566.43739999994</v>
      </c>
      <c r="D20" s="108">
        <v>24075.485909999999</v>
      </c>
      <c r="E20" s="108">
        <v>3.2033742743073699</v>
      </c>
      <c r="F20" s="108">
        <v>11357.103429999999</v>
      </c>
      <c r="G20" s="108">
        <v>12428.38248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15">
        <v>494576.36577999999</v>
      </c>
      <c r="D21" s="108">
        <v>10526.228279999999</v>
      </c>
      <c r="E21" s="108">
        <v>2.1283322472150501</v>
      </c>
      <c r="F21" s="108">
        <v>9686.2282799999994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15">
        <v>183777.53816999999</v>
      </c>
      <c r="D22" s="108">
        <v>9162.7851800000008</v>
      </c>
      <c r="E22" s="108">
        <v>4.9858025476019474</v>
      </c>
      <c r="F22" s="108">
        <v>6459.8136699999995</v>
      </c>
      <c r="G22" s="108">
        <v>2429.52214</v>
      </c>
      <c r="H22" s="108">
        <v>273.44936999999999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15">
        <v>1245859.19031</v>
      </c>
      <c r="D23" s="108">
        <v>8679.3831499999978</v>
      </c>
      <c r="E23" s="108">
        <v>0.69665843600193356</v>
      </c>
      <c r="F23" s="108">
        <v>1668.32845</v>
      </c>
      <c r="G23" s="108">
        <v>6932.3818599999995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15">
        <v>2044502.7487000001</v>
      </c>
      <c r="D24" s="108">
        <v>7616.7679500000004</v>
      </c>
      <c r="E24" s="108">
        <v>0.37254867741523623</v>
      </c>
      <c r="F24" s="108">
        <v>2.6850000000000002E-2</v>
      </c>
      <c r="G24" s="108">
        <v>3224.7711200000003</v>
      </c>
      <c r="H24" s="108">
        <v>4265</v>
      </c>
      <c r="I24" s="108">
        <v>126.96997999999999</v>
      </c>
    </row>
    <row r="25" spans="1:9" ht="13.5" customHeight="1" x14ac:dyDescent="0.3">
      <c r="A25" s="104">
        <v>17</v>
      </c>
      <c r="B25" s="116" t="s">
        <v>36</v>
      </c>
      <c r="C25" s="115">
        <v>464800.98994</v>
      </c>
      <c r="D25" s="108">
        <v>5906.3793400000004</v>
      </c>
      <c r="E25" s="108">
        <v>1.2707329519161394</v>
      </c>
      <c r="F25" s="108">
        <v>5906.2769100000005</v>
      </c>
      <c r="G25" s="108">
        <v>0.10243000000000001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72</v>
      </c>
      <c r="C26" s="115">
        <v>28486.28068</v>
      </c>
      <c r="D26" s="108">
        <v>2757.3857400000002</v>
      </c>
      <c r="E26" s="108">
        <v>9.679697293497286</v>
      </c>
      <c r="F26" s="108">
        <v>0</v>
      </c>
      <c r="G26" s="108">
        <v>0</v>
      </c>
      <c r="H26" s="108">
        <v>2757.3857400000002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15">
        <v>49025.029990000003</v>
      </c>
      <c r="D27" s="108">
        <v>1559.87914</v>
      </c>
      <c r="E27" s="108">
        <v>3.1818015008214786</v>
      </c>
      <c r="F27" s="108">
        <v>351.38435999999996</v>
      </c>
      <c r="G27" s="108">
        <v>1208.49478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15">
        <v>85964.374989999997</v>
      </c>
      <c r="D28" s="108">
        <v>1305</v>
      </c>
      <c r="E28" s="108">
        <v>1.5180707126083417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116" t="s">
        <v>62</v>
      </c>
      <c r="C29" s="115">
        <v>2850346.3372399998</v>
      </c>
      <c r="D29" s="108">
        <v>1297.8135399999999</v>
      </c>
      <c r="E29" s="108">
        <v>4.5531784086865638E-2</v>
      </c>
      <c r="F29" s="108">
        <v>725.36261999999999</v>
      </c>
      <c r="G29" s="108">
        <v>503.28951000000001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15">
        <v>41735.963459999999</v>
      </c>
      <c r="D30" s="108">
        <v>500</v>
      </c>
      <c r="E30" s="108">
        <v>1.1980075660148666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15">
        <v>3178551.01761</v>
      </c>
      <c r="D31" s="108">
        <v>314.17532</v>
      </c>
      <c r="E31" s="108">
        <v>9.8842308416441007E-3</v>
      </c>
      <c r="F31" s="108">
        <v>0</v>
      </c>
      <c r="G31" s="108">
        <v>0</v>
      </c>
      <c r="H31" s="108">
        <v>314.17532</v>
      </c>
      <c r="I31" s="108">
        <v>0</v>
      </c>
    </row>
    <row r="32" spans="1:9" ht="13.5" customHeight="1" x14ac:dyDescent="0.3">
      <c r="A32" s="104">
        <v>24</v>
      </c>
      <c r="B32" s="116" t="s">
        <v>52</v>
      </c>
      <c r="C32" s="115">
        <v>279969.61371000001</v>
      </c>
      <c r="D32" s="108">
        <v>276.00717000000003</v>
      </c>
      <c r="E32" s="108">
        <v>9.8584687938990279E-2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16" t="s">
        <v>81</v>
      </c>
      <c r="C33" s="115">
        <v>73156.634030000001</v>
      </c>
      <c r="D33" s="108">
        <v>158.38401999999999</v>
      </c>
      <c r="E33" s="108">
        <v>0.21649987331982773</v>
      </c>
      <c r="F33" s="108">
        <v>149.81509</v>
      </c>
      <c r="G33" s="108">
        <v>0</v>
      </c>
      <c r="H33" s="108">
        <v>0</v>
      </c>
      <c r="I33" s="108">
        <v>8.5689299999999999</v>
      </c>
    </row>
    <row r="34" spans="1:9" ht="13.5" customHeight="1" x14ac:dyDescent="0.3">
      <c r="A34" s="104">
        <v>26</v>
      </c>
      <c r="B34" s="116" t="s">
        <v>70</v>
      </c>
      <c r="C34" s="115">
        <v>148649.21193000002</v>
      </c>
      <c r="D34" s="108">
        <v>17.028110000000002</v>
      </c>
      <c r="E34" s="108">
        <v>1.1455230592153197E-2</v>
      </c>
      <c r="F34" s="108">
        <v>0</v>
      </c>
      <c r="G34" s="108">
        <v>17.028110000000002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68</v>
      </c>
      <c r="C35" s="115">
        <v>498752.78720999998</v>
      </c>
      <c r="D35" s="108">
        <v>7.7091799999999999</v>
      </c>
      <c r="E35" s="108">
        <v>1.5456916126975041E-3</v>
      </c>
      <c r="F35" s="108">
        <v>7.7091799999999999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116" t="s">
        <v>87</v>
      </c>
      <c r="C36" s="115">
        <v>329324.07266000001</v>
      </c>
      <c r="D36" s="108">
        <v>4.6543000000000001</v>
      </c>
      <c r="E36" s="108">
        <v>1.4132887287608585E-3</v>
      </c>
      <c r="F36" s="108">
        <v>0</v>
      </c>
      <c r="G36" s="108">
        <v>0</v>
      </c>
      <c r="H36" s="108">
        <v>4.6543000000000001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15">
        <v>444847.34077999997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15">
        <v>122997.01890000001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15">
        <v>150773.02997999999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15">
        <v>131810.20587999999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15">
        <v>23668.354059999998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15">
        <v>493396.99761999998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15">
        <v>239124.69743999999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15">
        <v>525395.84486000007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15">
        <v>354.19018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15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15">
        <v>15021.7479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15">
        <v>155264.53118000002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15">
        <v>4020.96162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15">
        <v>64497.18318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2.75" customHeight="1" x14ac:dyDescent="0.3">
      <c r="A51" s="9" t="s">
        <v>102</v>
      </c>
      <c r="B51" s="117" t="s">
        <v>115</v>
      </c>
      <c r="C51" s="115">
        <v>54140753.744539998</v>
      </c>
      <c r="D51" s="108">
        <v>1796271.69833</v>
      </c>
      <c r="E51" s="108">
        <v>3.3177811059033342</v>
      </c>
      <c r="F51" s="108">
        <v>396758.10993999999</v>
      </c>
      <c r="G51" s="108">
        <v>1318937.6809799999</v>
      </c>
      <c r="H51" s="108">
        <v>77806.70667</v>
      </c>
      <c r="I51" s="108">
        <v>2769.2007400000002</v>
      </c>
      <c r="O51" s="57"/>
      <c r="V51" s="56"/>
    </row>
    <row r="52" spans="1:22" x14ac:dyDescent="0.3">
      <c r="C52" s="36"/>
      <c r="D52" s="36"/>
      <c r="E52" s="36"/>
      <c r="F52" s="36"/>
      <c r="G52" s="36"/>
      <c r="H52" s="36"/>
      <c r="I52" s="36"/>
    </row>
    <row r="53" spans="1:22" x14ac:dyDescent="0.3">
      <c r="C53" s="38"/>
      <c r="D53" s="38"/>
      <c r="E53" s="38"/>
      <c r="F53" s="38"/>
      <c r="G53" s="38"/>
      <c r="H53" s="38"/>
      <c r="I53" s="38"/>
    </row>
    <row r="54" spans="1:22" x14ac:dyDescent="0.3"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9" customWidth="1"/>
    <col min="2" max="2" width="34.109375" style="119" customWidth="1"/>
    <col min="3" max="3" width="14.109375" style="119" bestFit="1" customWidth="1"/>
    <col min="4" max="4" width="13.109375" style="119" bestFit="1" customWidth="1"/>
    <col min="5" max="5" width="11.6640625" style="119" bestFit="1" customWidth="1"/>
    <col min="6" max="6" width="11.5546875" style="119" bestFit="1" customWidth="1"/>
    <col min="7" max="7" width="13.109375" style="119" bestFit="1" customWidth="1"/>
    <col min="8" max="8" width="10.5546875" style="119" bestFit="1" customWidth="1"/>
    <col min="9" max="9" width="9.5546875" style="119" bestFit="1" customWidth="1"/>
    <col min="10" max="10" width="11.88671875" style="119" bestFit="1" customWidth="1"/>
    <col min="11" max="16384" width="11.44140625" style="119"/>
  </cols>
  <sheetData>
    <row r="2" spans="1:9" x14ac:dyDescent="0.3">
      <c r="A2" s="221" t="s">
        <v>204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4433469.6134200003</v>
      </c>
      <c r="D9" s="108">
        <v>615034.85719999997</v>
      </c>
      <c r="E9" s="108">
        <v>13.872540263686595</v>
      </c>
      <c r="F9" s="108">
        <v>137832.17663999999</v>
      </c>
      <c r="G9" s="108">
        <v>477122.65474999999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5918383.5529499995</v>
      </c>
      <c r="D10" s="108">
        <v>392086.02851999999</v>
      </c>
      <c r="E10" s="108">
        <v>6.6248837205653217</v>
      </c>
      <c r="F10" s="108">
        <v>100829.56483</v>
      </c>
      <c r="G10" s="108">
        <v>286130.22021</v>
      </c>
      <c r="H10" s="108">
        <v>4674.3460299999997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3012828.4634400001</v>
      </c>
      <c r="D11" s="108">
        <v>263387.79000000004</v>
      </c>
      <c r="E11" s="108">
        <v>8.7422099597156624</v>
      </c>
      <c r="F11" s="108">
        <v>36407.371469999998</v>
      </c>
      <c r="G11" s="108">
        <v>209873.00568</v>
      </c>
      <c r="H11" s="108">
        <v>17104.491919999997</v>
      </c>
      <c r="I11" s="108">
        <v>2.9209299999999998</v>
      </c>
    </row>
    <row r="12" spans="1:9" ht="13.5" customHeight="1" x14ac:dyDescent="0.3">
      <c r="A12" s="104">
        <v>4</v>
      </c>
      <c r="B12" s="116" t="s">
        <v>17</v>
      </c>
      <c r="C12" s="108">
        <v>7080530.9362500003</v>
      </c>
      <c r="D12" s="108">
        <v>161092.85459</v>
      </c>
      <c r="E12" s="108">
        <v>2.275152189015337</v>
      </c>
      <c r="F12" s="108">
        <v>33943.537640000002</v>
      </c>
      <c r="G12" s="108">
        <v>122726.45899</v>
      </c>
      <c r="H12" s="108">
        <v>4422.8579600000003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2249973.40148</v>
      </c>
      <c r="D13" s="108">
        <v>75307.088229999994</v>
      </c>
      <c r="E13" s="108">
        <v>3.3470212661387055</v>
      </c>
      <c r="F13" s="108">
        <v>11751.16511</v>
      </c>
      <c r="G13" s="108">
        <v>63488.186239999995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10294778.6972</v>
      </c>
      <c r="D14" s="108">
        <v>46125.325909999992</v>
      </c>
      <c r="E14" s="108">
        <v>0.44804582270957682</v>
      </c>
      <c r="F14" s="108">
        <v>8659.5599099999999</v>
      </c>
      <c r="G14" s="108">
        <v>33895.438089999996</v>
      </c>
      <c r="H14" s="108">
        <v>1935.1315400000001</v>
      </c>
      <c r="I14" s="108">
        <v>1635.1963700000001</v>
      </c>
    </row>
    <row r="15" spans="1:9" ht="13.5" customHeight="1" x14ac:dyDescent="0.3">
      <c r="A15" s="104">
        <v>7</v>
      </c>
      <c r="B15" s="116" t="s">
        <v>105</v>
      </c>
      <c r="C15" s="108">
        <v>283254.27726999996</v>
      </c>
      <c r="D15" s="108">
        <v>40777.007100000003</v>
      </c>
      <c r="E15" s="108">
        <v>14.39590162344877</v>
      </c>
      <c r="F15" s="108">
        <v>11912.613429999999</v>
      </c>
      <c r="G15" s="108">
        <v>28192.214980000001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3760093.5632099998</v>
      </c>
      <c r="D16" s="108">
        <v>37390.288050000003</v>
      </c>
      <c r="E16" s="108">
        <v>0.99439781009278483</v>
      </c>
      <c r="F16" s="108">
        <v>7768.7404999999999</v>
      </c>
      <c r="G16" s="108">
        <v>26889.507009999998</v>
      </c>
      <c r="H16" s="108">
        <v>2732.04054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08">
        <v>350297.39269000001</v>
      </c>
      <c r="D17" s="108">
        <v>31718.882529999999</v>
      </c>
      <c r="E17" s="108">
        <v>9.0548440245086308</v>
      </c>
      <c r="F17" s="108">
        <v>1332.89669</v>
      </c>
      <c r="G17" s="108">
        <v>13895.80688</v>
      </c>
      <c r="H17" s="108">
        <v>16359.292819999999</v>
      </c>
      <c r="I17" s="108">
        <v>130.88614000000001</v>
      </c>
    </row>
    <row r="18" spans="1:9" ht="13.5" customHeight="1" x14ac:dyDescent="0.3">
      <c r="A18" s="104">
        <v>10</v>
      </c>
      <c r="B18" s="116" t="s">
        <v>28</v>
      </c>
      <c r="C18" s="108">
        <v>988212.48690999998</v>
      </c>
      <c r="D18" s="108">
        <v>26693.49944</v>
      </c>
      <c r="E18" s="108">
        <v>2.7011902595429427</v>
      </c>
      <c r="F18" s="108">
        <v>3740.2492099999999</v>
      </c>
      <c r="G18" s="108">
        <v>13998.647459999998</v>
      </c>
      <c r="H18" s="108">
        <v>8954.6027699999995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08">
        <v>339925.33351999999</v>
      </c>
      <c r="D19" s="108">
        <v>26524.263360000001</v>
      </c>
      <c r="E19" s="108">
        <v>7.80296751799448</v>
      </c>
      <c r="F19" s="108">
        <v>7800</v>
      </c>
      <c r="G19" s="108">
        <v>7775.9977900000013</v>
      </c>
      <c r="H19" s="108">
        <v>10948.26557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08">
        <v>749020.27127999999</v>
      </c>
      <c r="D20" s="108">
        <v>24040.47464</v>
      </c>
      <c r="E20" s="108">
        <v>3.2095893211164044</v>
      </c>
      <c r="F20" s="108">
        <v>11345.68471</v>
      </c>
      <c r="G20" s="108">
        <v>12404.789929999999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08">
        <v>490917.22593000002</v>
      </c>
      <c r="D21" s="108">
        <v>11220.071230000001</v>
      </c>
      <c r="E21" s="108">
        <v>2.2855321910418915</v>
      </c>
      <c r="F21" s="108">
        <v>8980.0612300000012</v>
      </c>
      <c r="G21" s="108">
        <v>2240.0100000000002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186640.42679</v>
      </c>
      <c r="D22" s="108">
        <v>9263.2706699999999</v>
      </c>
      <c r="E22" s="108">
        <v>4.9631641061465448</v>
      </c>
      <c r="F22" s="108">
        <v>6460.4147899999998</v>
      </c>
      <c r="G22" s="108">
        <v>2529.8909800000001</v>
      </c>
      <c r="H22" s="108">
        <v>272.9649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1249026.5578000001</v>
      </c>
      <c r="D23" s="108">
        <v>8606.16086</v>
      </c>
      <c r="E23" s="108">
        <v>0.68902945307733465</v>
      </c>
      <c r="F23" s="108">
        <v>1660.9097899999999</v>
      </c>
      <c r="G23" s="108">
        <v>6866.5782300000001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08">
        <v>2027221.5126199999</v>
      </c>
      <c r="D24" s="108">
        <v>6130.81351</v>
      </c>
      <c r="E24" s="108">
        <v>0.30242445000874518</v>
      </c>
      <c r="F24" s="108">
        <v>0</v>
      </c>
      <c r="G24" s="108">
        <v>1736</v>
      </c>
      <c r="H24" s="108">
        <v>4265</v>
      </c>
      <c r="I24" s="108">
        <v>129.81351000000001</v>
      </c>
    </row>
    <row r="25" spans="1:9" ht="13.5" customHeight="1" x14ac:dyDescent="0.3">
      <c r="A25" s="104">
        <v>17</v>
      </c>
      <c r="B25" s="116" t="s">
        <v>36</v>
      </c>
      <c r="C25" s="108">
        <v>472021.24562</v>
      </c>
      <c r="D25" s="108">
        <v>5906.4032800000004</v>
      </c>
      <c r="E25" s="108">
        <v>1.2513003037060204</v>
      </c>
      <c r="F25" s="108">
        <v>5906.2769100000005</v>
      </c>
      <c r="G25" s="108">
        <v>0.12637000000000001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44</v>
      </c>
      <c r="C26" s="108">
        <v>48662.062579999998</v>
      </c>
      <c r="D26" s="108">
        <v>1559.8851400000001</v>
      </c>
      <c r="E26" s="108">
        <v>3.2055466975645821</v>
      </c>
      <c r="F26" s="108">
        <v>351.38435999999996</v>
      </c>
      <c r="G26" s="108">
        <v>1208.5007800000001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62</v>
      </c>
      <c r="C27" s="108">
        <v>2832221.1881500003</v>
      </c>
      <c r="D27" s="108">
        <v>1485.9442899999999</v>
      </c>
      <c r="E27" s="108">
        <v>5.2465686515487685E-2</v>
      </c>
      <c r="F27" s="108">
        <v>724.87070999999992</v>
      </c>
      <c r="G27" s="108">
        <v>691.91217000000006</v>
      </c>
      <c r="H27" s="108">
        <v>69.161410000000004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90996.973610000001</v>
      </c>
      <c r="D28" s="108">
        <v>905</v>
      </c>
      <c r="E28" s="108">
        <v>0.99453856990750089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41306.428829999997</v>
      </c>
      <c r="D29" s="108">
        <v>500</v>
      </c>
      <c r="E29" s="108">
        <v>1.2104653298831305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56</v>
      </c>
      <c r="C30" s="108">
        <v>3199405.9168200004</v>
      </c>
      <c r="D30" s="108">
        <v>290.78502000000003</v>
      </c>
      <c r="E30" s="108">
        <v>9.0887192047522762E-3</v>
      </c>
      <c r="F30" s="108">
        <v>0</v>
      </c>
      <c r="G30" s="108">
        <v>0</v>
      </c>
      <c r="H30" s="108">
        <v>290.78502000000003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273301.64857999998</v>
      </c>
      <c r="D31" s="108">
        <v>276.00717000000003</v>
      </c>
      <c r="E31" s="108">
        <v>0.1009899396633929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69561.681219999999</v>
      </c>
      <c r="D32" s="108">
        <v>150.09908999999999</v>
      </c>
      <c r="E32" s="108">
        <v>0.21577841042295615</v>
      </c>
      <c r="F32" s="108">
        <v>149.76158999999998</v>
      </c>
      <c r="G32" s="108">
        <v>0</v>
      </c>
      <c r="H32" s="108">
        <v>0</v>
      </c>
      <c r="I32" s="108">
        <v>0.33750000000000002</v>
      </c>
    </row>
    <row r="33" spans="1:9" ht="13.5" customHeight="1" x14ac:dyDescent="0.3">
      <c r="A33" s="104">
        <v>25</v>
      </c>
      <c r="B33" s="116" t="s">
        <v>70</v>
      </c>
      <c r="C33" s="108">
        <v>152988.71935</v>
      </c>
      <c r="D33" s="108">
        <v>13.80001</v>
      </c>
      <c r="E33" s="108">
        <v>9.0202794419299778E-3</v>
      </c>
      <c r="F33" s="108">
        <v>0</v>
      </c>
      <c r="G33" s="108">
        <v>13.80001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496000.67832999997</v>
      </c>
      <c r="D34" s="108">
        <v>8.05307</v>
      </c>
      <c r="E34" s="108">
        <v>1.6236006021431524E-3</v>
      </c>
      <c r="F34" s="108">
        <v>8.0249299999999995</v>
      </c>
      <c r="G34" s="108">
        <v>2.8140000000000002E-2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329623.89833</v>
      </c>
      <c r="D35" s="108">
        <v>4.68323</v>
      </c>
      <c r="E35" s="108">
        <v>1.4207798717650703E-3</v>
      </c>
      <c r="F35" s="108">
        <v>0</v>
      </c>
      <c r="G35" s="108">
        <v>0</v>
      </c>
      <c r="H35" s="108">
        <v>4.68323</v>
      </c>
      <c r="I35" s="108">
        <v>0</v>
      </c>
    </row>
    <row r="36" spans="1:9" ht="13.5" customHeight="1" x14ac:dyDescent="0.3">
      <c r="A36" s="104">
        <v>28</v>
      </c>
      <c r="B36" s="116" t="s">
        <v>72</v>
      </c>
      <c r="C36" s="108">
        <v>8767.6160999999993</v>
      </c>
      <c r="D36" s="108">
        <v>2.1000000000000003E-3</v>
      </c>
      <c r="E36" s="108">
        <v>2.3951778636840644E-5</v>
      </c>
      <c r="F36" s="108">
        <v>0</v>
      </c>
      <c r="G36" s="108">
        <v>0</v>
      </c>
      <c r="H36" s="108">
        <v>2.1000000000000003E-3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430717.97845999995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134978.75346000001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150423.59888000001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132825.95204999999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23367.590049999995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500383.79089999996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227731.27122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527485.06539999996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350.36649999999997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14912.730169999999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157938.59769999998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4019.88022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64597.957270000006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53998161.302559994</v>
      </c>
      <c r="D51" s="111">
        <v>1786499.3382399997</v>
      </c>
      <c r="E51" s="111">
        <v>3.3084447602390932</v>
      </c>
      <c r="F51" s="111">
        <v>398338.39496000001</v>
      </c>
      <c r="G51" s="111">
        <v>1311682.6513499999</v>
      </c>
      <c r="H51" s="111">
        <v>73734.395140000008</v>
      </c>
      <c r="I51" s="111">
        <v>2743.8967900000002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118" customWidth="1"/>
    <col min="2" max="2" width="34.109375" style="118" customWidth="1"/>
    <col min="3" max="3" width="14.109375" style="118" bestFit="1" customWidth="1"/>
    <col min="4" max="4" width="13.109375" style="118" bestFit="1" customWidth="1"/>
    <col min="5" max="5" width="11.6640625" style="118" bestFit="1" customWidth="1"/>
    <col min="6" max="6" width="11.5546875" style="118" bestFit="1" customWidth="1"/>
    <col min="7" max="7" width="13.109375" style="118" bestFit="1" customWidth="1"/>
    <col min="8" max="8" width="10.5546875" style="118" bestFit="1" customWidth="1"/>
    <col min="9" max="9" width="9.5546875" style="118" bestFit="1" customWidth="1"/>
    <col min="10" max="10" width="11.88671875" style="118" bestFit="1" customWidth="1"/>
    <col min="11" max="16384" width="11.44140625" style="118"/>
  </cols>
  <sheetData>
    <row r="2" spans="1:9" x14ac:dyDescent="0.3">
      <c r="A2" s="221" t="s">
        <v>205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5308130.7675100006</v>
      </c>
      <c r="D9" s="108">
        <v>609877.73274000001</v>
      </c>
      <c r="E9" s="108">
        <v>11.489500908171644</v>
      </c>
      <c r="F9" s="108">
        <v>134584.43904</v>
      </c>
      <c r="G9" s="108">
        <v>475213.26788999996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5905340.5754799992</v>
      </c>
      <c r="D10" s="108">
        <v>392212.04732000001</v>
      </c>
      <c r="E10" s="108">
        <v>6.6416499151383857</v>
      </c>
      <c r="F10" s="108">
        <v>102672.15251999999</v>
      </c>
      <c r="G10" s="108">
        <v>284348.48561999999</v>
      </c>
      <c r="H10" s="108">
        <v>4739.5117300000002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2998944.9733800003</v>
      </c>
      <c r="D11" s="108">
        <v>266577.57793999999</v>
      </c>
      <c r="E11" s="108">
        <v>8.8890453244812377</v>
      </c>
      <c r="F11" s="108">
        <v>36179.447220000002</v>
      </c>
      <c r="G11" s="108">
        <v>213587.29812999998</v>
      </c>
      <c r="H11" s="108">
        <v>16807.810109999999</v>
      </c>
      <c r="I11" s="108">
        <v>3.0224799999999998</v>
      </c>
    </row>
    <row r="12" spans="1:9" ht="13.5" customHeight="1" x14ac:dyDescent="0.3">
      <c r="A12" s="104">
        <v>4</v>
      </c>
      <c r="B12" s="116" t="s">
        <v>17</v>
      </c>
      <c r="C12" s="108">
        <v>7075182.6393400002</v>
      </c>
      <c r="D12" s="108">
        <v>158870.39614999999</v>
      </c>
      <c r="E12" s="108">
        <v>2.2454600008010539</v>
      </c>
      <c r="F12" s="108">
        <v>31332.045939999996</v>
      </c>
      <c r="G12" s="108">
        <v>122674.58829</v>
      </c>
      <c r="H12" s="108">
        <v>4863.7619199999999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2249156.6883800002</v>
      </c>
      <c r="D13" s="108">
        <v>76126.239580000009</v>
      </c>
      <c r="E13" s="108">
        <v>3.3846570127060134</v>
      </c>
      <c r="F13" s="108">
        <v>11865.560690000002</v>
      </c>
      <c r="G13" s="108">
        <v>64260.678890000003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10261180.779370001</v>
      </c>
      <c r="D14" s="108">
        <v>46342.799830000004</v>
      </c>
      <c r="E14" s="108">
        <v>0.4516322324539076</v>
      </c>
      <c r="F14" s="108">
        <v>9142.9636200000004</v>
      </c>
      <c r="G14" s="108">
        <v>33646.674530000004</v>
      </c>
      <c r="H14" s="108">
        <v>1920.33115</v>
      </c>
      <c r="I14" s="108">
        <v>1632.83053</v>
      </c>
    </row>
    <row r="15" spans="1:9" ht="13.5" customHeight="1" x14ac:dyDescent="0.3">
      <c r="A15" s="104">
        <v>7</v>
      </c>
      <c r="B15" s="116" t="s">
        <v>105</v>
      </c>
      <c r="C15" s="108">
        <v>286618.28895999998</v>
      </c>
      <c r="D15" s="108">
        <v>41676.341189999999</v>
      </c>
      <c r="E15" s="108">
        <v>14.540712437166315</v>
      </c>
      <c r="F15" s="108">
        <v>11923.42246</v>
      </c>
      <c r="G15" s="108">
        <v>29080.740040000001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3781236.98893</v>
      </c>
      <c r="D16" s="108">
        <v>37523.220910000004</v>
      </c>
      <c r="E16" s="108">
        <v>0.99235305853226041</v>
      </c>
      <c r="F16" s="108">
        <v>7704.9518599999992</v>
      </c>
      <c r="G16" s="108">
        <v>27133.676220000001</v>
      </c>
      <c r="H16" s="108">
        <v>2684.59283</v>
      </c>
      <c r="I16" s="108">
        <v>0</v>
      </c>
    </row>
    <row r="17" spans="1:9" ht="13.5" customHeight="1" x14ac:dyDescent="0.3">
      <c r="A17" s="104">
        <v>9</v>
      </c>
      <c r="B17" s="116" t="s">
        <v>32</v>
      </c>
      <c r="C17" s="108">
        <v>736694.56337999995</v>
      </c>
      <c r="D17" s="108">
        <v>33801.552159999999</v>
      </c>
      <c r="E17" s="108">
        <v>4.5882722420152522</v>
      </c>
      <c r="F17" s="108">
        <v>11315.174650000001</v>
      </c>
      <c r="G17" s="108">
        <v>12411.37751</v>
      </c>
      <c r="H17" s="108">
        <v>10000</v>
      </c>
      <c r="I17" s="108">
        <v>75</v>
      </c>
    </row>
    <row r="18" spans="1:9" ht="13.5" customHeight="1" x14ac:dyDescent="0.3">
      <c r="A18" s="104">
        <v>10</v>
      </c>
      <c r="B18" s="116" t="s">
        <v>25</v>
      </c>
      <c r="C18" s="108">
        <v>348909.49786</v>
      </c>
      <c r="D18" s="108">
        <v>31515.08538</v>
      </c>
      <c r="E18" s="108">
        <v>9.0324527057287032</v>
      </c>
      <c r="F18" s="108">
        <v>1324.0186200000001</v>
      </c>
      <c r="G18" s="108">
        <v>13710.064319999998</v>
      </c>
      <c r="H18" s="108">
        <v>16359.236010000001</v>
      </c>
      <c r="I18" s="108">
        <v>121.76643</v>
      </c>
    </row>
    <row r="19" spans="1:9" ht="13.5" customHeight="1" x14ac:dyDescent="0.3">
      <c r="A19" s="104">
        <v>11</v>
      </c>
      <c r="B19" s="116" t="s">
        <v>28</v>
      </c>
      <c r="C19" s="108">
        <v>982749.03613999998</v>
      </c>
      <c r="D19" s="108">
        <v>26686.775419999998</v>
      </c>
      <c r="E19" s="108">
        <v>2.7155229299251396</v>
      </c>
      <c r="F19" s="108">
        <v>3732.7428999999997</v>
      </c>
      <c r="G19" s="108">
        <v>13994.777269999999</v>
      </c>
      <c r="H19" s="108">
        <v>8959.2552500000002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332599.27286000003</v>
      </c>
      <c r="D20" s="108">
        <v>26464.219830000002</v>
      </c>
      <c r="E20" s="108">
        <v>7.9567882402254986</v>
      </c>
      <c r="F20" s="108">
        <v>7800</v>
      </c>
      <c r="G20" s="108">
        <v>7947.7325599999995</v>
      </c>
      <c r="H20" s="108">
        <v>10716.48727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480536.68960000004</v>
      </c>
      <c r="D21" s="108">
        <v>11466.164279999999</v>
      </c>
      <c r="E21" s="108">
        <v>2.386116300410789</v>
      </c>
      <c r="F21" s="108">
        <v>8876.1442799999986</v>
      </c>
      <c r="G21" s="108">
        <v>2590.02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62</v>
      </c>
      <c r="C22" s="108">
        <v>2811168.57492</v>
      </c>
      <c r="D22" s="108">
        <v>9876.179619999999</v>
      </c>
      <c r="E22" s="108">
        <v>0.35131936619208454</v>
      </c>
      <c r="F22" s="108">
        <v>724.63346000000001</v>
      </c>
      <c r="G22" s="108">
        <v>9082.3847499999993</v>
      </c>
      <c r="H22" s="108">
        <v>69.161410000000004</v>
      </c>
      <c r="I22" s="108">
        <v>0</v>
      </c>
    </row>
    <row r="23" spans="1:9" ht="13.5" customHeight="1" x14ac:dyDescent="0.3">
      <c r="A23" s="104">
        <v>15</v>
      </c>
      <c r="B23" s="116" t="s">
        <v>42</v>
      </c>
      <c r="C23" s="108">
        <v>187888.2573</v>
      </c>
      <c r="D23" s="108">
        <v>9246.8788300000015</v>
      </c>
      <c r="E23" s="108">
        <v>4.9214777777386951</v>
      </c>
      <c r="F23" s="108">
        <v>6466.3705200000013</v>
      </c>
      <c r="G23" s="108">
        <v>2531.53215</v>
      </c>
      <c r="H23" s="108">
        <v>248.97615999999999</v>
      </c>
      <c r="I23" s="108">
        <v>0</v>
      </c>
    </row>
    <row r="24" spans="1:9" ht="13.5" customHeight="1" x14ac:dyDescent="0.3">
      <c r="A24" s="104">
        <v>16</v>
      </c>
      <c r="B24" s="116" t="s">
        <v>38</v>
      </c>
      <c r="C24" s="108">
        <v>1243572.8296700001</v>
      </c>
      <c r="D24" s="108">
        <v>8818.9679399999986</v>
      </c>
      <c r="E24" s="108">
        <v>0.70916376826439975</v>
      </c>
      <c r="F24" s="108">
        <v>1904.2984199999999</v>
      </c>
      <c r="G24" s="108">
        <v>6835.9966799999993</v>
      </c>
      <c r="H24" s="108">
        <v>0</v>
      </c>
      <c r="I24" s="108">
        <v>78.672839999999994</v>
      </c>
    </row>
    <row r="25" spans="1:9" ht="13.5" customHeight="1" x14ac:dyDescent="0.3">
      <c r="A25" s="104">
        <v>17</v>
      </c>
      <c r="B25" s="116" t="s">
        <v>40</v>
      </c>
      <c r="C25" s="108">
        <v>2016251.2111500001</v>
      </c>
      <c r="D25" s="108">
        <v>6123.53604</v>
      </c>
      <c r="E25" s="108">
        <v>0.30370898259782553</v>
      </c>
      <c r="F25" s="108">
        <v>0</v>
      </c>
      <c r="G25" s="108">
        <v>1726</v>
      </c>
      <c r="H25" s="108">
        <v>4265</v>
      </c>
      <c r="I25" s="108">
        <v>132.53604000000001</v>
      </c>
    </row>
    <row r="26" spans="1:9" ht="13.5" customHeight="1" x14ac:dyDescent="0.3">
      <c r="A26" s="104">
        <v>18</v>
      </c>
      <c r="B26" s="116" t="s">
        <v>36</v>
      </c>
      <c r="C26" s="108">
        <v>476111.45249</v>
      </c>
      <c r="D26" s="108">
        <v>5906.4272200000005</v>
      </c>
      <c r="E26" s="108">
        <v>1.2405555861154287</v>
      </c>
      <c r="F26" s="108">
        <v>5906.2769100000005</v>
      </c>
      <c r="G26" s="108">
        <v>0.15031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08">
        <v>48458.562170000005</v>
      </c>
      <c r="D27" s="108">
        <v>1559.8913399999999</v>
      </c>
      <c r="E27" s="108">
        <v>3.2190210979179774</v>
      </c>
      <c r="F27" s="108">
        <v>351.38435999999996</v>
      </c>
      <c r="G27" s="108">
        <v>1208.5069799999999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91811.027430000002</v>
      </c>
      <c r="D28" s="108">
        <v>905</v>
      </c>
      <c r="E28" s="108">
        <v>0.98572037078008334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41447.911549999997</v>
      </c>
      <c r="D29" s="108">
        <v>500</v>
      </c>
      <c r="E29" s="108">
        <v>1.2063333984797602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52</v>
      </c>
      <c r="C30" s="108">
        <v>279695.54123999999</v>
      </c>
      <c r="D30" s="108">
        <v>276.00877000000003</v>
      </c>
      <c r="E30" s="108">
        <v>9.8681862705549364E-2</v>
      </c>
      <c r="F30" s="108">
        <v>273.13211000000001</v>
      </c>
      <c r="G30" s="108">
        <v>2.8766599999999998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08">
        <v>3211702.9810900004</v>
      </c>
      <c r="D31" s="108">
        <v>267.28340999999995</v>
      </c>
      <c r="E31" s="108">
        <v>8.322170872391451E-3</v>
      </c>
      <c r="F31" s="108">
        <v>0</v>
      </c>
      <c r="G31" s="108">
        <v>0</v>
      </c>
      <c r="H31" s="108">
        <v>267.28340999999995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73547.110790000006</v>
      </c>
      <c r="D32" s="108">
        <v>150.41246999999998</v>
      </c>
      <c r="E32" s="108">
        <v>0.20451173184691729</v>
      </c>
      <c r="F32" s="108">
        <v>149.66633999999999</v>
      </c>
      <c r="G32" s="108">
        <v>0</v>
      </c>
      <c r="H32" s="108">
        <v>0</v>
      </c>
      <c r="I32" s="108">
        <v>0.74612999999999996</v>
      </c>
    </row>
    <row r="33" spans="1:9" ht="13.5" customHeight="1" x14ac:dyDescent="0.3">
      <c r="A33" s="104">
        <v>25</v>
      </c>
      <c r="B33" s="116" t="s">
        <v>70</v>
      </c>
      <c r="C33" s="108">
        <v>150650.83600000001</v>
      </c>
      <c r="D33" s="108">
        <v>14.430530000000001</v>
      </c>
      <c r="E33" s="108">
        <v>9.5787918495188439E-3</v>
      </c>
      <c r="F33" s="108">
        <v>0</v>
      </c>
      <c r="G33" s="108">
        <v>14.430530000000001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490688.32149</v>
      </c>
      <c r="D34" s="108">
        <v>6.6293899999999999</v>
      </c>
      <c r="E34" s="108">
        <v>1.3510388793989473E-3</v>
      </c>
      <c r="F34" s="108">
        <v>6.6293899999999999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328765.41787</v>
      </c>
      <c r="D35" s="108">
        <v>5.4945600000000008</v>
      </c>
      <c r="E35" s="108">
        <v>1.671270669402538E-3</v>
      </c>
      <c r="F35" s="108">
        <v>0</v>
      </c>
      <c r="G35" s="108">
        <v>0</v>
      </c>
      <c r="H35" s="108">
        <v>5.4945600000000008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405583.42602999997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131163.57094000001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143363.65958000001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102235.67689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23428.937080000003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487794.30319999997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388.97769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231817.69368999999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529183.58037999994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346.54282000000001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14901.952059999998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162950.62550999998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4017.3995299999997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63307.872779999998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54698521.014529996</v>
      </c>
      <c r="D51" s="111">
        <v>1802797.2928499999</v>
      </c>
      <c r="E51" s="111">
        <v>3.295879412116296</v>
      </c>
      <c r="F51" s="111">
        <v>394735.45530999999</v>
      </c>
      <c r="G51" s="111">
        <v>1322001.25933</v>
      </c>
      <c r="H51" s="111">
        <v>83539.934260000009</v>
      </c>
      <c r="I51" s="111">
        <v>2520.6439500000001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4140625" defaultRowHeight="14.4" x14ac:dyDescent="0.3"/>
  <cols>
    <col min="1" max="1" width="3.6640625" style="120" customWidth="1"/>
    <col min="2" max="2" width="34.109375" style="120" customWidth="1"/>
    <col min="3" max="3" width="14.109375" style="120" bestFit="1" customWidth="1"/>
    <col min="4" max="4" width="13.109375" style="120" bestFit="1" customWidth="1"/>
    <col min="5" max="5" width="11.6640625" style="120" bestFit="1" customWidth="1"/>
    <col min="6" max="6" width="11.5546875" style="120" bestFit="1" customWidth="1"/>
    <col min="7" max="7" width="13.109375" style="120" bestFit="1" customWidth="1"/>
    <col min="8" max="8" width="10.5546875" style="120" bestFit="1" customWidth="1"/>
    <col min="9" max="9" width="9.5546875" style="120" bestFit="1" customWidth="1"/>
    <col min="10" max="10" width="11.88671875" style="120" bestFit="1" customWidth="1"/>
    <col min="11" max="16384" width="11.44140625" style="120"/>
  </cols>
  <sheetData>
    <row r="2" spans="1:9" x14ac:dyDescent="0.3">
      <c r="A2" s="221" t="s">
        <v>206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4979394.6817399999</v>
      </c>
      <c r="D9" s="108">
        <v>610440.58814999997</v>
      </c>
      <c r="E9" s="108">
        <v>12.259333255677728</v>
      </c>
      <c r="F9" s="108">
        <v>136978.62534999999</v>
      </c>
      <c r="G9" s="108">
        <v>473381.93699000002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5828070.74608</v>
      </c>
      <c r="D10" s="108">
        <v>388014.34511000011</v>
      </c>
      <c r="E10" s="108">
        <v>6.6576807663321729</v>
      </c>
      <c r="F10" s="108">
        <v>99229.70637</v>
      </c>
      <c r="G10" s="108">
        <v>283576.49285000004</v>
      </c>
      <c r="H10" s="108">
        <v>4756.7057500000001</v>
      </c>
      <c r="I10" s="108">
        <v>451.44014000000004</v>
      </c>
    </row>
    <row r="11" spans="1:9" ht="13.5" customHeight="1" x14ac:dyDescent="0.3">
      <c r="A11" s="104">
        <v>3</v>
      </c>
      <c r="B11" s="116" t="s">
        <v>200</v>
      </c>
      <c r="C11" s="108">
        <v>3012176.2027099999</v>
      </c>
      <c r="D11" s="108">
        <v>264184.61106000002</v>
      </c>
      <c r="E11" s="108">
        <v>8.7705563446891972</v>
      </c>
      <c r="F11" s="108">
        <v>36297.24411</v>
      </c>
      <c r="G11" s="108">
        <v>210865.09105000002</v>
      </c>
      <c r="H11" s="108">
        <v>17019.268090000001</v>
      </c>
      <c r="I11" s="108">
        <v>3.0078100000000001</v>
      </c>
    </row>
    <row r="12" spans="1:9" ht="13.5" customHeight="1" x14ac:dyDescent="0.3">
      <c r="A12" s="104">
        <v>4</v>
      </c>
      <c r="B12" s="116" t="s">
        <v>17</v>
      </c>
      <c r="C12" s="108">
        <v>7188677.8861199999</v>
      </c>
      <c r="D12" s="108">
        <v>157922.21160000001</v>
      </c>
      <c r="E12" s="108">
        <v>2.1968185819664896</v>
      </c>
      <c r="F12" s="108">
        <v>31767.919120000002</v>
      </c>
      <c r="G12" s="108">
        <v>121273.52572000001</v>
      </c>
      <c r="H12" s="108">
        <v>4880.7667599999995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2204668.4835999999</v>
      </c>
      <c r="D13" s="108">
        <v>76079.425149999995</v>
      </c>
      <c r="E13" s="108">
        <v>3.4508328901118963</v>
      </c>
      <c r="F13" s="108">
        <v>11784.72251</v>
      </c>
      <c r="G13" s="108">
        <v>64294.702640000003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10123268.784089999</v>
      </c>
      <c r="D14" s="108">
        <v>55284.822470000006</v>
      </c>
      <c r="E14" s="108">
        <v>0.54611631528431914</v>
      </c>
      <c r="F14" s="108">
        <v>9500.6685699999998</v>
      </c>
      <c r="G14" s="108">
        <v>42595.772340000003</v>
      </c>
      <c r="H14" s="108">
        <v>1693.94967</v>
      </c>
      <c r="I14" s="108">
        <v>1494.4318899999998</v>
      </c>
    </row>
    <row r="15" spans="1:9" ht="13.5" customHeight="1" x14ac:dyDescent="0.3">
      <c r="A15" s="104">
        <v>7</v>
      </c>
      <c r="B15" s="116" t="s">
        <v>105</v>
      </c>
      <c r="C15" s="108">
        <v>276339.16931000003</v>
      </c>
      <c r="D15" s="108">
        <v>39268.264329999998</v>
      </c>
      <c r="E15" s="108">
        <v>14.210169491371841</v>
      </c>
      <c r="F15" s="108">
        <v>11595.23299</v>
      </c>
      <c r="G15" s="108">
        <v>27000.852649999997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728718.18565</v>
      </c>
      <c r="D16" s="108">
        <v>33658.929559999997</v>
      </c>
      <c r="E16" s="108">
        <v>4.6189226813348983</v>
      </c>
      <c r="F16" s="108">
        <v>11273.871999999999</v>
      </c>
      <c r="G16" s="108">
        <v>12310.057559999999</v>
      </c>
      <c r="H16" s="108">
        <v>10000</v>
      </c>
      <c r="I16" s="108">
        <v>75</v>
      </c>
    </row>
    <row r="17" spans="1:9" ht="13.5" customHeight="1" x14ac:dyDescent="0.3">
      <c r="A17" s="104">
        <v>9</v>
      </c>
      <c r="B17" s="116" t="s">
        <v>21</v>
      </c>
      <c r="C17" s="108">
        <v>3679137.8907699999</v>
      </c>
      <c r="D17" s="108">
        <v>33356.063139999998</v>
      </c>
      <c r="E17" s="108">
        <v>0.90662715370580926</v>
      </c>
      <c r="F17" s="108">
        <v>7644.3126900000007</v>
      </c>
      <c r="G17" s="108">
        <v>23075.435109999999</v>
      </c>
      <c r="H17" s="108">
        <v>2636.3153399999997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347909.20741000003</v>
      </c>
      <c r="D18" s="108">
        <v>31249.730140000003</v>
      </c>
      <c r="E18" s="108">
        <v>8.9821509389296459</v>
      </c>
      <c r="F18" s="108">
        <v>1100.2480399999999</v>
      </c>
      <c r="G18" s="108">
        <v>13677.95189</v>
      </c>
      <c r="H18" s="108">
        <v>16358.950140000001</v>
      </c>
      <c r="I18" s="108">
        <v>112.58007000000001</v>
      </c>
    </row>
    <row r="19" spans="1:9" ht="13.5" customHeight="1" x14ac:dyDescent="0.3">
      <c r="A19" s="104">
        <v>11</v>
      </c>
      <c r="B19" s="116" t="s">
        <v>30</v>
      </c>
      <c r="C19" s="108">
        <v>333543.75048000005</v>
      </c>
      <c r="D19" s="108">
        <v>26496.745170000002</v>
      </c>
      <c r="E19" s="108">
        <v>7.9440088839526313</v>
      </c>
      <c r="F19" s="108">
        <v>7800</v>
      </c>
      <c r="G19" s="108">
        <v>7939.6781500000006</v>
      </c>
      <c r="H19" s="108">
        <v>10757.06702</v>
      </c>
      <c r="I19" s="108">
        <v>0</v>
      </c>
    </row>
    <row r="20" spans="1:9" ht="13.5" customHeight="1" x14ac:dyDescent="0.3">
      <c r="A20" s="104">
        <v>12</v>
      </c>
      <c r="B20" s="116" t="s">
        <v>28</v>
      </c>
      <c r="C20" s="108">
        <v>962239.64465000003</v>
      </c>
      <c r="D20" s="108">
        <v>26367.279760000001</v>
      </c>
      <c r="E20" s="108">
        <v>2.7401988586315937</v>
      </c>
      <c r="F20" s="108">
        <v>3741.6553199999998</v>
      </c>
      <c r="G20" s="108">
        <v>13513.212290000001</v>
      </c>
      <c r="H20" s="108">
        <v>9112.4121500000001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468015.11349000002</v>
      </c>
      <c r="D21" s="108">
        <v>11451.52852</v>
      </c>
      <c r="E21" s="108">
        <v>2.4468287860632696</v>
      </c>
      <c r="F21" s="108">
        <v>8861.5285199999998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190114.52241999999</v>
      </c>
      <c r="D22" s="108">
        <v>9534.6631300000008</v>
      </c>
      <c r="E22" s="108">
        <v>5.0152208303877348</v>
      </c>
      <c r="F22" s="108">
        <v>6796.3637399999998</v>
      </c>
      <c r="G22" s="108">
        <v>2490.4282400000002</v>
      </c>
      <c r="H22" s="108">
        <v>247.87115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1243347.4612499999</v>
      </c>
      <c r="D23" s="108">
        <v>8788.0093399999987</v>
      </c>
      <c r="E23" s="108">
        <v>0.70680237133109747</v>
      </c>
      <c r="F23" s="108">
        <v>1883.7839899999999</v>
      </c>
      <c r="G23" s="108">
        <v>6825.5525099999995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483224.87662</v>
      </c>
      <c r="D24" s="108">
        <v>5956.4511600000005</v>
      </c>
      <c r="E24" s="108">
        <v>1.2326458028534104</v>
      </c>
      <c r="F24" s="108">
        <v>5956.2769100000005</v>
      </c>
      <c r="G24" s="108">
        <v>0.17424999999999999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78476.340540000005</v>
      </c>
      <c r="D25" s="108">
        <v>3155.7095899999999</v>
      </c>
      <c r="E25" s="108">
        <v>4.0212241909923288</v>
      </c>
      <c r="F25" s="108">
        <v>149.66633999999999</v>
      </c>
      <c r="G25" s="108">
        <v>3000</v>
      </c>
      <c r="H25" s="108">
        <v>0</v>
      </c>
      <c r="I25" s="108">
        <v>6.0432499999999996</v>
      </c>
    </row>
    <row r="26" spans="1:9" ht="13.5" customHeight="1" x14ac:dyDescent="0.3">
      <c r="A26" s="104">
        <v>18</v>
      </c>
      <c r="B26" s="116" t="s">
        <v>40</v>
      </c>
      <c r="C26" s="108">
        <v>1930442.76694</v>
      </c>
      <c r="D26" s="108">
        <v>1853.6298199999999</v>
      </c>
      <c r="E26" s="108">
        <v>9.6020967404189944E-2</v>
      </c>
      <c r="F26" s="108">
        <v>0</v>
      </c>
      <c r="G26" s="108">
        <v>1716</v>
      </c>
      <c r="H26" s="108">
        <v>2.3909600000000002</v>
      </c>
      <c r="I26" s="108">
        <v>135.23885999999999</v>
      </c>
    </row>
    <row r="27" spans="1:9" ht="13.5" customHeight="1" x14ac:dyDescent="0.3">
      <c r="A27" s="104">
        <v>19</v>
      </c>
      <c r="B27" s="116" t="s">
        <v>44</v>
      </c>
      <c r="C27" s="108">
        <v>48299.194280000003</v>
      </c>
      <c r="D27" s="108">
        <v>1559.89734</v>
      </c>
      <c r="E27" s="108">
        <v>3.2296549937395764</v>
      </c>
      <c r="F27" s="108">
        <v>351.38435999999996</v>
      </c>
      <c r="G27" s="108">
        <v>1208.51298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62</v>
      </c>
      <c r="C28" s="108">
        <v>2979977.0377699998</v>
      </c>
      <c r="D28" s="108">
        <v>1461.6309699999999</v>
      </c>
      <c r="E28" s="108">
        <v>4.9048397067306918E-2</v>
      </c>
      <c r="F28" s="108">
        <v>723.42239000000006</v>
      </c>
      <c r="G28" s="108">
        <v>669.04717000000005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94355.225290000002</v>
      </c>
      <c r="D29" s="108">
        <v>905</v>
      </c>
      <c r="E29" s="108">
        <v>0.95914136945621198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42969.503880000004</v>
      </c>
      <c r="D30" s="108">
        <v>500</v>
      </c>
      <c r="E30" s="108">
        <v>1.1636159481765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298996.34365</v>
      </c>
      <c r="D31" s="108">
        <v>276.00717000000003</v>
      </c>
      <c r="E31" s="108">
        <v>9.2311219137545475E-2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3273603.11136</v>
      </c>
      <c r="D32" s="108">
        <v>243.60004000000001</v>
      </c>
      <c r="E32" s="108">
        <v>7.4413431229541369E-3</v>
      </c>
      <c r="F32" s="108">
        <v>0</v>
      </c>
      <c r="G32" s="108">
        <v>0</v>
      </c>
      <c r="H32" s="108">
        <v>243.60004000000001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139224.78434000001</v>
      </c>
      <c r="D33" s="108">
        <v>13.340809999999999</v>
      </c>
      <c r="E33" s="108">
        <v>9.582209132693276E-3</v>
      </c>
      <c r="F33" s="108">
        <v>0</v>
      </c>
      <c r="G33" s="108">
        <v>13.340809999999999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483505.27461999998</v>
      </c>
      <c r="D34" s="108">
        <v>6.576950000000001</v>
      </c>
      <c r="E34" s="108">
        <v>1.3602643746066692E-3</v>
      </c>
      <c r="F34" s="108">
        <v>6.4988100000000006</v>
      </c>
      <c r="G34" s="108">
        <v>7.8140000000000001E-2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329650.58402999997</v>
      </c>
      <c r="D35" s="108">
        <v>5.7885100000000005</v>
      </c>
      <c r="E35" s="108">
        <v>1.7559532063420266E-3</v>
      </c>
      <c r="F35" s="108">
        <v>0</v>
      </c>
      <c r="G35" s="108">
        <v>0</v>
      </c>
      <c r="H35" s="108">
        <v>5.7885100000000005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404704.76406000002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158735.09162999998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142086.88144999999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108329.24919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22976.322609999999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499518.88413999998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390.64139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235922.88683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532095.22817000002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335.82834000000003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13130.34042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156094.30919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4012.94094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66978.130929999999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54292654.272379994</v>
      </c>
      <c r="D51" s="111">
        <v>1788034.8489900001</v>
      </c>
      <c r="E51" s="111">
        <v>3.2933273809374568</v>
      </c>
      <c r="F51" s="111">
        <v>394216.26263999997</v>
      </c>
      <c r="G51" s="111">
        <v>1312020.72</v>
      </c>
      <c r="H51" s="111">
        <v>79417.279439999998</v>
      </c>
      <c r="I51" s="111">
        <v>2380.58691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4140625" defaultRowHeight="14.4" x14ac:dyDescent="0.3"/>
  <cols>
    <col min="1" max="1" width="3.6640625" style="121" customWidth="1"/>
    <col min="2" max="2" width="34.109375" style="121" customWidth="1"/>
    <col min="3" max="3" width="14.109375" style="121" bestFit="1" customWidth="1"/>
    <col min="4" max="4" width="13.109375" style="121" bestFit="1" customWidth="1"/>
    <col min="5" max="5" width="11.6640625" style="121" bestFit="1" customWidth="1"/>
    <col min="6" max="6" width="11.5546875" style="121" bestFit="1" customWidth="1"/>
    <col min="7" max="7" width="13.109375" style="121" bestFit="1" customWidth="1"/>
    <col min="8" max="8" width="10.5546875" style="121" bestFit="1" customWidth="1"/>
    <col min="9" max="9" width="9.5546875" style="121" bestFit="1" customWidth="1"/>
    <col min="10" max="10" width="11.88671875" style="121" bestFit="1" customWidth="1"/>
    <col min="11" max="16384" width="11.44140625" style="121"/>
  </cols>
  <sheetData>
    <row r="2" spans="1:9" x14ac:dyDescent="0.3">
      <c r="A2" s="221" t="s">
        <v>207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4967117.8910400001</v>
      </c>
      <c r="D9" s="108">
        <v>605862.75599000009</v>
      </c>
      <c r="E9" s="108">
        <v>12.19747083279206</v>
      </c>
      <c r="F9" s="108">
        <v>136620.11852000002</v>
      </c>
      <c r="G9" s="108">
        <v>469157.61166000005</v>
      </c>
      <c r="H9" s="108">
        <v>60.853760000000001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5821600.9483700003</v>
      </c>
      <c r="D10" s="108">
        <v>388184.06163999997</v>
      </c>
      <c r="E10" s="108">
        <v>6.667995025469553</v>
      </c>
      <c r="F10" s="108">
        <v>99505.781900000002</v>
      </c>
      <c r="G10" s="108">
        <v>283598.80819999997</v>
      </c>
      <c r="H10" s="108">
        <v>4627.5740900000001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3028694.9776599999</v>
      </c>
      <c r="D11" s="108">
        <v>265996.29499999998</v>
      </c>
      <c r="E11" s="108">
        <v>8.7825382536709391</v>
      </c>
      <c r="F11" s="108">
        <v>36160.798869999999</v>
      </c>
      <c r="G11" s="108">
        <v>212661.56412999998</v>
      </c>
      <c r="H11" s="108">
        <v>17170.890940000001</v>
      </c>
      <c r="I11" s="108">
        <v>3.0410599999999999</v>
      </c>
    </row>
    <row r="12" spans="1:9" ht="13.5" customHeight="1" x14ac:dyDescent="0.3">
      <c r="A12" s="104">
        <v>4</v>
      </c>
      <c r="B12" s="116" t="s">
        <v>17</v>
      </c>
      <c r="C12" s="108">
        <v>7162622.4356499994</v>
      </c>
      <c r="D12" s="108">
        <v>160503.52880999999</v>
      </c>
      <c r="E12" s="108">
        <v>2.2408486591606094</v>
      </c>
      <c r="F12" s="108">
        <v>32047.8128</v>
      </c>
      <c r="G12" s="108">
        <v>123762.22976</v>
      </c>
      <c r="H12" s="108">
        <v>4693.4862499999999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2195462.3854399999</v>
      </c>
      <c r="D13" s="108">
        <v>80707.923030000005</v>
      </c>
      <c r="E13" s="108">
        <v>3.6761241534012918</v>
      </c>
      <c r="F13" s="108">
        <v>13159.048309999998</v>
      </c>
      <c r="G13" s="108">
        <v>63720.937090000007</v>
      </c>
      <c r="H13" s="108">
        <v>3827.9376299999999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10051843.610309999</v>
      </c>
      <c r="D14" s="108">
        <v>55405.735399999998</v>
      </c>
      <c r="E14" s="108">
        <v>0.55119973557061019</v>
      </c>
      <c r="F14" s="108">
        <v>9724.2581599999994</v>
      </c>
      <c r="G14" s="108">
        <v>42428.279419999999</v>
      </c>
      <c r="H14" s="108">
        <v>1679.7513700000002</v>
      </c>
      <c r="I14" s="108">
        <v>1573.4464499999999</v>
      </c>
    </row>
    <row r="15" spans="1:9" ht="13.5" customHeight="1" x14ac:dyDescent="0.3">
      <c r="A15" s="104">
        <v>7</v>
      </c>
      <c r="B15" s="116" t="s">
        <v>105</v>
      </c>
      <c r="C15" s="108">
        <v>274984.61942</v>
      </c>
      <c r="D15" s="108">
        <v>38532.75387</v>
      </c>
      <c r="E15" s="108">
        <v>14.012694219507122</v>
      </c>
      <c r="F15" s="108">
        <v>10433.46286</v>
      </c>
      <c r="G15" s="108">
        <v>27427.112319999997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734116.59730999998</v>
      </c>
      <c r="D16" s="108">
        <v>34683.273520000002</v>
      </c>
      <c r="E16" s="108">
        <v>4.7244911294866254</v>
      </c>
      <c r="F16" s="108">
        <v>11278.193080000001</v>
      </c>
      <c r="G16" s="108">
        <v>13342.580440000002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21</v>
      </c>
      <c r="C17" s="108">
        <v>3701322.7670399998</v>
      </c>
      <c r="D17" s="108">
        <v>33439.639380000001</v>
      </c>
      <c r="E17" s="108">
        <v>0.90345104938638343</v>
      </c>
      <c r="F17" s="108">
        <v>7487.227609999999</v>
      </c>
      <c r="G17" s="108">
        <v>23369.129840000001</v>
      </c>
      <c r="H17" s="108">
        <v>2583.2819300000001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346875.61516000004</v>
      </c>
      <c r="D18" s="108">
        <v>31485.636439999998</v>
      </c>
      <c r="E18" s="108">
        <v>9.0769241376269463</v>
      </c>
      <c r="F18" s="108">
        <v>1529.3626499999998</v>
      </c>
      <c r="G18" s="108">
        <v>13495.65987</v>
      </c>
      <c r="H18" s="108">
        <v>16357.28535</v>
      </c>
      <c r="I18" s="108">
        <v>103.32857000000001</v>
      </c>
    </row>
    <row r="19" spans="1:9" ht="13.5" customHeight="1" x14ac:dyDescent="0.3">
      <c r="A19" s="104">
        <v>11</v>
      </c>
      <c r="B19" s="116" t="s">
        <v>28</v>
      </c>
      <c r="C19" s="108">
        <v>957479.92539999995</v>
      </c>
      <c r="D19" s="108">
        <v>26675.379820000002</v>
      </c>
      <c r="E19" s="108">
        <v>2.7859988614232312</v>
      </c>
      <c r="F19" s="108">
        <v>3735.8823500000003</v>
      </c>
      <c r="G19" s="108">
        <v>13914.548059999999</v>
      </c>
      <c r="H19" s="108">
        <v>9024.9494099999993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328938.55012000003</v>
      </c>
      <c r="D20" s="108">
        <v>26321.991519999996</v>
      </c>
      <c r="E20" s="108">
        <v>8.0020999394560093</v>
      </c>
      <c r="F20" s="108">
        <v>7800</v>
      </c>
      <c r="G20" s="108">
        <v>7813.3917599999995</v>
      </c>
      <c r="H20" s="108">
        <v>10708.599759999999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471033.59925000003</v>
      </c>
      <c r="D21" s="108">
        <v>11433.432339999999</v>
      </c>
      <c r="E21" s="108">
        <v>2.4273071726103623</v>
      </c>
      <c r="F21" s="108">
        <v>8843.4323399999994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190362.27318000002</v>
      </c>
      <c r="D22" s="108">
        <v>9767.2213599999995</v>
      </c>
      <c r="E22" s="108">
        <v>5.1308598058000978</v>
      </c>
      <c r="F22" s="108">
        <v>6853.8268200000002</v>
      </c>
      <c r="G22" s="108">
        <v>2656.4847599999998</v>
      </c>
      <c r="H22" s="108">
        <v>256.90978000000001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1243483.50239</v>
      </c>
      <c r="D23" s="108">
        <v>8646.1292299999986</v>
      </c>
      <c r="E23" s="108">
        <v>0.69531515403155464</v>
      </c>
      <c r="F23" s="108">
        <v>1840.1538999999998</v>
      </c>
      <c r="G23" s="108">
        <v>6727.30249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494752.47156999999</v>
      </c>
      <c r="D24" s="108">
        <v>5944.1774300000006</v>
      </c>
      <c r="E24" s="108">
        <v>1.2014447166150215</v>
      </c>
      <c r="F24" s="108">
        <v>5943.9792400000006</v>
      </c>
      <c r="G24" s="108">
        <v>0.19819000000000001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77286.533819999997</v>
      </c>
      <c r="D25" s="108">
        <v>3160.2831799999999</v>
      </c>
      <c r="E25" s="108">
        <v>4.0890476306781798</v>
      </c>
      <c r="F25" s="108">
        <v>149.71602999999999</v>
      </c>
      <c r="G25" s="108">
        <v>3000</v>
      </c>
      <c r="H25" s="108">
        <v>0</v>
      </c>
      <c r="I25" s="108">
        <v>10.56715</v>
      </c>
    </row>
    <row r="26" spans="1:9" ht="13.5" customHeight="1" x14ac:dyDescent="0.3">
      <c r="A26" s="104">
        <v>18</v>
      </c>
      <c r="B26" s="116" t="s">
        <v>44</v>
      </c>
      <c r="C26" s="108">
        <v>48273.685219999999</v>
      </c>
      <c r="D26" s="108">
        <v>1559.90354</v>
      </c>
      <c r="E26" s="108">
        <v>3.2313744701507172</v>
      </c>
      <c r="F26" s="108">
        <v>351.38435999999996</v>
      </c>
      <c r="G26" s="108">
        <v>1208.51918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40</v>
      </c>
      <c r="C27" s="108">
        <v>1918088.9945999999</v>
      </c>
      <c r="D27" s="108">
        <v>1334.3444500000001</v>
      </c>
      <c r="E27" s="108">
        <v>6.9566347221457547E-2</v>
      </c>
      <c r="F27" s="108">
        <v>0</v>
      </c>
      <c r="G27" s="108">
        <v>1206</v>
      </c>
      <c r="H27" s="108">
        <v>2.4402499999999998</v>
      </c>
      <c r="I27" s="108">
        <v>125.9042</v>
      </c>
    </row>
    <row r="28" spans="1:9" ht="13.5" customHeight="1" x14ac:dyDescent="0.3">
      <c r="A28" s="104">
        <v>20</v>
      </c>
      <c r="B28" s="116" t="s">
        <v>62</v>
      </c>
      <c r="C28" s="108">
        <v>3000097.70988</v>
      </c>
      <c r="D28" s="108">
        <v>1250.5155699999998</v>
      </c>
      <c r="E28" s="108">
        <v>4.1682494736147074E-2</v>
      </c>
      <c r="F28" s="108">
        <v>524.66561999999999</v>
      </c>
      <c r="G28" s="108">
        <v>656.68853999999999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94541.255909999993</v>
      </c>
      <c r="D29" s="108">
        <v>905</v>
      </c>
      <c r="E29" s="108">
        <v>0.95725404881603082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42942.843049999996</v>
      </c>
      <c r="D30" s="108">
        <v>500</v>
      </c>
      <c r="E30" s="108">
        <v>1.1643383727943464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276802.45480000001</v>
      </c>
      <c r="D31" s="108">
        <v>276.00717000000003</v>
      </c>
      <c r="E31" s="108">
        <v>9.9712688675187303E-2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3288189.1314000003</v>
      </c>
      <c r="D32" s="108">
        <v>238.85442</v>
      </c>
      <c r="E32" s="108">
        <v>7.2640109937442618E-3</v>
      </c>
      <c r="F32" s="108">
        <v>0</v>
      </c>
      <c r="G32" s="108">
        <v>0</v>
      </c>
      <c r="H32" s="108">
        <v>238.85442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140227.54309999998</v>
      </c>
      <c r="D33" s="108">
        <v>11.394600000000001</v>
      </c>
      <c r="E33" s="108">
        <v>8.1257930846539948E-3</v>
      </c>
      <c r="F33" s="108">
        <v>0</v>
      </c>
      <c r="G33" s="108">
        <v>11.394600000000001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477587.29988000001</v>
      </c>
      <c r="D34" s="108">
        <v>6.2419599999999997</v>
      </c>
      <c r="E34" s="108">
        <v>1.3069778031301028E-3</v>
      </c>
      <c r="F34" s="108">
        <v>6.1388199999999999</v>
      </c>
      <c r="G34" s="108">
        <v>0.10314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328618.36789999995</v>
      </c>
      <c r="D35" s="108">
        <v>4.4957900000000004</v>
      </c>
      <c r="E35" s="108">
        <v>1.3680884695307385E-3</v>
      </c>
      <c r="F35" s="108">
        <v>0</v>
      </c>
      <c r="G35" s="108">
        <v>0</v>
      </c>
      <c r="H35" s="108">
        <v>4.4957900000000004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231938.64402000001</v>
      </c>
      <c r="D36" s="108">
        <v>4.4386299999999999</v>
      </c>
      <c r="E36" s="108">
        <v>1.9137086960020592E-3</v>
      </c>
      <c r="F36" s="108">
        <v>4.4386299999999999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492.97426000000002</v>
      </c>
      <c r="D37" s="108">
        <v>1.4983499999999998</v>
      </c>
      <c r="E37" s="108">
        <v>0.30394081832994685</v>
      </c>
      <c r="F37" s="108">
        <v>0</v>
      </c>
      <c r="G37" s="108">
        <v>0</v>
      </c>
      <c r="H37" s="108">
        <v>1.4983499999999998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396478.41213000001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157658.28356000001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130532.73976000001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108235.86864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22442.102070000001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489665.85376999999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533971.35496999999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332.00466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16144.870180000002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154456.84028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3962.3370499999996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65647.416620000004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54174303.690839998</v>
      </c>
      <c r="D51" s="111">
        <v>1792842.9124399996</v>
      </c>
      <c r="E51" s="111">
        <v>3.3093972424109634</v>
      </c>
      <c r="F51" s="111">
        <v>394772.81338000001</v>
      </c>
      <c r="G51" s="111">
        <v>1312751.4201099998</v>
      </c>
      <c r="H51" s="111">
        <v>82885.149180000008</v>
      </c>
      <c r="I51" s="111">
        <v>2433.5297700000001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4" bestFit="1" customWidth="1"/>
    <col min="2" max="2" width="43.33203125" style="14" bestFit="1" customWidth="1"/>
    <col min="3" max="9" width="14.5546875" style="14" customWidth="1"/>
    <col min="10" max="16384" width="11.44140625" style="14"/>
  </cols>
  <sheetData>
    <row r="2" spans="1:9" x14ac:dyDescent="0.3">
      <c r="A2" s="221" t="s">
        <v>109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15" thickBot="1" x14ac:dyDescent="0.35">
      <c r="A8" s="223" t="s">
        <v>0</v>
      </c>
      <c r="B8" s="224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2" t="s">
        <v>8</v>
      </c>
      <c r="B9" s="23" t="s">
        <v>9</v>
      </c>
      <c r="C9" s="18">
        <v>3669897.1052800003</v>
      </c>
      <c r="D9" s="19">
        <v>523027.82875000004</v>
      </c>
      <c r="E9" s="20">
        <v>14.251839050133119</v>
      </c>
      <c r="F9" s="19">
        <v>99189.893810000009</v>
      </c>
      <c r="G9" s="19">
        <v>423740.05230000004</v>
      </c>
      <c r="H9" s="19">
        <v>51.203569999999999</v>
      </c>
      <c r="I9" s="21">
        <v>46.679070000000003</v>
      </c>
    </row>
    <row r="10" spans="1:9" ht="13.5" customHeight="1" thickBot="1" x14ac:dyDescent="0.35">
      <c r="A10" s="2" t="s">
        <v>10</v>
      </c>
      <c r="B10" s="23" t="s">
        <v>11</v>
      </c>
      <c r="C10" s="22">
        <v>4833059.8250000002</v>
      </c>
      <c r="D10" s="20">
        <v>325740.07445000001</v>
      </c>
      <c r="E10" s="20">
        <v>6.7398312093105526</v>
      </c>
      <c r="F10" s="20">
        <v>76645.760920000001</v>
      </c>
      <c r="G10" s="20">
        <v>242799.15588000001</v>
      </c>
      <c r="H10" s="20">
        <v>4916.2139700000007</v>
      </c>
      <c r="I10" s="21">
        <v>1378.9436799999999</v>
      </c>
    </row>
    <row r="11" spans="1:9" ht="13.5" customHeight="1" thickBot="1" x14ac:dyDescent="0.35">
      <c r="A11" s="2" t="s">
        <v>12</v>
      </c>
      <c r="B11" s="23" t="s">
        <v>13</v>
      </c>
      <c r="C11" s="22">
        <v>2508126.3315700004</v>
      </c>
      <c r="D11" s="20">
        <v>214975.18431999997</v>
      </c>
      <c r="E11" s="20">
        <v>8.571146581178505</v>
      </c>
      <c r="F11" s="20">
        <v>45560.570719999996</v>
      </c>
      <c r="G11" s="20">
        <v>155451.12978999998</v>
      </c>
      <c r="H11" s="20">
        <v>13312.80564</v>
      </c>
      <c r="I11" s="21">
        <v>650.67817000000002</v>
      </c>
    </row>
    <row r="12" spans="1:9" ht="13.5" customHeight="1" thickBot="1" x14ac:dyDescent="0.35">
      <c r="A12" s="2" t="s">
        <v>14</v>
      </c>
      <c r="B12" s="23" t="s">
        <v>17</v>
      </c>
      <c r="C12" s="22">
        <v>6930891.0029600002</v>
      </c>
      <c r="D12" s="20">
        <v>148962.43790000002</v>
      </c>
      <c r="E12" s="20">
        <v>2.1492537948783514</v>
      </c>
      <c r="F12" s="20">
        <v>26460.045859999998</v>
      </c>
      <c r="G12" s="20">
        <v>111713.14548000001</v>
      </c>
      <c r="H12" s="20">
        <v>10549.066929999999</v>
      </c>
      <c r="I12" s="21">
        <v>240.17963</v>
      </c>
    </row>
    <row r="13" spans="1:9" ht="13.5" customHeight="1" thickBot="1" x14ac:dyDescent="0.35">
      <c r="A13" s="2" t="s">
        <v>16</v>
      </c>
      <c r="B13" s="23" t="s">
        <v>15</v>
      </c>
      <c r="C13" s="22">
        <v>1290732.9380899998</v>
      </c>
      <c r="D13" s="20">
        <v>148470.13819</v>
      </c>
      <c r="E13" s="20">
        <v>11.502777515672845</v>
      </c>
      <c r="F13" s="20">
        <v>57730.092570000001</v>
      </c>
      <c r="G13" s="20">
        <v>90286.445489999998</v>
      </c>
      <c r="H13" s="20">
        <v>253.57763</v>
      </c>
      <c r="I13" s="21">
        <v>200.02250000000001</v>
      </c>
    </row>
    <row r="14" spans="1:9" ht="13.5" customHeight="1" thickBot="1" x14ac:dyDescent="0.35">
      <c r="A14" s="2" t="s">
        <v>18</v>
      </c>
      <c r="B14" s="23" t="s">
        <v>19</v>
      </c>
      <c r="C14" s="22">
        <v>2105079.9418500001</v>
      </c>
      <c r="D14" s="20">
        <v>81885.718150000001</v>
      </c>
      <c r="E14" s="20">
        <v>3.8899101417515123</v>
      </c>
      <c r="F14" s="20">
        <v>5702.35592</v>
      </c>
      <c r="G14" s="20">
        <v>76183.362229999999</v>
      </c>
      <c r="H14" s="20">
        <v>0</v>
      </c>
      <c r="I14" s="21">
        <v>0</v>
      </c>
    </row>
    <row r="15" spans="1:9" ht="13.5" customHeight="1" thickBot="1" x14ac:dyDescent="0.35">
      <c r="A15" s="2" t="s">
        <v>20</v>
      </c>
      <c r="B15" s="23" t="s">
        <v>23</v>
      </c>
      <c r="C15" s="22">
        <v>9480677.7508700006</v>
      </c>
      <c r="D15" s="20">
        <v>47400.892930000002</v>
      </c>
      <c r="E15" s="20">
        <v>0.49997367462099662</v>
      </c>
      <c r="F15" s="20">
        <v>18831.279320000001</v>
      </c>
      <c r="G15" s="20">
        <v>26506.008670000003</v>
      </c>
      <c r="H15" s="20">
        <v>291.24516</v>
      </c>
      <c r="I15" s="21">
        <v>1772.35978</v>
      </c>
    </row>
    <row r="16" spans="1:9" ht="13.5" customHeight="1" thickBot="1" x14ac:dyDescent="0.35">
      <c r="A16" s="2" t="s">
        <v>22</v>
      </c>
      <c r="B16" s="23" t="s">
        <v>105</v>
      </c>
      <c r="C16" s="22">
        <v>215754.36</v>
      </c>
      <c r="D16" s="20">
        <v>44403.032950000001</v>
      </c>
      <c r="E16" s="20">
        <v>20.580364146522928</v>
      </c>
      <c r="F16" s="20">
        <v>14375.429400000001</v>
      </c>
      <c r="G16" s="20">
        <v>30027.60355</v>
      </c>
      <c r="H16" s="20">
        <v>0</v>
      </c>
      <c r="I16" s="21">
        <v>0</v>
      </c>
    </row>
    <row r="17" spans="1:9" ht="13.5" customHeight="1" thickBot="1" x14ac:dyDescent="0.35">
      <c r="A17" s="2" t="s">
        <v>24</v>
      </c>
      <c r="B17" s="23" t="s">
        <v>25</v>
      </c>
      <c r="C17" s="22">
        <v>223308.83249999999</v>
      </c>
      <c r="D17" s="20">
        <v>36070.351709999995</v>
      </c>
      <c r="E17" s="20">
        <v>16.152675783659383</v>
      </c>
      <c r="F17" s="20">
        <v>3724.2248799999998</v>
      </c>
      <c r="G17" s="20">
        <v>23506.854649999997</v>
      </c>
      <c r="H17" s="20">
        <v>8839.2721799999999</v>
      </c>
      <c r="I17" s="21">
        <v>0</v>
      </c>
    </row>
    <row r="18" spans="1:9" ht="13.5" customHeight="1" thickBot="1" x14ac:dyDescent="0.35">
      <c r="A18" s="2" t="s">
        <v>26</v>
      </c>
      <c r="B18" s="23" t="s">
        <v>21</v>
      </c>
      <c r="C18" s="22">
        <v>3394151.29856</v>
      </c>
      <c r="D18" s="20">
        <v>35632.20723</v>
      </c>
      <c r="E18" s="20">
        <v>1.0498119882020962</v>
      </c>
      <c r="F18" s="20">
        <v>12527.755519999999</v>
      </c>
      <c r="G18" s="20">
        <v>17317.82692</v>
      </c>
      <c r="H18" s="20">
        <v>5777.7604499999998</v>
      </c>
      <c r="I18" s="21">
        <v>8.8643400000000003</v>
      </c>
    </row>
    <row r="19" spans="1:9" ht="13.5" customHeight="1" thickBot="1" x14ac:dyDescent="0.35">
      <c r="A19" s="2" t="s">
        <v>27</v>
      </c>
      <c r="B19" s="23" t="s">
        <v>28</v>
      </c>
      <c r="C19" s="22">
        <v>829406.63454999996</v>
      </c>
      <c r="D19" s="20">
        <v>26260.701079999999</v>
      </c>
      <c r="E19" s="20">
        <v>3.1662034020559671</v>
      </c>
      <c r="F19" s="20">
        <v>7457.2859500000004</v>
      </c>
      <c r="G19" s="20">
        <v>10232.12117</v>
      </c>
      <c r="H19" s="20">
        <v>8571.2939599999991</v>
      </c>
      <c r="I19" s="21">
        <v>0</v>
      </c>
    </row>
    <row r="20" spans="1:9" ht="13.5" customHeight="1" thickBot="1" x14ac:dyDescent="0.35">
      <c r="A20" s="2" t="s">
        <v>29</v>
      </c>
      <c r="B20" s="23" t="s">
        <v>30</v>
      </c>
      <c r="C20" s="22">
        <v>335971.80353999999</v>
      </c>
      <c r="D20" s="20">
        <v>22469.727490000005</v>
      </c>
      <c r="E20" s="20">
        <v>6.6879801379894106</v>
      </c>
      <c r="F20" s="20">
        <v>4080.0659100000003</v>
      </c>
      <c r="G20" s="20">
        <v>0</v>
      </c>
      <c r="H20" s="20">
        <v>18389.661580000004</v>
      </c>
      <c r="I20" s="21">
        <v>0</v>
      </c>
    </row>
    <row r="21" spans="1:9" ht="13.5" customHeight="1" thickBot="1" x14ac:dyDescent="0.35">
      <c r="A21" s="2" t="s">
        <v>31</v>
      </c>
      <c r="B21" s="23" t="s">
        <v>32</v>
      </c>
      <c r="C21" s="22">
        <v>655840.60588000005</v>
      </c>
      <c r="D21" s="20">
        <v>19898.442509999997</v>
      </c>
      <c r="E21" s="20">
        <v>3.0340363697518358</v>
      </c>
      <c r="F21" s="20">
        <v>8901.1409499999991</v>
      </c>
      <c r="G21" s="20">
        <v>9659.8015599999981</v>
      </c>
      <c r="H21" s="20">
        <v>0</v>
      </c>
      <c r="I21" s="21">
        <v>1337.5</v>
      </c>
    </row>
    <row r="22" spans="1:9" ht="13.5" customHeight="1" thickBot="1" x14ac:dyDescent="0.35">
      <c r="A22" s="2" t="s">
        <v>33</v>
      </c>
      <c r="B22" s="23" t="s">
        <v>34</v>
      </c>
      <c r="C22" s="22">
        <v>436638.35243999999</v>
      </c>
      <c r="D22" s="20">
        <v>10551.00244</v>
      </c>
      <c r="E22" s="20">
        <v>2.4164167854333982</v>
      </c>
      <c r="F22" s="20">
        <v>7219.1824400000005</v>
      </c>
      <c r="G22" s="20">
        <v>3331.82</v>
      </c>
      <c r="H22" s="20">
        <v>0</v>
      </c>
      <c r="I22" s="21">
        <v>0</v>
      </c>
    </row>
    <row r="23" spans="1:9" ht="13.5" customHeight="1" thickBot="1" x14ac:dyDescent="0.35">
      <c r="A23" s="2" t="s">
        <v>35</v>
      </c>
      <c r="B23" s="23" t="s">
        <v>36</v>
      </c>
      <c r="C23" s="22">
        <v>394535.73215</v>
      </c>
      <c r="D23" s="20">
        <v>9466.6085999999996</v>
      </c>
      <c r="E23" s="20">
        <v>2.3994299701099964</v>
      </c>
      <c r="F23" s="20">
        <v>9466.6085999999996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" t="s">
        <v>37</v>
      </c>
      <c r="B24" s="23" t="s">
        <v>38</v>
      </c>
      <c r="C24" s="22">
        <v>1129701.93221</v>
      </c>
      <c r="D24" s="20">
        <v>7641.0389700000005</v>
      </c>
      <c r="E24" s="20">
        <v>0.67637655138396369</v>
      </c>
      <c r="F24" s="20">
        <v>812.47483</v>
      </c>
      <c r="G24" s="20">
        <v>6828.5641400000004</v>
      </c>
      <c r="H24" s="20">
        <v>0</v>
      </c>
      <c r="I24" s="21">
        <v>0</v>
      </c>
    </row>
    <row r="25" spans="1:9" ht="13.5" customHeight="1" thickBot="1" x14ac:dyDescent="0.35">
      <c r="A25" s="2" t="s">
        <v>39</v>
      </c>
      <c r="B25" s="23" t="s">
        <v>40</v>
      </c>
      <c r="C25" s="22">
        <v>1231186.3575299999</v>
      </c>
      <c r="D25" s="20">
        <v>6708.25083</v>
      </c>
      <c r="E25" s="20">
        <v>0.54486071819850734</v>
      </c>
      <c r="F25" s="20">
        <v>0</v>
      </c>
      <c r="G25" s="20">
        <v>0</v>
      </c>
      <c r="H25" s="20">
        <v>6708.25083</v>
      </c>
      <c r="I25" s="21">
        <v>0</v>
      </c>
    </row>
    <row r="26" spans="1:9" ht="13.5" customHeight="1" thickBot="1" x14ac:dyDescent="0.35">
      <c r="A26" s="2" t="s">
        <v>41</v>
      </c>
      <c r="B26" s="23" t="s">
        <v>42</v>
      </c>
      <c r="C26" s="22">
        <v>183371.60015000001</v>
      </c>
      <c r="D26" s="20">
        <v>4834.6539399999992</v>
      </c>
      <c r="E26" s="20">
        <v>2.636533648637629</v>
      </c>
      <c r="F26" s="20">
        <v>3427.1365799999999</v>
      </c>
      <c r="G26" s="20">
        <v>1238.3333799999998</v>
      </c>
      <c r="H26" s="20">
        <v>169.18398000000002</v>
      </c>
      <c r="I26" s="21">
        <v>0</v>
      </c>
    </row>
    <row r="27" spans="1:9" ht="13.5" customHeight="1" thickBot="1" x14ac:dyDescent="0.35">
      <c r="A27" s="2" t="s">
        <v>43</v>
      </c>
      <c r="B27" s="23" t="s">
        <v>44</v>
      </c>
      <c r="C27" s="22">
        <v>67649.742029999994</v>
      </c>
      <c r="D27" s="20">
        <v>4620.2572700000001</v>
      </c>
      <c r="E27" s="20">
        <v>6.8296746319462658</v>
      </c>
      <c r="F27" s="20">
        <v>403.82380999999998</v>
      </c>
      <c r="G27" s="20">
        <v>4216.4334600000002</v>
      </c>
      <c r="H27" s="20">
        <v>0</v>
      </c>
      <c r="I27" s="21">
        <v>0</v>
      </c>
    </row>
    <row r="28" spans="1:9" ht="13.5" customHeight="1" thickBot="1" x14ac:dyDescent="0.35">
      <c r="A28" s="2" t="s">
        <v>45</v>
      </c>
      <c r="B28" s="23" t="s">
        <v>85</v>
      </c>
      <c r="C28" s="22">
        <v>63151.51728</v>
      </c>
      <c r="D28" s="20">
        <v>3705</v>
      </c>
      <c r="E28" s="20">
        <v>5.8668424126261947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" t="s">
        <v>47</v>
      </c>
      <c r="B29" s="23" t="s">
        <v>46</v>
      </c>
      <c r="C29" s="22">
        <v>255466.89027999999</v>
      </c>
      <c r="D29" s="20">
        <v>3600</v>
      </c>
      <c r="E29" s="20">
        <v>1.4091845702800403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" t="s">
        <v>51</v>
      </c>
      <c r="B31" s="23" t="s">
        <v>62</v>
      </c>
      <c r="C31" s="22">
        <v>2809757.2241599998</v>
      </c>
      <c r="D31" s="20">
        <v>3047.0494099999996</v>
      </c>
      <c r="E31" s="20">
        <v>0.10844529142231996</v>
      </c>
      <c r="F31" s="20">
        <v>0</v>
      </c>
      <c r="G31" s="20">
        <v>2922.4110299999998</v>
      </c>
      <c r="H31" s="20">
        <v>124.63838</v>
      </c>
      <c r="I31" s="21">
        <v>0</v>
      </c>
    </row>
    <row r="32" spans="1:9" ht="13.5" customHeight="1" thickBot="1" x14ac:dyDescent="0.35">
      <c r="A32" s="2" t="s">
        <v>53</v>
      </c>
      <c r="B32" s="23" t="s">
        <v>52</v>
      </c>
      <c r="C32" s="22">
        <v>351192.00082000002</v>
      </c>
      <c r="D32" s="20">
        <v>2369.7104199999999</v>
      </c>
      <c r="E32" s="20">
        <v>0.67476207159244828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" t="s">
        <v>55</v>
      </c>
      <c r="B33" s="23" t="s">
        <v>108</v>
      </c>
      <c r="C33" s="22">
        <v>50186.557540000002</v>
      </c>
      <c r="D33" s="20">
        <v>1356.9383899999998</v>
      </c>
      <c r="E33" s="20">
        <v>2.7037885372362598</v>
      </c>
      <c r="F33" s="20">
        <v>1356.9383899999998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" t="s">
        <v>57</v>
      </c>
      <c r="B34" s="23" t="s">
        <v>58</v>
      </c>
      <c r="C34" s="22">
        <v>719794.62794999999</v>
      </c>
      <c r="D34" s="20">
        <v>514.04431</v>
      </c>
      <c r="E34" s="20">
        <v>7.1415413513715151E-2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" t="s">
        <v>59</v>
      </c>
      <c r="B35" s="23" t="s">
        <v>56</v>
      </c>
      <c r="C35" s="22">
        <v>2474958.37488</v>
      </c>
      <c r="D35" s="20">
        <v>438.72686999999996</v>
      </c>
      <c r="E35" s="20">
        <v>1.7726636312470182E-2</v>
      </c>
      <c r="F35" s="20">
        <v>0.01</v>
      </c>
      <c r="G35" s="20">
        <v>0</v>
      </c>
      <c r="H35" s="20">
        <v>438.71686999999997</v>
      </c>
      <c r="I35" s="21">
        <v>0</v>
      </c>
    </row>
    <row r="36" spans="1:9" ht="13.5" customHeight="1" thickBot="1" x14ac:dyDescent="0.35">
      <c r="A36" s="2" t="s">
        <v>61</v>
      </c>
      <c r="B36" s="23" t="s">
        <v>60</v>
      </c>
      <c r="C36" s="22">
        <v>13142.014690000002</v>
      </c>
      <c r="D36" s="20">
        <v>119.07845</v>
      </c>
      <c r="E36" s="20">
        <v>0.90608976484107084</v>
      </c>
      <c r="F36" s="20">
        <v>41.91789</v>
      </c>
      <c r="G36" s="20">
        <v>77.160560000000004</v>
      </c>
      <c r="H36" s="20">
        <v>0</v>
      </c>
      <c r="I36" s="21">
        <v>0</v>
      </c>
    </row>
    <row r="37" spans="1:9" ht="13.5" customHeight="1" thickBot="1" x14ac:dyDescent="0.35">
      <c r="A37" s="2" t="s">
        <v>63</v>
      </c>
      <c r="B37" s="23" t="s">
        <v>87</v>
      </c>
      <c r="C37" s="22">
        <v>209066.18730000002</v>
      </c>
      <c r="D37" s="20">
        <v>40.715629999999997</v>
      </c>
      <c r="E37" s="20">
        <v>1.9474995227982517E-2</v>
      </c>
      <c r="F37" s="20">
        <v>0</v>
      </c>
      <c r="G37" s="20">
        <v>0</v>
      </c>
      <c r="H37" s="20">
        <v>40.715629999999997</v>
      </c>
      <c r="I37" s="21">
        <v>0</v>
      </c>
    </row>
    <row r="38" spans="1:9" ht="13.5" customHeight="1" thickBot="1" x14ac:dyDescent="0.35">
      <c r="A38" s="2" t="s">
        <v>65</v>
      </c>
      <c r="B38" s="23" t="s">
        <v>70</v>
      </c>
      <c r="C38" s="22">
        <v>96403.386450000005</v>
      </c>
      <c r="D38" s="20">
        <v>27.772969999999997</v>
      </c>
      <c r="E38" s="20">
        <v>2.8809122814792983E-2</v>
      </c>
      <c r="F38" s="20">
        <v>0</v>
      </c>
      <c r="G38" s="20">
        <v>20.172249999999998</v>
      </c>
      <c r="H38" s="20">
        <v>7.6007199999999999</v>
      </c>
      <c r="I38" s="21">
        <v>0</v>
      </c>
    </row>
    <row r="39" spans="1:9" ht="13.5" customHeight="1" thickBot="1" x14ac:dyDescent="0.35">
      <c r="A39" s="2" t="s">
        <v>67</v>
      </c>
      <c r="B39" s="23" t="s">
        <v>100</v>
      </c>
      <c r="C39" s="22">
        <v>414980.74549</v>
      </c>
      <c r="D39" s="20">
        <v>0.23512</v>
      </c>
      <c r="E39" s="20">
        <v>5.6658050416863452E-5</v>
      </c>
      <c r="F39" s="20">
        <v>0</v>
      </c>
      <c r="G39" s="20">
        <v>0.23512</v>
      </c>
      <c r="H39" s="20">
        <v>0</v>
      </c>
      <c r="I39" s="21">
        <v>0</v>
      </c>
    </row>
    <row r="40" spans="1:9" ht="13.5" customHeight="1" thickBot="1" x14ac:dyDescent="0.35">
      <c r="A40" s="2" t="s">
        <v>69</v>
      </c>
      <c r="B40" s="23" t="s">
        <v>75</v>
      </c>
      <c r="C40" s="22">
        <v>392596.70987999998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" t="s">
        <v>71</v>
      </c>
      <c r="B41" s="23" t="s">
        <v>66</v>
      </c>
      <c r="C41" s="22">
        <v>256109.57809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" t="s">
        <v>73</v>
      </c>
      <c r="B42" s="23" t="s">
        <v>77</v>
      </c>
      <c r="C42" s="22">
        <v>259130.26956000002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" t="s">
        <v>74</v>
      </c>
      <c r="B43" s="23" t="s">
        <v>68</v>
      </c>
      <c r="C43" s="22">
        <v>536565.77495999995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" t="s">
        <v>76</v>
      </c>
      <c r="B44" s="23" t="s">
        <v>79</v>
      </c>
      <c r="C44" s="22">
        <v>104942.80209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" t="s">
        <v>78</v>
      </c>
      <c r="B45" s="23" t="s">
        <v>81</v>
      </c>
      <c r="C45" s="22">
        <v>43752.099369999996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" t="s">
        <v>80</v>
      </c>
      <c r="B46" s="23" t="s">
        <v>83</v>
      </c>
      <c r="C46" s="22">
        <v>25619.39674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" t="s">
        <v>82</v>
      </c>
      <c r="B47" s="23" t="s">
        <v>64</v>
      </c>
      <c r="C47" s="22">
        <v>199486.86306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" t="s">
        <v>84</v>
      </c>
      <c r="B48" s="23" t="s">
        <v>72</v>
      </c>
      <c r="C48" s="22">
        <v>3543.4826499999999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" t="s">
        <v>86</v>
      </c>
      <c r="B49" s="23" t="s">
        <v>89</v>
      </c>
      <c r="C49" s="22">
        <v>382392.05966999999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" t="s">
        <v>88</v>
      </c>
      <c r="B50" s="23" t="s">
        <v>50</v>
      </c>
      <c r="C50" s="22">
        <v>15663.471019999999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" t="s">
        <v>90</v>
      </c>
      <c r="B51" s="23" t="s">
        <v>91</v>
      </c>
      <c r="C51" s="22">
        <v>48323.437770000004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" t="s">
        <v>92</v>
      </c>
      <c r="B52" s="23" t="s">
        <v>93</v>
      </c>
      <c r="C52" s="22">
        <v>8410.6680400000005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" t="s">
        <v>94</v>
      </c>
      <c r="B53" s="23" t="s">
        <v>95</v>
      </c>
      <c r="C53" s="22">
        <v>127726.99936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" t="s">
        <v>96</v>
      </c>
      <c r="B54" s="23" t="s">
        <v>97</v>
      </c>
      <c r="C54" s="22">
        <v>21199.694869999996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" t="s">
        <v>98</v>
      </c>
      <c r="B55" s="23" t="s">
        <v>101</v>
      </c>
      <c r="C55" s="22">
        <v>29992.203730000001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25" t="s">
        <v>99</v>
      </c>
      <c r="B56" s="226"/>
      <c r="C56" s="22">
        <v>50186765.522890002</v>
      </c>
      <c r="D56" s="20">
        <v>1737565.2468500002</v>
      </c>
      <c r="E56" s="20">
        <v>3.4621981088968625</v>
      </c>
      <c r="F56" s="20">
        <v>404566.55004</v>
      </c>
      <c r="G56" s="20">
        <v>1238572.68194</v>
      </c>
      <c r="H56" s="20">
        <v>88790.787700000001</v>
      </c>
      <c r="I56" s="21">
        <v>5635.2271700000001</v>
      </c>
    </row>
    <row r="57" spans="1:9" ht="13.5" customHeight="1" x14ac:dyDescent="0.3">
      <c r="A57" s="9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4140625" defaultRowHeight="14.4" x14ac:dyDescent="0.3"/>
  <cols>
    <col min="1" max="1" width="3.6640625" style="122" customWidth="1"/>
    <col min="2" max="2" width="34.109375" style="122" customWidth="1"/>
    <col min="3" max="3" width="14.109375" style="122" bestFit="1" customWidth="1"/>
    <col min="4" max="4" width="13.109375" style="122" bestFit="1" customWidth="1"/>
    <col min="5" max="5" width="11.6640625" style="122" bestFit="1" customWidth="1"/>
    <col min="6" max="6" width="11.5546875" style="122" bestFit="1" customWidth="1"/>
    <col min="7" max="7" width="13.109375" style="122" bestFit="1" customWidth="1"/>
    <col min="8" max="8" width="10.5546875" style="122" bestFit="1" customWidth="1"/>
    <col min="9" max="9" width="9.5546875" style="122" bestFit="1" customWidth="1"/>
    <col min="10" max="10" width="11.88671875" style="122" bestFit="1" customWidth="1"/>
    <col min="11" max="16384" width="11.44140625" style="122"/>
  </cols>
  <sheetData>
    <row r="2" spans="1:9" x14ac:dyDescent="0.3">
      <c r="A2" s="221" t="s">
        <v>208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4962946.3279200001</v>
      </c>
      <c r="D9" s="108">
        <v>603098.96263000008</v>
      </c>
      <c r="E9" s="108">
        <v>12.15203475478169</v>
      </c>
      <c r="F9" s="108">
        <v>135660.78028000001</v>
      </c>
      <c r="G9" s="108">
        <v>467353.49029000005</v>
      </c>
      <c r="H9" s="108">
        <v>60.809089999999998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5784722.02501</v>
      </c>
      <c r="D10" s="108">
        <v>382246.62738999998</v>
      </c>
      <c r="E10" s="108">
        <v>6.6078650925208313</v>
      </c>
      <c r="F10" s="108">
        <v>99322.98474</v>
      </c>
      <c r="G10" s="108">
        <v>282316.02244999999</v>
      </c>
      <c r="H10" s="108">
        <v>155.72274999999999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3044504.51602</v>
      </c>
      <c r="D11" s="108">
        <v>271461.42626000004</v>
      </c>
      <c r="E11" s="108">
        <v>8.9164402559295386</v>
      </c>
      <c r="F11" s="108">
        <v>41381.995440000006</v>
      </c>
      <c r="G11" s="108">
        <v>212905.71733000001</v>
      </c>
      <c r="H11" s="108">
        <v>17170.611100000002</v>
      </c>
      <c r="I11" s="108">
        <v>3.1023899999999998</v>
      </c>
    </row>
    <row r="12" spans="1:9" ht="13.5" customHeight="1" x14ac:dyDescent="0.3">
      <c r="A12" s="104">
        <v>4</v>
      </c>
      <c r="B12" s="116" t="s">
        <v>17</v>
      </c>
      <c r="C12" s="108">
        <v>7204357.0173000004</v>
      </c>
      <c r="D12" s="108">
        <v>159350.75675999999</v>
      </c>
      <c r="E12" s="108">
        <v>2.2118664632714213</v>
      </c>
      <c r="F12" s="108">
        <v>31131.766159999996</v>
      </c>
      <c r="G12" s="108">
        <v>123522.9176</v>
      </c>
      <c r="H12" s="108">
        <v>4696.0730000000003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2198351.67466</v>
      </c>
      <c r="D13" s="108">
        <v>79377.448739999993</v>
      </c>
      <c r="E13" s="108">
        <v>3.6107711816525723</v>
      </c>
      <c r="F13" s="108">
        <v>9374.8752199999999</v>
      </c>
      <c r="G13" s="108">
        <v>66189.63588999999</v>
      </c>
      <c r="H13" s="108">
        <v>3812.9376299999999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10022145.714639999</v>
      </c>
      <c r="D14" s="108">
        <v>56679.227480000001</v>
      </c>
      <c r="E14" s="108">
        <v>0.56553984639442001</v>
      </c>
      <c r="F14" s="108">
        <v>9312.5868300000002</v>
      </c>
      <c r="G14" s="108">
        <v>44338.004059999999</v>
      </c>
      <c r="H14" s="108">
        <v>1455.7958500000002</v>
      </c>
      <c r="I14" s="108">
        <v>1572.8407400000001</v>
      </c>
    </row>
    <row r="15" spans="1:9" ht="13.5" customHeight="1" x14ac:dyDescent="0.3">
      <c r="A15" s="104">
        <v>7</v>
      </c>
      <c r="B15" s="116" t="s">
        <v>105</v>
      </c>
      <c r="C15" s="108">
        <v>274721.25195999997</v>
      </c>
      <c r="D15" s="108">
        <v>39630.46572</v>
      </c>
      <c r="E15" s="108">
        <v>14.425700755677354</v>
      </c>
      <c r="F15" s="108">
        <v>10466.41077</v>
      </c>
      <c r="G15" s="108">
        <v>28491.876259999997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726258.90864000004</v>
      </c>
      <c r="D16" s="108">
        <v>34619.022250000002</v>
      </c>
      <c r="E16" s="108">
        <v>4.7667604263647441</v>
      </c>
      <c r="F16" s="108">
        <v>11265.93137</v>
      </c>
      <c r="G16" s="108">
        <v>13290.59088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25</v>
      </c>
      <c r="C17" s="108">
        <v>343523.80791999999</v>
      </c>
      <c r="D17" s="108">
        <v>34503.011349999993</v>
      </c>
      <c r="E17" s="108">
        <v>10.043848651687941</v>
      </c>
      <c r="F17" s="108">
        <v>2047.9656299999999</v>
      </c>
      <c r="G17" s="108">
        <v>16035.685819999999</v>
      </c>
      <c r="H17" s="108">
        <v>16325.29401</v>
      </c>
      <c r="I17" s="108">
        <v>94.065889999999996</v>
      </c>
    </row>
    <row r="18" spans="1:9" ht="13.5" customHeight="1" x14ac:dyDescent="0.3">
      <c r="A18" s="104">
        <v>10</v>
      </c>
      <c r="B18" s="116" t="s">
        <v>21</v>
      </c>
      <c r="C18" s="108">
        <v>3688963.8990199999</v>
      </c>
      <c r="D18" s="108">
        <v>32856.544690000002</v>
      </c>
      <c r="E18" s="108">
        <v>0.89067135351280025</v>
      </c>
      <c r="F18" s="108">
        <v>7532.7017300000007</v>
      </c>
      <c r="G18" s="108">
        <v>22798.9185</v>
      </c>
      <c r="H18" s="108">
        <v>2524.9244600000002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953627.21457000007</v>
      </c>
      <c r="D19" s="108">
        <v>24780.591230000002</v>
      </c>
      <c r="E19" s="108">
        <v>2.5985616655428414</v>
      </c>
      <c r="F19" s="108">
        <v>3756.3373900000001</v>
      </c>
      <c r="G19" s="108">
        <v>12021.031720000001</v>
      </c>
      <c r="H19" s="108">
        <v>9003.2221200000004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321526.27487999998</v>
      </c>
      <c r="D20" s="108">
        <v>21759.644220000002</v>
      </c>
      <c r="E20" s="108">
        <v>6.7676099653507737</v>
      </c>
      <c r="F20" s="108">
        <v>6300</v>
      </c>
      <c r="G20" s="108">
        <v>4605.6741300000003</v>
      </c>
      <c r="H20" s="108">
        <v>10853.970090000001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472501.62332000001</v>
      </c>
      <c r="D21" s="108">
        <v>11363.911659999998</v>
      </c>
      <c r="E21" s="108">
        <v>2.4050524059901122</v>
      </c>
      <c r="F21" s="108">
        <v>7773.9116599999988</v>
      </c>
      <c r="G21" s="108">
        <v>3590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190173.09495</v>
      </c>
      <c r="D22" s="108">
        <v>9893.0184899999986</v>
      </c>
      <c r="E22" s="108">
        <v>5.2021125767559573</v>
      </c>
      <c r="F22" s="108">
        <v>7037.5768599999992</v>
      </c>
      <c r="G22" s="108">
        <v>2603.2740099999996</v>
      </c>
      <c r="H22" s="108">
        <v>252.16762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1244848.4893099999</v>
      </c>
      <c r="D23" s="108">
        <v>7851.76602</v>
      </c>
      <c r="E23" s="108">
        <v>0.63074069554858936</v>
      </c>
      <c r="F23" s="108">
        <v>1835.0251000000001</v>
      </c>
      <c r="G23" s="108">
        <v>5938.06808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498376.49520999996</v>
      </c>
      <c r="D24" s="108">
        <v>5944.2013700000007</v>
      </c>
      <c r="E24" s="108">
        <v>1.1927130246171229</v>
      </c>
      <c r="F24" s="108">
        <v>5943.9792400000006</v>
      </c>
      <c r="G24" s="108">
        <v>0.22212999999999999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2995917.5216399999</v>
      </c>
      <c r="D25" s="108">
        <v>3780.4046400000002</v>
      </c>
      <c r="E25" s="108">
        <v>0.1261852041217264</v>
      </c>
      <c r="F25" s="108">
        <v>524.4216899999999</v>
      </c>
      <c r="G25" s="108">
        <v>3186.8215399999999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78748.26079</v>
      </c>
      <c r="D26" s="108">
        <v>3154.8062299999997</v>
      </c>
      <c r="E26" s="108">
        <v>4.0061916267751005</v>
      </c>
      <c r="F26" s="108">
        <v>149.86478</v>
      </c>
      <c r="G26" s="108">
        <v>3000</v>
      </c>
      <c r="H26" s="108">
        <v>0</v>
      </c>
      <c r="I26" s="108">
        <v>4.9414499999999997</v>
      </c>
    </row>
    <row r="27" spans="1:9" ht="13.5" customHeight="1" x14ac:dyDescent="0.3">
      <c r="A27" s="104">
        <v>19</v>
      </c>
      <c r="B27" s="116" t="s">
        <v>44</v>
      </c>
      <c r="C27" s="108">
        <v>47754.830110000003</v>
      </c>
      <c r="D27" s="108">
        <v>1559.9097399999998</v>
      </c>
      <c r="E27" s="108">
        <v>3.2664962610208308</v>
      </c>
      <c r="F27" s="108">
        <v>351.38435999999996</v>
      </c>
      <c r="G27" s="108">
        <v>1208.5253799999998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1931384.1854999999</v>
      </c>
      <c r="D28" s="108">
        <v>1326.8341800000001</v>
      </c>
      <c r="E28" s="108">
        <v>6.8698614701378391E-2</v>
      </c>
      <c r="F28" s="108">
        <v>0</v>
      </c>
      <c r="G28" s="108">
        <v>1196</v>
      </c>
      <c r="H28" s="108">
        <v>0</v>
      </c>
      <c r="I28" s="108">
        <v>130.83418</v>
      </c>
    </row>
    <row r="29" spans="1:9" ht="13.5" customHeight="1" x14ac:dyDescent="0.3">
      <c r="A29" s="104">
        <v>21</v>
      </c>
      <c r="B29" s="116" t="s">
        <v>85</v>
      </c>
      <c r="C29" s="108">
        <v>94219.352809999997</v>
      </c>
      <c r="D29" s="108">
        <v>905</v>
      </c>
      <c r="E29" s="108">
        <v>0.96052453451362241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42316.394569999997</v>
      </c>
      <c r="D30" s="108">
        <v>500</v>
      </c>
      <c r="E30" s="108">
        <v>1.1815751438201982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268081.09490000003</v>
      </c>
      <c r="D31" s="108">
        <v>276.00717000000003</v>
      </c>
      <c r="E31" s="108">
        <v>0.10295659606394722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3309228.3581999997</v>
      </c>
      <c r="D32" s="108">
        <v>214.50570999999999</v>
      </c>
      <c r="E32" s="108">
        <v>6.4820461685115276E-3</v>
      </c>
      <c r="F32" s="108">
        <v>0</v>
      </c>
      <c r="G32" s="108">
        <v>0</v>
      </c>
      <c r="H32" s="108">
        <v>214.50570999999999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141257.64190000002</v>
      </c>
      <c r="D33" s="108">
        <v>11.11708</v>
      </c>
      <c r="E33" s="108">
        <v>7.8700733287548948E-3</v>
      </c>
      <c r="F33" s="108">
        <v>0</v>
      </c>
      <c r="G33" s="108">
        <v>11.11708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473376.66591000004</v>
      </c>
      <c r="D34" s="108">
        <v>7.7640399999999996</v>
      </c>
      <c r="E34" s="108">
        <v>1.6401399898059454E-3</v>
      </c>
      <c r="F34" s="108">
        <v>7.7640399999999996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328393.56879000005</v>
      </c>
      <c r="D35" s="108">
        <v>4.8075200000000002</v>
      </c>
      <c r="E35" s="108">
        <v>1.4639507155130361E-3</v>
      </c>
      <c r="F35" s="108">
        <v>0</v>
      </c>
      <c r="G35" s="108">
        <v>0</v>
      </c>
      <c r="H35" s="108">
        <v>4.8075200000000002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236903.41402</v>
      </c>
      <c r="D36" s="108">
        <v>4.4899100000000001</v>
      </c>
      <c r="E36" s="108">
        <v>1.8952491751009339E-3</v>
      </c>
      <c r="F36" s="108">
        <v>4.4899100000000001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417268.62847000005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121308.01262000001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127228.31134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96571.616569999998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22570.716099999998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495627.00712000002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72</v>
      </c>
      <c r="C43" s="108">
        <v>497.86165999999997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536747.87552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328.18097999999998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15995.08361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153079.57583000002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4242.1573699999999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73842.49841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54143433.150069997</v>
      </c>
      <c r="D51" s="111">
        <v>1787162.2724799998</v>
      </c>
      <c r="E51" s="111">
        <v>3.3007923001973314</v>
      </c>
      <c r="F51" s="111">
        <v>391955.88370999997</v>
      </c>
      <c r="G51" s="111">
        <v>1314606.4698099999</v>
      </c>
      <c r="H51" s="111">
        <v>78177.181049999999</v>
      </c>
      <c r="I51" s="111">
        <v>2422.7379100000003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23" customWidth="1"/>
    <col min="2" max="2" width="34.109375" style="123" customWidth="1"/>
    <col min="3" max="3" width="14.109375" style="123" bestFit="1" customWidth="1"/>
    <col min="4" max="4" width="13.109375" style="123" bestFit="1" customWidth="1"/>
    <col min="5" max="5" width="11.6640625" style="123" bestFit="1" customWidth="1"/>
    <col min="6" max="6" width="11.5546875" style="123" bestFit="1" customWidth="1"/>
    <col min="7" max="7" width="13.109375" style="123" bestFit="1" customWidth="1"/>
    <col min="8" max="8" width="10.5546875" style="123" bestFit="1" customWidth="1"/>
    <col min="9" max="9" width="9.5546875" style="123" bestFit="1" customWidth="1"/>
    <col min="10" max="10" width="11.88671875" style="123" bestFit="1" customWidth="1"/>
    <col min="11" max="16384" width="11.44140625" style="123"/>
  </cols>
  <sheetData>
    <row r="2" spans="1:9" x14ac:dyDescent="0.3">
      <c r="A2" s="221" t="s">
        <v>209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4963717.4263399998</v>
      </c>
      <c r="D9" s="108">
        <v>603565.47123000002</v>
      </c>
      <c r="E9" s="108">
        <v>12.159545344526983</v>
      </c>
      <c r="F9" s="108">
        <v>136864.64603999999</v>
      </c>
      <c r="G9" s="108">
        <v>466616.18118000001</v>
      </c>
      <c r="H9" s="108">
        <v>60.761040000000001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5755475.9901700001</v>
      </c>
      <c r="D10" s="108">
        <v>374388.74204999994</v>
      </c>
      <c r="E10" s="108">
        <v>6.5049136281592164</v>
      </c>
      <c r="F10" s="108">
        <v>99323.799099999989</v>
      </c>
      <c r="G10" s="108">
        <v>274469.00814999995</v>
      </c>
      <c r="H10" s="108">
        <v>151.43913000000001</v>
      </c>
      <c r="I10" s="108">
        <v>444.49566999999996</v>
      </c>
    </row>
    <row r="11" spans="1:9" ht="13.5" customHeight="1" x14ac:dyDescent="0.3">
      <c r="A11" s="104">
        <v>3</v>
      </c>
      <c r="B11" s="116" t="s">
        <v>200</v>
      </c>
      <c r="C11" s="108">
        <v>3041057.10042</v>
      </c>
      <c r="D11" s="108">
        <v>276721.00034999999</v>
      </c>
      <c r="E11" s="108">
        <v>9.0995003123019966</v>
      </c>
      <c r="F11" s="108">
        <v>45462.315279999995</v>
      </c>
      <c r="G11" s="108">
        <v>214063.70113</v>
      </c>
      <c r="H11" s="108">
        <v>17191.795269999999</v>
      </c>
      <c r="I11" s="108">
        <v>3.1886700000000001</v>
      </c>
    </row>
    <row r="12" spans="1:9" ht="13.5" customHeight="1" x14ac:dyDescent="0.3">
      <c r="A12" s="104">
        <v>4</v>
      </c>
      <c r="B12" s="116" t="s">
        <v>17</v>
      </c>
      <c r="C12" s="108">
        <v>7228878.0011099996</v>
      </c>
      <c r="D12" s="108">
        <v>158709.23509000003</v>
      </c>
      <c r="E12" s="108">
        <v>2.1954891902398974</v>
      </c>
      <c r="F12" s="108">
        <v>31434.911919999999</v>
      </c>
      <c r="G12" s="108">
        <v>122987.39368000001</v>
      </c>
      <c r="H12" s="108">
        <v>4286.9294900000004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2211794.1829200001</v>
      </c>
      <c r="D13" s="108">
        <v>85421.556320000003</v>
      </c>
      <c r="E13" s="108">
        <v>3.8620933620155777</v>
      </c>
      <c r="F13" s="108">
        <v>13951.634169999998</v>
      </c>
      <c r="G13" s="108">
        <v>67681.484520000013</v>
      </c>
      <c r="H13" s="108">
        <v>3788.4376299999999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9979196.6087600011</v>
      </c>
      <c r="D14" s="108">
        <v>55982.093849999997</v>
      </c>
      <c r="E14" s="108">
        <v>0.56098798375069037</v>
      </c>
      <c r="F14" s="108">
        <v>9881.5101699999996</v>
      </c>
      <c r="G14" s="108">
        <v>43079.57533</v>
      </c>
      <c r="H14" s="108">
        <v>1456.2780400000001</v>
      </c>
      <c r="I14" s="108">
        <v>1564.7303100000001</v>
      </c>
    </row>
    <row r="15" spans="1:9" ht="13.5" customHeight="1" x14ac:dyDescent="0.3">
      <c r="A15" s="104">
        <v>7</v>
      </c>
      <c r="B15" s="116" t="s">
        <v>105</v>
      </c>
      <c r="C15" s="108">
        <v>275143.88368999999</v>
      </c>
      <c r="D15" s="108">
        <v>38905.021510000006</v>
      </c>
      <c r="E15" s="108">
        <v>14.139882372901896</v>
      </c>
      <c r="F15" s="108">
        <v>10299.857970000001</v>
      </c>
      <c r="G15" s="108">
        <v>27932.984850000001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25</v>
      </c>
      <c r="C16" s="108">
        <v>342705.68923000002</v>
      </c>
      <c r="D16" s="108">
        <v>34531.583789999997</v>
      </c>
      <c r="E16" s="108">
        <v>10.076162980423947</v>
      </c>
      <c r="F16" s="108">
        <v>1995.9880500000002</v>
      </c>
      <c r="G16" s="108">
        <v>15997.333990000001</v>
      </c>
      <c r="H16" s="108">
        <v>16293.56259</v>
      </c>
      <c r="I16" s="108">
        <v>244.69916000000001</v>
      </c>
    </row>
    <row r="17" spans="1:9" ht="13.5" customHeight="1" x14ac:dyDescent="0.3">
      <c r="A17" s="104">
        <v>9</v>
      </c>
      <c r="B17" s="116" t="s">
        <v>32</v>
      </c>
      <c r="C17" s="108">
        <v>732444.55835000006</v>
      </c>
      <c r="D17" s="108">
        <v>34408.626799999998</v>
      </c>
      <c r="E17" s="108">
        <v>4.6977790206419652</v>
      </c>
      <c r="F17" s="108">
        <v>11244.340109999999</v>
      </c>
      <c r="G17" s="108">
        <v>13101.786690000001</v>
      </c>
      <c r="H17" s="108">
        <v>10000</v>
      </c>
      <c r="I17" s="108">
        <v>62.5</v>
      </c>
    </row>
    <row r="18" spans="1:9" ht="13.5" customHeight="1" x14ac:dyDescent="0.3">
      <c r="A18" s="104">
        <v>10</v>
      </c>
      <c r="B18" s="116" t="s">
        <v>21</v>
      </c>
      <c r="C18" s="108">
        <v>3718233.59161</v>
      </c>
      <c r="D18" s="108">
        <v>32532.58741</v>
      </c>
      <c r="E18" s="108">
        <v>0.87494738048217535</v>
      </c>
      <c r="F18" s="108">
        <v>7386.1804499999998</v>
      </c>
      <c r="G18" s="108">
        <v>22678.138559999999</v>
      </c>
      <c r="H18" s="108">
        <v>2468.2683999999999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955623.76614999992</v>
      </c>
      <c r="D19" s="108">
        <v>28697.365680000003</v>
      </c>
      <c r="E19" s="108">
        <v>3.0029983238712701</v>
      </c>
      <c r="F19" s="108">
        <v>3749.2586699999997</v>
      </c>
      <c r="G19" s="108">
        <v>15940.06691</v>
      </c>
      <c r="H19" s="108">
        <v>9008.0401000000002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321099.01682000002</v>
      </c>
      <c r="D20" s="108">
        <v>23293.954129999998</v>
      </c>
      <c r="E20" s="108">
        <v>7.2544457970290201</v>
      </c>
      <c r="F20" s="108">
        <v>6292.41813</v>
      </c>
      <c r="G20" s="108">
        <v>6047.7499700000008</v>
      </c>
      <c r="H20" s="108">
        <v>10953.786029999999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470109.80202999996</v>
      </c>
      <c r="D21" s="108">
        <v>10063.122230000001</v>
      </c>
      <c r="E21" s="108">
        <v>2.1405897487238152</v>
      </c>
      <c r="F21" s="108">
        <v>6413.1222300000009</v>
      </c>
      <c r="G21" s="108">
        <v>3650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189742.96859</v>
      </c>
      <c r="D22" s="108">
        <v>9539.4564099999989</v>
      </c>
      <c r="E22" s="108">
        <v>5.0275678096999874</v>
      </c>
      <c r="F22" s="108">
        <v>6896.4415299999991</v>
      </c>
      <c r="G22" s="108">
        <v>2394.3791000000001</v>
      </c>
      <c r="H22" s="108">
        <v>248.63578000000001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1240803.3604100002</v>
      </c>
      <c r="D23" s="108">
        <v>7615.7807300000004</v>
      </c>
      <c r="E23" s="108">
        <v>0.61377821603283766</v>
      </c>
      <c r="F23" s="108">
        <v>1521.87679</v>
      </c>
      <c r="G23" s="108">
        <v>6015.2311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492508.91282999999</v>
      </c>
      <c r="D24" s="108">
        <v>5657.5255200000001</v>
      </c>
      <c r="E24" s="108">
        <v>1.14871535775695</v>
      </c>
      <c r="F24" s="108">
        <v>5657.27945</v>
      </c>
      <c r="G24" s="108">
        <v>0.24606999999999998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2987214.9440799998</v>
      </c>
      <c r="D25" s="108">
        <v>3417.9394600000001</v>
      </c>
      <c r="E25" s="108">
        <v>0.11441893281812884</v>
      </c>
      <c r="F25" s="108">
        <v>524.20333000000005</v>
      </c>
      <c r="G25" s="108">
        <v>2824.5747200000001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80168.427100000001</v>
      </c>
      <c r="D26" s="108">
        <v>3162.6865299999999</v>
      </c>
      <c r="E26" s="108">
        <v>3.9450524906207125</v>
      </c>
      <c r="F26" s="108">
        <v>149.79353</v>
      </c>
      <c r="G26" s="108">
        <v>3000</v>
      </c>
      <c r="H26" s="108">
        <v>0</v>
      </c>
      <c r="I26" s="108">
        <v>12.893000000000001</v>
      </c>
    </row>
    <row r="27" spans="1:9" ht="13.5" customHeight="1" x14ac:dyDescent="0.3">
      <c r="A27" s="104">
        <v>19</v>
      </c>
      <c r="B27" s="116" t="s">
        <v>44</v>
      </c>
      <c r="C27" s="108">
        <v>47656.091229999998</v>
      </c>
      <c r="D27" s="108">
        <v>1559.6278199999999</v>
      </c>
      <c r="E27" s="108">
        <v>3.2726725582105614</v>
      </c>
      <c r="F27" s="108">
        <v>351.38435999999996</v>
      </c>
      <c r="G27" s="108">
        <v>1208.2434599999999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1948793.7068399999</v>
      </c>
      <c r="D28" s="108">
        <v>1302.42002</v>
      </c>
      <c r="E28" s="108">
        <v>6.6832113395516604E-2</v>
      </c>
      <c r="F28" s="108">
        <v>0</v>
      </c>
      <c r="G28" s="108">
        <v>1186</v>
      </c>
      <c r="H28" s="108">
        <v>0</v>
      </c>
      <c r="I28" s="108">
        <v>116.42002000000001</v>
      </c>
    </row>
    <row r="29" spans="1:9" ht="13.5" customHeight="1" x14ac:dyDescent="0.3">
      <c r="A29" s="104">
        <v>21</v>
      </c>
      <c r="B29" s="116" t="s">
        <v>85</v>
      </c>
      <c r="C29" s="108">
        <v>94634.027589999998</v>
      </c>
      <c r="D29" s="108">
        <v>905</v>
      </c>
      <c r="E29" s="108">
        <v>0.95631563302039113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41798.1633</v>
      </c>
      <c r="D30" s="108">
        <v>500</v>
      </c>
      <c r="E30" s="108">
        <v>1.1962248111509723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253697.39648</v>
      </c>
      <c r="D31" s="108">
        <v>276.00717000000003</v>
      </c>
      <c r="E31" s="108">
        <v>0.10879385197859483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3337509.99915</v>
      </c>
      <c r="D32" s="108">
        <v>154.38930999999999</v>
      </c>
      <c r="E32" s="108">
        <v>4.6258830696932736E-3</v>
      </c>
      <c r="F32" s="108">
        <v>0</v>
      </c>
      <c r="G32" s="108">
        <v>0</v>
      </c>
      <c r="H32" s="108">
        <v>154.38930999999999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141690.01420999999</v>
      </c>
      <c r="D33" s="108">
        <v>11.309670000000001</v>
      </c>
      <c r="E33" s="108">
        <v>7.9819809907265872E-3</v>
      </c>
      <c r="F33" s="108">
        <v>0</v>
      </c>
      <c r="G33" s="108">
        <v>11.309670000000001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463359.33897000004</v>
      </c>
      <c r="D34" s="108">
        <v>7.4737399999999994</v>
      </c>
      <c r="E34" s="108">
        <v>1.6129468797614721E-3</v>
      </c>
      <c r="F34" s="108">
        <v>7.4737399999999994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328335.87785000005</v>
      </c>
      <c r="D35" s="108">
        <v>4.34741</v>
      </c>
      <c r="E35" s="108">
        <v>1.3240740026547175E-3</v>
      </c>
      <c r="F35" s="108">
        <v>0</v>
      </c>
      <c r="G35" s="108">
        <v>0</v>
      </c>
      <c r="H35" s="108">
        <v>4.34741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243291.58614</v>
      </c>
      <c r="D36" s="108">
        <v>3.26118</v>
      </c>
      <c r="E36" s="108">
        <v>1.3404409300547626E-3</v>
      </c>
      <c r="F36" s="108">
        <v>3.26118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504.42259000000001</v>
      </c>
      <c r="D37" s="108">
        <v>1.4687699999999999</v>
      </c>
      <c r="E37" s="108">
        <v>0.29117847398547314</v>
      </c>
      <c r="F37" s="108">
        <v>0</v>
      </c>
      <c r="G37" s="108">
        <v>0</v>
      </c>
      <c r="H37" s="108">
        <v>1.4687699999999999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414989.00033999997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115212.08292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116354.64705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62672.69109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22593.95851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498647.86281999998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539020.15041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324.35730000000001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128996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16104.136400000001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157168.02367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5519.3366900000001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72804.253769999996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24" t="s">
        <v>115</v>
      </c>
      <c r="C51" s="111">
        <v>54037595.355930001</v>
      </c>
      <c r="D51" s="111">
        <v>1791339.05418</v>
      </c>
      <c r="E51" s="111">
        <v>3.3149866169672579</v>
      </c>
      <c r="F51" s="111">
        <v>400184.82670999999</v>
      </c>
      <c r="G51" s="111">
        <v>1310888.2657399999</v>
      </c>
      <c r="H51" s="111">
        <v>77714.479090000008</v>
      </c>
      <c r="I51" s="111">
        <v>2551.4826400000002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9.109375" style="163" bestFit="1" customWidth="1"/>
    <col min="4" max="4" width="13.33203125" style="163" bestFit="1" customWidth="1"/>
    <col min="5" max="5" width="11.6640625" style="163" bestFit="1" customWidth="1"/>
    <col min="6" max="6" width="16.33203125" style="163" bestFit="1" customWidth="1"/>
    <col min="7" max="7" width="18" style="163" bestFit="1" customWidth="1"/>
    <col min="8" max="8" width="15.109375" style="163" bestFit="1" customWidth="1"/>
    <col min="9" max="9" width="14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227" t="s">
        <v>210</v>
      </c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ht="12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9" ht="12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9" ht="12" customHeight="1" x14ac:dyDescent="0.2">
      <c r="A8" s="132" t="s">
        <v>0</v>
      </c>
      <c r="B8" s="168"/>
      <c r="C8" s="169" t="s">
        <v>1</v>
      </c>
      <c r="D8" s="170" t="s">
        <v>2</v>
      </c>
      <c r="E8" s="169" t="s">
        <v>3</v>
      </c>
      <c r="F8" s="169" t="s">
        <v>4</v>
      </c>
      <c r="G8" s="169" t="s">
        <v>5</v>
      </c>
      <c r="H8" s="169" t="s">
        <v>6</v>
      </c>
      <c r="I8" s="169" t="s">
        <v>7</v>
      </c>
    </row>
    <row r="9" spans="1:9" ht="12" customHeight="1" x14ac:dyDescent="0.2">
      <c r="A9" s="171">
        <v>1</v>
      </c>
      <c r="B9" s="172" t="s">
        <v>133</v>
      </c>
      <c r="C9" s="177">
        <v>4967320086.2300005</v>
      </c>
      <c r="D9" s="177">
        <v>601860382.10000002</v>
      </c>
      <c r="E9" s="179">
        <v>0.12116400224910577</v>
      </c>
      <c r="F9" s="177">
        <v>137211042.38000003</v>
      </c>
      <c r="G9" s="177">
        <v>464554477.69999999</v>
      </c>
      <c r="H9" s="177">
        <v>70979.05</v>
      </c>
      <c r="I9" s="177">
        <v>23882.97</v>
      </c>
    </row>
    <row r="10" spans="1:9" ht="12" customHeight="1" x14ac:dyDescent="0.2">
      <c r="A10" s="171">
        <v>2</v>
      </c>
      <c r="B10" s="172" t="s">
        <v>150</v>
      </c>
      <c r="C10" s="177">
        <v>5762921080.9499998</v>
      </c>
      <c r="D10" s="177">
        <v>372633868.45999998</v>
      </c>
      <c r="E10" s="179">
        <v>6.4660588480342757E-2</v>
      </c>
      <c r="F10" s="177">
        <v>98878929.76000002</v>
      </c>
      <c r="G10" s="177">
        <v>273161166.13999999</v>
      </c>
      <c r="H10" s="177">
        <v>149276.89000000001</v>
      </c>
      <c r="I10" s="177">
        <v>444495.67</v>
      </c>
    </row>
    <row r="11" spans="1:9" ht="12" customHeight="1" x14ac:dyDescent="0.2">
      <c r="A11" s="171">
        <v>3</v>
      </c>
      <c r="B11" s="137" t="s">
        <v>225</v>
      </c>
      <c r="C11" s="158">
        <v>3062827373.3800001</v>
      </c>
      <c r="D11" s="177">
        <v>271963739.87000006</v>
      </c>
      <c r="E11" s="179">
        <v>8.8794994531432886E-2</v>
      </c>
      <c r="F11" s="158">
        <v>46330765.640000001</v>
      </c>
      <c r="G11" s="158">
        <v>208432799.37000003</v>
      </c>
      <c r="H11" s="158">
        <v>17197691.739999998</v>
      </c>
      <c r="I11" s="158">
        <v>2483.12</v>
      </c>
    </row>
    <row r="12" spans="1:9" ht="12" customHeight="1" x14ac:dyDescent="0.2">
      <c r="A12" s="171">
        <v>4</v>
      </c>
      <c r="B12" s="172" t="s">
        <v>153</v>
      </c>
      <c r="C12" s="177">
        <v>7267812713.1700001</v>
      </c>
      <c r="D12" s="177">
        <v>156232778.15000001</v>
      </c>
      <c r="E12" s="179">
        <v>2.1496533319700254E-2</v>
      </c>
      <c r="F12" s="177">
        <v>31552395.569999997</v>
      </c>
      <c r="G12" s="177">
        <v>119978155.51000002</v>
      </c>
      <c r="H12" s="177">
        <v>4702227.07</v>
      </c>
      <c r="I12" s="173">
        <v>0</v>
      </c>
    </row>
    <row r="13" spans="1:9" ht="12" customHeight="1" x14ac:dyDescent="0.2">
      <c r="A13" s="171">
        <v>5</v>
      </c>
      <c r="B13" s="172" t="s">
        <v>222</v>
      </c>
      <c r="C13" s="177">
        <v>2209114002.1999998</v>
      </c>
      <c r="D13" s="177">
        <v>86243660.179999992</v>
      </c>
      <c r="E13" s="179">
        <v>3.9039931888581646E-2</v>
      </c>
      <c r="F13" s="177">
        <v>14005460.109999999</v>
      </c>
      <c r="G13" s="177">
        <v>68456762.439999998</v>
      </c>
      <c r="H13" s="177">
        <v>3781437.63</v>
      </c>
      <c r="I13" s="173">
        <v>0</v>
      </c>
    </row>
    <row r="14" spans="1:9" ht="12" customHeight="1" x14ac:dyDescent="0.2">
      <c r="A14" s="171">
        <v>6</v>
      </c>
      <c r="B14" s="172" t="s">
        <v>135</v>
      </c>
      <c r="C14" s="177">
        <v>9961996315.1499996</v>
      </c>
      <c r="D14" s="177">
        <v>67203536.200000018</v>
      </c>
      <c r="E14" s="179">
        <v>6.7459908711066533E-3</v>
      </c>
      <c r="F14" s="177">
        <v>9263937.7699999996</v>
      </c>
      <c r="G14" s="177">
        <v>56918655.220000006</v>
      </c>
      <c r="H14" s="177">
        <v>23703.589999999997</v>
      </c>
      <c r="I14" s="177">
        <v>997239.62</v>
      </c>
    </row>
    <row r="15" spans="1:9" ht="12" customHeight="1" x14ac:dyDescent="0.2">
      <c r="A15" s="171">
        <v>7</v>
      </c>
      <c r="B15" s="172" t="s">
        <v>176</v>
      </c>
      <c r="C15" s="177">
        <v>275214485.10999995</v>
      </c>
      <c r="D15" s="177">
        <v>39656170.459999993</v>
      </c>
      <c r="E15" s="179">
        <v>0.1440918723596612</v>
      </c>
      <c r="F15" s="177">
        <v>10551870.419999998</v>
      </c>
      <c r="G15" s="177">
        <v>28432121.349999998</v>
      </c>
      <c r="H15" s="177">
        <v>672178.69</v>
      </c>
      <c r="I15" s="173">
        <v>0</v>
      </c>
    </row>
    <row r="16" spans="1:9" ht="12" customHeight="1" x14ac:dyDescent="0.2">
      <c r="A16" s="171">
        <v>8</v>
      </c>
      <c r="B16" s="172" t="s">
        <v>148</v>
      </c>
      <c r="C16" s="177">
        <v>740204619.68000007</v>
      </c>
      <c r="D16" s="177">
        <v>34488489.939999998</v>
      </c>
      <c r="E16" s="179">
        <v>4.6593183861659511E-2</v>
      </c>
      <c r="F16" s="177">
        <v>11212199.65</v>
      </c>
      <c r="G16" s="177">
        <v>13276290.289999999</v>
      </c>
      <c r="H16" s="177">
        <v>10000000</v>
      </c>
      <c r="I16" s="173">
        <v>0</v>
      </c>
    </row>
    <row r="17" spans="1:9" ht="12" customHeight="1" x14ac:dyDescent="0.2">
      <c r="A17" s="171">
        <v>9</v>
      </c>
      <c r="B17" s="172" t="s">
        <v>164</v>
      </c>
      <c r="C17" s="177">
        <v>340315117.18000001</v>
      </c>
      <c r="D17" s="177">
        <v>34332397.409999996</v>
      </c>
      <c r="E17" s="179">
        <v>0.10088413848462938</v>
      </c>
      <c r="F17" s="177">
        <v>1982456.6800000002</v>
      </c>
      <c r="G17" s="177">
        <v>15889836.779999999</v>
      </c>
      <c r="H17" s="177">
        <v>16253508.469999999</v>
      </c>
      <c r="I17" s="177">
        <v>206595.48</v>
      </c>
    </row>
    <row r="18" spans="1:9" ht="12" customHeight="1" x14ac:dyDescent="0.2">
      <c r="A18" s="171">
        <v>10</v>
      </c>
      <c r="B18" s="172" t="s">
        <v>151</v>
      </c>
      <c r="C18" s="177">
        <v>3723213064.8600001</v>
      </c>
      <c r="D18" s="177">
        <v>31814371.309999999</v>
      </c>
      <c r="E18" s="179">
        <v>8.5448699163275729E-3</v>
      </c>
      <c r="F18" s="177">
        <v>7355359.7600000007</v>
      </c>
      <c r="G18" s="177">
        <v>22040693.149999999</v>
      </c>
      <c r="H18" s="177">
        <v>2418318.4</v>
      </c>
      <c r="I18" s="173">
        <v>0</v>
      </c>
    </row>
    <row r="19" spans="1:9" ht="12" customHeight="1" x14ac:dyDescent="0.2">
      <c r="A19" s="171">
        <v>11</v>
      </c>
      <c r="B19" s="172" t="s">
        <v>160</v>
      </c>
      <c r="C19" s="177">
        <v>949500963.9599998</v>
      </c>
      <c r="D19" s="177">
        <v>30434901.240000002</v>
      </c>
      <c r="E19" s="179">
        <v>3.205357592589253E-2</v>
      </c>
      <c r="F19" s="177">
        <v>6479144.1400000006</v>
      </c>
      <c r="G19" s="177">
        <v>14902767.93</v>
      </c>
      <c r="H19" s="177">
        <v>9052989.1699999999</v>
      </c>
      <c r="I19" s="173">
        <v>0</v>
      </c>
    </row>
    <row r="20" spans="1:9" ht="12" customHeight="1" x14ac:dyDescent="0.2">
      <c r="A20" s="171">
        <v>12</v>
      </c>
      <c r="B20" s="172" t="s">
        <v>138</v>
      </c>
      <c r="C20" s="177">
        <v>440552576.20000005</v>
      </c>
      <c r="D20" s="177">
        <v>24333333.379999999</v>
      </c>
      <c r="E20" s="179">
        <v>5.5233664934814193E-2</v>
      </c>
      <c r="F20" s="173">
        <v>0</v>
      </c>
      <c r="G20" s="177">
        <v>24333333.379999999</v>
      </c>
      <c r="H20" s="173">
        <v>0</v>
      </c>
      <c r="I20" s="173">
        <v>0</v>
      </c>
    </row>
    <row r="21" spans="1:9" ht="12" customHeight="1" x14ac:dyDescent="0.2">
      <c r="A21" s="171">
        <v>13</v>
      </c>
      <c r="B21" s="172" t="s">
        <v>169</v>
      </c>
      <c r="C21" s="177">
        <v>318231780.64000005</v>
      </c>
      <c r="D21" s="177">
        <v>23304900.299999997</v>
      </c>
      <c r="E21" s="179">
        <v>7.3232473051972405E-2</v>
      </c>
      <c r="F21" s="177">
        <v>6284982.5999999996</v>
      </c>
      <c r="G21" s="177">
        <v>6036379.21</v>
      </c>
      <c r="H21" s="177">
        <v>10983538.49</v>
      </c>
      <c r="I21" s="173">
        <v>0</v>
      </c>
    </row>
    <row r="22" spans="1:9" ht="12" customHeight="1" x14ac:dyDescent="0.2">
      <c r="A22" s="171">
        <v>14</v>
      </c>
      <c r="B22" s="172" t="s">
        <v>136</v>
      </c>
      <c r="C22" s="177">
        <v>477465403.89999998</v>
      </c>
      <c r="D22" s="177">
        <v>11215965.449999999</v>
      </c>
      <c r="E22" s="179">
        <v>2.3490634836338977E-2</v>
      </c>
      <c r="F22" s="177">
        <v>6395965.4500000002</v>
      </c>
      <c r="G22" s="177">
        <v>4820000</v>
      </c>
      <c r="H22" s="173">
        <v>0</v>
      </c>
      <c r="I22" s="173">
        <v>0</v>
      </c>
    </row>
    <row r="23" spans="1:9" ht="12" customHeight="1" x14ac:dyDescent="0.2">
      <c r="A23" s="171">
        <v>15</v>
      </c>
      <c r="B23" s="172" t="s">
        <v>157</v>
      </c>
      <c r="C23" s="177">
        <v>190019625.26999998</v>
      </c>
      <c r="D23" s="177">
        <v>9594329.9100000001</v>
      </c>
      <c r="E23" s="179">
        <v>5.049125792331903E-2</v>
      </c>
      <c r="F23" s="177">
        <v>6761341.21</v>
      </c>
      <c r="G23" s="177">
        <v>2583337.12</v>
      </c>
      <c r="H23" s="177">
        <v>249651.58000000002</v>
      </c>
      <c r="I23" s="173">
        <v>0</v>
      </c>
    </row>
    <row r="24" spans="1:9" ht="12" customHeight="1" x14ac:dyDescent="0.2">
      <c r="A24" s="171">
        <v>16</v>
      </c>
      <c r="B24" s="172" t="s">
        <v>142</v>
      </c>
      <c r="C24" s="177">
        <v>1958892476.3800001</v>
      </c>
      <c r="D24" s="177">
        <v>7663058.7999999998</v>
      </c>
      <c r="E24" s="179">
        <v>3.9119343671997773E-3</v>
      </c>
      <c r="F24" s="177">
        <v>1047375.97</v>
      </c>
      <c r="G24" s="177">
        <v>6504439.5300000003</v>
      </c>
      <c r="H24" s="173">
        <v>0</v>
      </c>
      <c r="I24" s="177">
        <v>111243.3</v>
      </c>
    </row>
    <row r="25" spans="1:9" ht="12" customHeight="1" x14ac:dyDescent="0.2">
      <c r="A25" s="171">
        <v>17</v>
      </c>
      <c r="B25" s="172" t="s">
        <v>149</v>
      </c>
      <c r="C25" s="177">
        <v>1237255924.8299999</v>
      </c>
      <c r="D25" s="177">
        <v>7488582.0999999996</v>
      </c>
      <c r="E25" s="179">
        <v>6.052573238660334E-3</v>
      </c>
      <c r="F25" s="177">
        <v>1482737.75</v>
      </c>
      <c r="G25" s="177">
        <v>5928086.9299999997</v>
      </c>
      <c r="H25" s="173">
        <v>0</v>
      </c>
      <c r="I25" s="177">
        <v>77757.42</v>
      </c>
    </row>
    <row r="26" spans="1:9" ht="12" customHeight="1" x14ac:dyDescent="0.2">
      <c r="A26" s="171">
        <v>18</v>
      </c>
      <c r="B26" s="172" t="s">
        <v>154</v>
      </c>
      <c r="C26" s="177">
        <v>481979279.56999993</v>
      </c>
      <c r="D26" s="177">
        <v>5339463.93</v>
      </c>
      <c r="E26" s="179">
        <v>1.1078202230526647E-2</v>
      </c>
      <c r="F26" s="177">
        <v>5339193.92</v>
      </c>
      <c r="G26" s="173">
        <v>2.7001E-4</v>
      </c>
      <c r="H26" s="173">
        <v>0</v>
      </c>
      <c r="I26" s="173">
        <v>0</v>
      </c>
    </row>
    <row r="27" spans="1:9" ht="12" customHeight="1" x14ac:dyDescent="0.2">
      <c r="A27" s="171">
        <v>19</v>
      </c>
      <c r="B27" s="172" t="s">
        <v>140</v>
      </c>
      <c r="C27" s="177">
        <v>41897626.810000002</v>
      </c>
      <c r="D27" s="177">
        <v>4094545.17</v>
      </c>
      <c r="E27" s="179">
        <v>9.7727376984099876E-2</v>
      </c>
      <c r="F27" s="177">
        <v>4094545.17</v>
      </c>
      <c r="G27" s="173">
        <v>0</v>
      </c>
      <c r="H27" s="173">
        <v>0</v>
      </c>
      <c r="I27" s="173">
        <v>0</v>
      </c>
    </row>
    <row r="28" spans="1:9" ht="12" customHeight="1" x14ac:dyDescent="0.2">
      <c r="A28" s="171">
        <v>20</v>
      </c>
      <c r="B28" s="172" t="s">
        <v>141</v>
      </c>
      <c r="C28" s="177">
        <v>2981933400.3800006</v>
      </c>
      <c r="D28" s="177">
        <v>3405552.3400000003</v>
      </c>
      <c r="E28" s="179">
        <v>1.1420618379894118E-3</v>
      </c>
      <c r="F28" s="177">
        <v>524203.33</v>
      </c>
      <c r="G28" s="177">
        <v>2812187.6</v>
      </c>
      <c r="H28" s="177">
        <v>69161.41</v>
      </c>
      <c r="I28" s="173">
        <v>0</v>
      </c>
    </row>
    <row r="29" spans="1:9" ht="12" customHeight="1" x14ac:dyDescent="0.2">
      <c r="A29" s="171">
        <v>21</v>
      </c>
      <c r="B29" s="172" t="s">
        <v>152</v>
      </c>
      <c r="C29" s="177">
        <v>78188529.960000008</v>
      </c>
      <c r="D29" s="177">
        <v>3160888</v>
      </c>
      <c r="E29" s="179">
        <v>4.0426492244029388E-2</v>
      </c>
      <c r="F29" s="177">
        <v>149942.28</v>
      </c>
      <c r="G29" s="177">
        <v>3000000</v>
      </c>
      <c r="H29" s="173">
        <v>0</v>
      </c>
      <c r="I29" s="177">
        <v>10945.72</v>
      </c>
    </row>
    <row r="30" spans="1:9" ht="12" customHeight="1" x14ac:dyDescent="0.2">
      <c r="A30" s="171">
        <v>22</v>
      </c>
      <c r="B30" s="172" t="s">
        <v>167</v>
      </c>
      <c r="C30" s="177">
        <v>140630908.66999999</v>
      </c>
      <c r="D30" s="177">
        <v>2079583.94</v>
      </c>
      <c r="E30" s="179">
        <v>1.4787531131437723E-2</v>
      </c>
      <c r="F30" s="173">
        <v>0</v>
      </c>
      <c r="G30" s="177">
        <v>2079583.94</v>
      </c>
      <c r="H30" s="173">
        <v>0</v>
      </c>
      <c r="I30" s="173">
        <v>0</v>
      </c>
    </row>
    <row r="31" spans="1:9" ht="12" customHeight="1" x14ac:dyDescent="0.2">
      <c r="A31" s="171">
        <v>23</v>
      </c>
      <c r="B31" s="172" t="s">
        <v>170</v>
      </c>
      <c r="C31" s="177">
        <v>46749790.090000004</v>
      </c>
      <c r="D31" s="177">
        <v>1558976.58</v>
      </c>
      <c r="E31" s="179">
        <v>3.3347242351222287E-2</v>
      </c>
      <c r="F31" s="177">
        <v>1551523.96</v>
      </c>
      <c r="G31" s="177">
        <v>7452.62</v>
      </c>
      <c r="H31" s="173">
        <v>0</v>
      </c>
      <c r="I31" s="173">
        <v>0</v>
      </c>
    </row>
    <row r="32" spans="1:9" ht="12" customHeight="1" x14ac:dyDescent="0.2">
      <c r="A32" s="171">
        <v>24</v>
      </c>
      <c r="B32" s="172" t="s">
        <v>156</v>
      </c>
      <c r="C32" s="177">
        <v>94918169.38000001</v>
      </c>
      <c r="D32" s="177">
        <v>505000</v>
      </c>
      <c r="E32" s="179">
        <v>5.3203723091019431E-3</v>
      </c>
      <c r="F32" s="173">
        <v>0</v>
      </c>
      <c r="G32" s="173">
        <v>0</v>
      </c>
      <c r="H32" s="177">
        <v>505000</v>
      </c>
      <c r="I32" s="173">
        <v>0</v>
      </c>
    </row>
    <row r="33" spans="1:9" ht="12" customHeight="1" x14ac:dyDescent="0.2">
      <c r="A33" s="171">
        <v>25</v>
      </c>
      <c r="B33" s="172" t="s">
        <v>144</v>
      </c>
      <c r="C33" s="177">
        <v>460532158.91000003</v>
      </c>
      <c r="D33" s="177">
        <v>395964.99</v>
      </c>
      <c r="E33" s="179">
        <v>8.5979878351422978E-4</v>
      </c>
      <c r="F33" s="173">
        <v>0</v>
      </c>
      <c r="G33" s="177">
        <v>95964.989999999991</v>
      </c>
      <c r="H33" s="177">
        <v>300000</v>
      </c>
      <c r="I33" s="173">
        <v>0</v>
      </c>
    </row>
    <row r="34" spans="1:9" ht="12" customHeight="1" x14ac:dyDescent="0.2">
      <c r="A34" s="171">
        <v>26</v>
      </c>
      <c r="B34" s="172" t="s">
        <v>134</v>
      </c>
      <c r="C34" s="177">
        <v>3362593505.0200005</v>
      </c>
      <c r="D34" s="177">
        <v>162162.73000000001</v>
      </c>
      <c r="E34" s="179">
        <v>4.8225493137338195E-5</v>
      </c>
      <c r="F34" s="177">
        <v>7773.42</v>
      </c>
      <c r="G34" s="173">
        <v>0</v>
      </c>
      <c r="H34" s="177">
        <v>154389.31</v>
      </c>
      <c r="I34" s="173">
        <v>0</v>
      </c>
    </row>
    <row r="35" spans="1:9" ht="12" customHeight="1" x14ac:dyDescent="0.2">
      <c r="A35" s="171">
        <v>27</v>
      </c>
      <c r="B35" s="172" t="s">
        <v>159</v>
      </c>
      <c r="C35" s="177">
        <v>328823347.60999995</v>
      </c>
      <c r="D35" s="177">
        <v>5481.26</v>
      </c>
      <c r="E35" s="179">
        <v>1.6669315119621717E-5</v>
      </c>
      <c r="F35" s="173">
        <v>0</v>
      </c>
      <c r="G35" s="173">
        <v>0</v>
      </c>
      <c r="H35" s="177">
        <v>5481.26</v>
      </c>
      <c r="I35" s="173">
        <v>0</v>
      </c>
    </row>
    <row r="36" spans="1:9" ht="12" customHeight="1" x14ac:dyDescent="0.2">
      <c r="A36" s="171">
        <v>28</v>
      </c>
      <c r="B36" s="172" t="s">
        <v>137</v>
      </c>
      <c r="C36" s="177">
        <v>255643473.07999998</v>
      </c>
      <c r="D36" s="177">
        <v>2876.66</v>
      </c>
      <c r="E36" s="179">
        <v>1.1252624466965327E-5</v>
      </c>
      <c r="F36" s="173">
        <v>0</v>
      </c>
      <c r="G36" s="177">
        <v>2876.66</v>
      </c>
      <c r="H36" s="173">
        <v>0</v>
      </c>
      <c r="I36" s="173">
        <v>0</v>
      </c>
    </row>
    <row r="37" spans="1:9" ht="12" customHeight="1" x14ac:dyDescent="0.2">
      <c r="A37" s="171">
        <v>29</v>
      </c>
      <c r="B37" s="172" t="s">
        <v>166</v>
      </c>
      <c r="C37" s="177">
        <v>235946003.92000002</v>
      </c>
      <c r="D37" s="177">
        <v>2785.16</v>
      </c>
      <c r="E37" s="179">
        <v>1.180422619466926E-5</v>
      </c>
      <c r="F37" s="177">
        <v>2785.16</v>
      </c>
      <c r="G37" s="173">
        <v>0</v>
      </c>
      <c r="H37" s="173">
        <v>0</v>
      </c>
      <c r="I37" s="173">
        <v>0</v>
      </c>
    </row>
    <row r="38" spans="1:9" ht="12" customHeight="1" x14ac:dyDescent="0.2">
      <c r="A38" s="171">
        <v>30</v>
      </c>
      <c r="B38" s="172" t="s">
        <v>165</v>
      </c>
      <c r="C38" s="177">
        <v>491968.63999999996</v>
      </c>
      <c r="D38" s="173">
        <v>1.7655000000000001E-4</v>
      </c>
      <c r="E38" s="179">
        <v>3.5886433736914621E-4</v>
      </c>
      <c r="F38" s="173">
        <v>0</v>
      </c>
      <c r="G38" s="173">
        <v>0</v>
      </c>
      <c r="H38" s="173">
        <v>1.7655000000000001E-4</v>
      </c>
      <c r="I38" s="173">
        <v>0</v>
      </c>
    </row>
    <row r="39" spans="1:9" ht="12" customHeight="1" x14ac:dyDescent="0.2">
      <c r="A39" s="171">
        <v>31</v>
      </c>
      <c r="B39" s="172" t="s">
        <v>139</v>
      </c>
      <c r="C39" s="177">
        <v>130859225.56999999</v>
      </c>
      <c r="D39" s="173">
        <v>0</v>
      </c>
      <c r="E39" s="179"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2" customHeight="1" x14ac:dyDescent="0.2">
      <c r="A40" s="171">
        <v>32</v>
      </c>
      <c r="B40" s="172" t="s">
        <v>143</v>
      </c>
      <c r="C40" s="177">
        <v>115514353.41</v>
      </c>
      <c r="D40" s="173">
        <v>0</v>
      </c>
      <c r="E40" s="179"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2" customHeight="1" x14ac:dyDescent="0.2">
      <c r="A41" s="171">
        <v>33</v>
      </c>
      <c r="B41" s="172" t="s">
        <v>146</v>
      </c>
      <c r="C41" s="177">
        <v>62674847.93</v>
      </c>
      <c r="D41" s="173">
        <v>0</v>
      </c>
      <c r="E41" s="179"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2" customHeight="1" x14ac:dyDescent="0.2">
      <c r="A42" s="171">
        <v>34</v>
      </c>
      <c r="B42" s="172" t="s">
        <v>155</v>
      </c>
      <c r="C42" s="177">
        <v>22501492.920000002</v>
      </c>
      <c r="D42" s="173">
        <v>0</v>
      </c>
      <c r="E42" s="179"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2" customHeight="1" x14ac:dyDescent="0.2">
      <c r="A43" s="171">
        <v>36</v>
      </c>
      <c r="B43" s="172" t="s">
        <v>161</v>
      </c>
      <c r="C43" s="177">
        <v>506921261.77000004</v>
      </c>
      <c r="D43" s="173">
        <v>0</v>
      </c>
      <c r="E43" s="179"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12" customHeight="1" x14ac:dyDescent="0.2">
      <c r="A44" s="171">
        <v>37</v>
      </c>
      <c r="B44" s="172" t="s">
        <v>168</v>
      </c>
      <c r="C44" s="177">
        <v>541090869.78999996</v>
      </c>
      <c r="D44" s="173">
        <v>0</v>
      </c>
      <c r="E44" s="179"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2" customHeight="1" x14ac:dyDescent="0.2">
      <c r="A45" s="171">
        <v>38</v>
      </c>
      <c r="B45" s="172" t="s">
        <v>172</v>
      </c>
      <c r="C45" s="177">
        <v>128996000</v>
      </c>
      <c r="D45" s="173">
        <v>0</v>
      </c>
      <c r="E45" s="179"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2" customHeight="1" x14ac:dyDescent="0.2">
      <c r="A46" s="171">
        <v>39</v>
      </c>
      <c r="B46" s="172" t="s">
        <v>223</v>
      </c>
      <c r="C46" s="177">
        <v>11358907.289999999</v>
      </c>
      <c r="D46" s="173">
        <v>0</v>
      </c>
      <c r="E46" s="179"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2" customHeight="1" x14ac:dyDescent="0.2">
      <c r="A47" s="171">
        <v>40</v>
      </c>
      <c r="B47" s="172" t="s">
        <v>174</v>
      </c>
      <c r="C47" s="177">
        <v>155932222.70000002</v>
      </c>
      <c r="D47" s="173">
        <v>0</v>
      </c>
      <c r="E47" s="179"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2" customHeight="1" x14ac:dyDescent="0.2">
      <c r="A48" s="175">
        <v>41</v>
      </c>
      <c r="B48" s="172" t="s">
        <v>224</v>
      </c>
      <c r="C48" s="177">
        <v>7286484.3899999997</v>
      </c>
      <c r="D48" s="173">
        <v>0</v>
      </c>
      <c r="E48" s="179"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3" ht="12" customHeight="1" x14ac:dyDescent="0.2">
      <c r="A49" s="137"/>
      <c r="B49" s="176" t="s">
        <v>177</v>
      </c>
      <c r="C49" s="177">
        <v>71255187.149999991</v>
      </c>
      <c r="D49" s="173">
        <v>0</v>
      </c>
      <c r="E49" s="179"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3" ht="12" customHeight="1" x14ac:dyDescent="0.2">
      <c r="A50" s="137"/>
      <c r="B50" s="160" t="s">
        <v>226</v>
      </c>
      <c r="C50" s="148">
        <v>54147576624.04998</v>
      </c>
      <c r="D50" s="178">
        <v>1831177922.5699997</v>
      </c>
      <c r="E50" s="180">
        <v>3.3818280276585282E-2</v>
      </c>
      <c r="F50" s="148">
        <v>408465932.10000002</v>
      </c>
      <c r="G50" s="148">
        <v>1344247637.8699999</v>
      </c>
      <c r="H50" s="148">
        <v>76589709.299999997</v>
      </c>
      <c r="I50" s="148">
        <v>1874643.2999999998</v>
      </c>
      <c r="J50" s="174"/>
      <c r="K50" s="174"/>
      <c r="L50" s="174"/>
      <c r="M50" s="174"/>
    </row>
    <row r="51" spans="1:13" ht="12" customHeight="1" x14ac:dyDescent="0.2">
      <c r="C51" s="181"/>
      <c r="D51" s="181"/>
      <c r="E51" s="181"/>
      <c r="F51" s="181"/>
      <c r="G51" s="181"/>
      <c r="H51" s="181"/>
      <c r="I51" s="18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4.33203125" style="163" bestFit="1" customWidth="1"/>
    <col min="4" max="4" width="13.33203125" style="163" bestFit="1" customWidth="1"/>
    <col min="5" max="6" width="11.6640625" style="163" bestFit="1" customWidth="1"/>
    <col min="7" max="7" width="13.33203125" style="163" bestFit="1" customWidth="1"/>
    <col min="8" max="8" width="10.6640625" style="163" bestFit="1" customWidth="1"/>
    <col min="9" max="9" width="10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227" t="s">
        <v>211</v>
      </c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ht="12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9" ht="12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9" ht="12" customHeight="1" x14ac:dyDescent="0.2">
      <c r="A8" s="132" t="s">
        <v>0</v>
      </c>
      <c r="B8" s="168"/>
      <c r="C8" s="169" t="s">
        <v>1</v>
      </c>
      <c r="D8" s="170" t="s">
        <v>2</v>
      </c>
      <c r="E8" s="169" t="s">
        <v>3</v>
      </c>
      <c r="F8" s="169" t="s">
        <v>4</v>
      </c>
      <c r="G8" s="169" t="s">
        <v>5</v>
      </c>
      <c r="H8" s="169" t="s">
        <v>6</v>
      </c>
      <c r="I8" s="169" t="s">
        <v>7</v>
      </c>
    </row>
    <row r="9" spans="1:9" ht="12" customHeight="1" x14ac:dyDescent="0.2">
      <c r="A9" s="171">
        <v>1</v>
      </c>
      <c r="B9" s="172" t="s">
        <v>133</v>
      </c>
      <c r="C9" s="177">
        <v>4981964096.7399998</v>
      </c>
      <c r="D9" s="177">
        <v>606634393.63999999</v>
      </c>
      <c r="E9" s="179">
        <f>D9/C9</f>
        <v>0.12176611108798586</v>
      </c>
      <c r="F9" s="177">
        <v>138689719.16000003</v>
      </c>
      <c r="G9" s="177">
        <v>467849949.62</v>
      </c>
      <c r="H9" s="177">
        <v>70841.89</v>
      </c>
      <c r="I9" s="177">
        <v>23882.97</v>
      </c>
    </row>
    <row r="10" spans="1:9" ht="12" customHeight="1" x14ac:dyDescent="0.2">
      <c r="A10" s="171">
        <v>2</v>
      </c>
      <c r="B10" s="172" t="s">
        <v>150</v>
      </c>
      <c r="C10" s="177">
        <v>5729711130.579999</v>
      </c>
      <c r="D10" s="177">
        <v>369025379.10000008</v>
      </c>
      <c r="E10" s="179">
        <f t="shared" ref="E10:E51" si="0">D10/C10</f>
        <v>6.4405581832996342E-2</v>
      </c>
      <c r="F10" s="177">
        <v>98493632.11999999</v>
      </c>
      <c r="G10" s="177">
        <v>269928098.59000003</v>
      </c>
      <c r="H10" s="177">
        <v>159152.72</v>
      </c>
      <c r="I10" s="177">
        <v>444495.67</v>
      </c>
    </row>
    <row r="11" spans="1:9" ht="12" customHeight="1" x14ac:dyDescent="0.2">
      <c r="A11" s="171">
        <v>3</v>
      </c>
      <c r="B11" s="176" t="s">
        <v>225</v>
      </c>
      <c r="C11" s="177">
        <v>3097799609.3900003</v>
      </c>
      <c r="D11" s="177">
        <v>273839754.81999999</v>
      </c>
      <c r="E11" s="179">
        <f t="shared" si="0"/>
        <v>8.8398150090128927E-2</v>
      </c>
      <c r="F11" s="177">
        <v>44479065.109999999</v>
      </c>
      <c r="G11" s="177">
        <v>212182775.79000005</v>
      </c>
      <c r="H11" s="177">
        <v>17175337.640000001</v>
      </c>
      <c r="I11" s="177">
        <v>2576.2799999999997</v>
      </c>
    </row>
    <row r="12" spans="1:9" ht="12" customHeight="1" x14ac:dyDescent="0.2">
      <c r="A12" s="171">
        <v>4</v>
      </c>
      <c r="B12" s="172" t="s">
        <v>153</v>
      </c>
      <c r="C12" s="177">
        <v>7264524550.2600002</v>
      </c>
      <c r="D12" s="177">
        <v>153272399.11999997</v>
      </c>
      <c r="E12" s="179">
        <f t="shared" si="0"/>
        <v>2.1098751619541885E-2</v>
      </c>
      <c r="F12" s="177">
        <v>30092895.43</v>
      </c>
      <c r="G12" s="177">
        <v>118519186.42999999</v>
      </c>
      <c r="H12" s="177">
        <v>4660317.26</v>
      </c>
      <c r="I12" s="173">
        <v>0</v>
      </c>
    </row>
    <row r="13" spans="1:9" ht="12" customHeight="1" x14ac:dyDescent="0.2">
      <c r="A13" s="171">
        <v>5</v>
      </c>
      <c r="B13" s="172" t="s">
        <v>222</v>
      </c>
      <c r="C13" s="177">
        <v>2226967887.9400001</v>
      </c>
      <c r="D13" s="177">
        <v>88839777.589999989</v>
      </c>
      <c r="E13" s="179">
        <f t="shared" si="0"/>
        <v>3.9892707061967993E-2</v>
      </c>
      <c r="F13" s="177">
        <v>15111607.410000002</v>
      </c>
      <c r="G13" s="177">
        <v>69946732.549999997</v>
      </c>
      <c r="H13" s="177">
        <v>3781437.63</v>
      </c>
      <c r="I13" s="173">
        <v>0</v>
      </c>
    </row>
    <row r="14" spans="1:9" ht="12" customHeight="1" x14ac:dyDescent="0.2">
      <c r="A14" s="171">
        <v>6</v>
      </c>
      <c r="B14" s="172" t="s">
        <v>135</v>
      </c>
      <c r="C14" s="177">
        <v>9990836033.5500011</v>
      </c>
      <c r="D14" s="177">
        <v>67306036.239999995</v>
      </c>
      <c r="E14" s="179">
        <f t="shared" si="0"/>
        <v>6.7367771840095379E-3</v>
      </c>
      <c r="F14" s="177">
        <v>9182210.870000001</v>
      </c>
      <c r="G14" s="177">
        <v>57095158.279999994</v>
      </c>
      <c r="H14" s="177">
        <v>32568.25</v>
      </c>
      <c r="I14" s="177">
        <v>996098.84000000008</v>
      </c>
    </row>
    <row r="15" spans="1:9" ht="12" customHeight="1" x14ac:dyDescent="0.2">
      <c r="A15" s="171">
        <v>7</v>
      </c>
      <c r="B15" s="172" t="s">
        <v>176</v>
      </c>
      <c r="C15" s="177">
        <v>271560601.31</v>
      </c>
      <c r="D15" s="177">
        <v>39378324.759999998</v>
      </c>
      <c r="E15" s="179">
        <f t="shared" si="0"/>
        <v>0.14500750318728184</v>
      </c>
      <c r="F15" s="177">
        <v>10472231.77</v>
      </c>
      <c r="G15" s="177">
        <v>28233914.300000001</v>
      </c>
      <c r="H15" s="177">
        <v>672178.69</v>
      </c>
      <c r="I15" s="173">
        <v>0</v>
      </c>
    </row>
    <row r="16" spans="1:9" ht="12" customHeight="1" x14ac:dyDescent="0.2">
      <c r="A16" s="171">
        <v>8</v>
      </c>
      <c r="B16" s="172" t="s">
        <v>148</v>
      </c>
      <c r="C16" s="177">
        <v>746146199.10000002</v>
      </c>
      <c r="D16" s="177">
        <v>34587866.649999999</v>
      </c>
      <c r="E16" s="179">
        <f t="shared" si="0"/>
        <v>4.6355347908653574E-2</v>
      </c>
      <c r="F16" s="177">
        <v>11199862.300000001</v>
      </c>
      <c r="G16" s="177">
        <v>13168004.35</v>
      </c>
      <c r="H16" s="177">
        <v>10220000</v>
      </c>
      <c r="I16" s="173">
        <v>0</v>
      </c>
    </row>
    <row r="17" spans="1:9" ht="12" customHeight="1" x14ac:dyDescent="0.2">
      <c r="A17" s="171">
        <v>9</v>
      </c>
      <c r="B17" s="172" t="s">
        <v>164</v>
      </c>
      <c r="C17" s="177">
        <v>336073671.54000008</v>
      </c>
      <c r="D17" s="177">
        <v>34203336.690000005</v>
      </c>
      <c r="E17" s="179">
        <f t="shared" si="0"/>
        <v>0.10177333003584919</v>
      </c>
      <c r="F17" s="177">
        <v>1969708.47</v>
      </c>
      <c r="G17" s="177">
        <v>15806676.85</v>
      </c>
      <c r="H17" s="177">
        <v>16223165.100000001</v>
      </c>
      <c r="I17" s="177">
        <v>203786.27</v>
      </c>
    </row>
    <row r="18" spans="1:9" ht="12" customHeight="1" x14ac:dyDescent="0.2">
      <c r="A18" s="171">
        <v>10</v>
      </c>
      <c r="B18" s="172" t="s">
        <v>151</v>
      </c>
      <c r="C18" s="177">
        <v>3736913684.8500004</v>
      </c>
      <c r="D18" s="177">
        <v>32062031.84</v>
      </c>
      <c r="E18" s="179">
        <f t="shared" si="0"/>
        <v>8.5798160043097094E-3</v>
      </c>
      <c r="F18" s="177">
        <v>7120376.4499999993</v>
      </c>
      <c r="G18" s="177">
        <v>22578254.490000002</v>
      </c>
      <c r="H18" s="177">
        <v>2363400.9</v>
      </c>
      <c r="I18" s="173">
        <v>0</v>
      </c>
    </row>
    <row r="19" spans="1:9" ht="12" customHeight="1" x14ac:dyDescent="0.2">
      <c r="A19" s="171">
        <v>11</v>
      </c>
      <c r="B19" s="172" t="s">
        <v>160</v>
      </c>
      <c r="C19" s="177">
        <v>954814960.85000002</v>
      </c>
      <c r="D19" s="177">
        <v>27601640.620000001</v>
      </c>
      <c r="E19" s="179">
        <f t="shared" si="0"/>
        <v>2.8907842620551665E-2</v>
      </c>
      <c r="F19" s="177">
        <v>3825770.17</v>
      </c>
      <c r="G19" s="177">
        <v>14700157.57</v>
      </c>
      <c r="H19" s="177">
        <v>9075712.879999999</v>
      </c>
      <c r="I19" s="173">
        <v>0</v>
      </c>
    </row>
    <row r="20" spans="1:9" ht="12" customHeight="1" x14ac:dyDescent="0.2">
      <c r="A20" s="171">
        <v>12</v>
      </c>
      <c r="B20" s="172" t="s">
        <v>138</v>
      </c>
      <c r="C20" s="177">
        <v>435328872.46000004</v>
      </c>
      <c r="D20" s="177">
        <v>24333333.379999999</v>
      </c>
      <c r="E20" s="179">
        <f t="shared" si="0"/>
        <v>5.5896438116991319E-2</v>
      </c>
      <c r="F20" s="173">
        <v>0</v>
      </c>
      <c r="G20" s="177">
        <v>24333333.379999999</v>
      </c>
      <c r="H20" s="173">
        <v>0</v>
      </c>
      <c r="I20" s="173">
        <v>0</v>
      </c>
    </row>
    <row r="21" spans="1:9" ht="12" customHeight="1" x14ac:dyDescent="0.2">
      <c r="A21" s="171">
        <v>13</v>
      </c>
      <c r="B21" s="172" t="s">
        <v>169</v>
      </c>
      <c r="C21" s="177">
        <v>315929738.78999996</v>
      </c>
      <c r="D21" s="177">
        <v>23209884.240000002</v>
      </c>
      <c r="E21" s="179">
        <f t="shared" si="0"/>
        <v>7.3465335453677325E-2</v>
      </c>
      <c r="F21" s="177">
        <v>6277431.8700000001</v>
      </c>
      <c r="G21" s="177">
        <v>6126516.75</v>
      </c>
      <c r="H21" s="177">
        <v>10805935.620000001</v>
      </c>
      <c r="I21" s="173">
        <v>0</v>
      </c>
    </row>
    <row r="22" spans="1:9" ht="12" customHeight="1" x14ac:dyDescent="0.2">
      <c r="A22" s="171">
        <v>14</v>
      </c>
      <c r="B22" s="172" t="s">
        <v>136</v>
      </c>
      <c r="C22" s="177">
        <v>481665435.50999999</v>
      </c>
      <c r="D22" s="177">
        <v>11340483.09</v>
      </c>
      <c r="E22" s="179">
        <f t="shared" si="0"/>
        <v>2.35443157302587E-2</v>
      </c>
      <c r="F22" s="177">
        <v>6370483.0899999999</v>
      </c>
      <c r="G22" s="177">
        <v>4970000</v>
      </c>
      <c r="H22" s="173">
        <v>0</v>
      </c>
      <c r="I22" s="173">
        <v>0</v>
      </c>
    </row>
    <row r="23" spans="1:9" ht="12" customHeight="1" x14ac:dyDescent="0.2">
      <c r="A23" s="171">
        <v>15</v>
      </c>
      <c r="B23" s="172" t="s">
        <v>157</v>
      </c>
      <c r="C23" s="177">
        <v>190212179.00999999</v>
      </c>
      <c r="D23" s="177">
        <v>9999835.6499999985</v>
      </c>
      <c r="E23" s="179">
        <f t="shared" si="0"/>
        <v>5.2572005126308337E-2</v>
      </c>
      <c r="F23" s="177">
        <v>7176149.1399999997</v>
      </c>
      <c r="G23" s="177">
        <v>2577826.5999999996</v>
      </c>
      <c r="H23" s="177">
        <v>245859.91</v>
      </c>
      <c r="I23" s="173">
        <v>0</v>
      </c>
    </row>
    <row r="24" spans="1:9" ht="12" customHeight="1" x14ac:dyDescent="0.2">
      <c r="A24" s="171">
        <v>16</v>
      </c>
      <c r="B24" s="172" t="s">
        <v>142</v>
      </c>
      <c r="C24" s="177">
        <v>1938787507.3499999</v>
      </c>
      <c r="D24" s="177">
        <v>7682686.0700000003</v>
      </c>
      <c r="E24" s="179">
        <f t="shared" si="0"/>
        <v>3.9626240838022287E-3</v>
      </c>
      <c r="F24" s="177">
        <v>1052178.54</v>
      </c>
      <c r="G24" s="177">
        <v>6507970.3600000003</v>
      </c>
      <c r="H24" s="173">
        <v>4.5323999999999999E-4</v>
      </c>
      <c r="I24" s="177">
        <v>122083.93000000001</v>
      </c>
    </row>
    <row r="25" spans="1:9" ht="12" customHeight="1" x14ac:dyDescent="0.2">
      <c r="A25" s="171">
        <v>17</v>
      </c>
      <c r="B25" s="172" t="s">
        <v>149</v>
      </c>
      <c r="C25" s="177">
        <v>1236404108.6899998</v>
      </c>
      <c r="D25" s="177">
        <v>7439248.96</v>
      </c>
      <c r="E25" s="179">
        <f t="shared" si="0"/>
        <v>6.0168426388376084E-3</v>
      </c>
      <c r="F25" s="177">
        <v>1468618.8</v>
      </c>
      <c r="G25" s="177">
        <v>5893323.5800000001</v>
      </c>
      <c r="H25" s="173">
        <v>0</v>
      </c>
      <c r="I25" s="177">
        <v>77306.58</v>
      </c>
    </row>
    <row r="26" spans="1:9" ht="12" customHeight="1" x14ac:dyDescent="0.2">
      <c r="A26" s="171">
        <v>18</v>
      </c>
      <c r="B26" s="172" t="s">
        <v>156</v>
      </c>
      <c r="C26" s="177">
        <v>100453127.94999999</v>
      </c>
      <c r="D26" s="177">
        <v>5505000</v>
      </c>
      <c r="E26" s="179">
        <f t="shared" si="0"/>
        <v>5.4801678278650366E-2</v>
      </c>
      <c r="F26" s="173">
        <v>0</v>
      </c>
      <c r="G26" s="173">
        <v>0</v>
      </c>
      <c r="H26" s="177">
        <v>5505000</v>
      </c>
      <c r="I26" s="173">
        <v>0</v>
      </c>
    </row>
    <row r="27" spans="1:9" ht="12" customHeight="1" x14ac:dyDescent="0.2">
      <c r="A27" s="171">
        <v>19</v>
      </c>
      <c r="B27" s="172" t="s">
        <v>154</v>
      </c>
      <c r="C27" s="177">
        <v>486698956</v>
      </c>
      <c r="D27" s="177">
        <v>5308483.49</v>
      </c>
      <c r="E27" s="179">
        <f t="shared" si="0"/>
        <v>1.0907119122729328E-2</v>
      </c>
      <c r="F27" s="177">
        <v>5308189.54</v>
      </c>
      <c r="G27" s="173">
        <v>2.9395000000000002E-4</v>
      </c>
      <c r="H27" s="173">
        <v>0</v>
      </c>
      <c r="I27" s="173">
        <v>0</v>
      </c>
    </row>
    <row r="28" spans="1:9" ht="12" customHeight="1" x14ac:dyDescent="0.2">
      <c r="A28" s="171">
        <v>20</v>
      </c>
      <c r="B28" s="172" t="s">
        <v>140</v>
      </c>
      <c r="C28" s="177">
        <v>41965060.079999991</v>
      </c>
      <c r="D28" s="177">
        <v>4094545.17</v>
      </c>
      <c r="E28" s="179">
        <f t="shared" si="0"/>
        <v>9.7570339758703398E-2</v>
      </c>
      <c r="F28" s="177">
        <v>4094545.17</v>
      </c>
      <c r="G28" s="173">
        <v>0</v>
      </c>
      <c r="H28" s="173">
        <v>0</v>
      </c>
      <c r="I28" s="173">
        <v>0</v>
      </c>
    </row>
    <row r="29" spans="1:9" ht="12" customHeight="1" x14ac:dyDescent="0.2">
      <c r="A29" s="171">
        <v>21</v>
      </c>
      <c r="B29" s="172" t="s">
        <v>141</v>
      </c>
      <c r="C29" s="177">
        <v>2971147829.9499998</v>
      </c>
      <c r="D29" s="177">
        <v>3738764.06</v>
      </c>
      <c r="E29" s="179">
        <f t="shared" si="0"/>
        <v>1.2583567947418214E-3</v>
      </c>
      <c r="F29" s="177">
        <v>523717.93</v>
      </c>
      <c r="G29" s="177">
        <v>3145884.7199999997</v>
      </c>
      <c r="H29" s="177">
        <v>69161.41</v>
      </c>
      <c r="I29" s="177">
        <v>0</v>
      </c>
    </row>
    <row r="30" spans="1:9" ht="12" customHeight="1" x14ac:dyDescent="0.2">
      <c r="A30" s="171">
        <v>22</v>
      </c>
      <c r="B30" s="172" t="s">
        <v>152</v>
      </c>
      <c r="C30" s="177">
        <v>79302798.75</v>
      </c>
      <c r="D30" s="177">
        <v>3151091.03</v>
      </c>
      <c r="E30" s="179">
        <f t="shared" si="0"/>
        <v>3.9734928396836684E-2</v>
      </c>
      <c r="F30" s="177">
        <v>150091.03</v>
      </c>
      <c r="G30" s="177">
        <v>3000000</v>
      </c>
      <c r="H30" s="173">
        <v>0</v>
      </c>
      <c r="I30" s="177">
        <v>1000</v>
      </c>
    </row>
    <row r="31" spans="1:9" ht="12" customHeight="1" x14ac:dyDescent="0.2">
      <c r="A31" s="171">
        <v>23</v>
      </c>
      <c r="B31" s="172" t="s">
        <v>167</v>
      </c>
      <c r="C31" s="177">
        <v>137680198.11000001</v>
      </c>
      <c r="D31" s="177">
        <v>2182340.4900000002</v>
      </c>
      <c r="E31" s="179">
        <f t="shared" si="0"/>
        <v>1.5850794231545284E-2</v>
      </c>
      <c r="F31" s="173">
        <v>0</v>
      </c>
      <c r="G31" s="177">
        <v>2182340.4900000002</v>
      </c>
      <c r="H31" s="173">
        <v>0</v>
      </c>
      <c r="I31" s="173">
        <v>0</v>
      </c>
    </row>
    <row r="32" spans="1:9" ht="12" customHeight="1" x14ac:dyDescent="0.2">
      <c r="A32" s="171">
        <v>24</v>
      </c>
      <c r="B32" s="172" t="s">
        <v>170</v>
      </c>
      <c r="C32" s="177">
        <v>44813556.030000001</v>
      </c>
      <c r="D32" s="177">
        <v>1558664.58</v>
      </c>
      <c r="E32" s="179">
        <f t="shared" si="0"/>
        <v>3.4781095679096902E-2</v>
      </c>
      <c r="F32" s="177">
        <v>1551205.96</v>
      </c>
      <c r="G32" s="177">
        <v>7458.62</v>
      </c>
      <c r="H32" s="173">
        <v>0</v>
      </c>
      <c r="I32" s="173">
        <v>0</v>
      </c>
    </row>
    <row r="33" spans="1:9" ht="12" customHeight="1" x14ac:dyDescent="0.2">
      <c r="A33" s="171">
        <v>25</v>
      </c>
      <c r="B33" s="172" t="s">
        <v>144</v>
      </c>
      <c r="C33" s="177">
        <v>457469366.76000005</v>
      </c>
      <c r="D33" s="177">
        <v>419313.47</v>
      </c>
      <c r="E33" s="179">
        <f t="shared" si="0"/>
        <v>9.1659354804402102E-4</v>
      </c>
      <c r="F33" s="173">
        <v>0</v>
      </c>
      <c r="G33" s="177">
        <v>119313.47</v>
      </c>
      <c r="H33" s="177">
        <v>300000</v>
      </c>
      <c r="I33" s="173">
        <v>0</v>
      </c>
    </row>
    <row r="34" spans="1:9" ht="12" customHeight="1" x14ac:dyDescent="0.2">
      <c r="A34" s="171">
        <v>26</v>
      </c>
      <c r="B34" s="172" t="s">
        <v>134</v>
      </c>
      <c r="C34" s="177">
        <v>3369802407.6799998</v>
      </c>
      <c r="D34" s="177">
        <v>160522.26</v>
      </c>
      <c r="E34" s="179">
        <f t="shared" si="0"/>
        <v>4.7635511101232314E-5</v>
      </c>
      <c r="F34" s="177">
        <v>7756.25</v>
      </c>
      <c r="G34" s="173">
        <v>0</v>
      </c>
      <c r="H34" s="177">
        <v>152766.01</v>
      </c>
      <c r="I34" s="173">
        <v>0</v>
      </c>
    </row>
    <row r="35" spans="1:9" ht="12" customHeight="1" x14ac:dyDescent="0.2">
      <c r="A35" s="171">
        <v>27</v>
      </c>
      <c r="B35" s="172" t="s">
        <v>159</v>
      </c>
      <c r="C35" s="177">
        <v>329665890.63</v>
      </c>
      <c r="D35" s="177">
        <v>5498.55</v>
      </c>
      <c r="E35" s="179">
        <f t="shared" si="0"/>
        <v>1.6679159586368277E-5</v>
      </c>
      <c r="F35" s="173">
        <v>0</v>
      </c>
      <c r="G35" s="173">
        <v>0</v>
      </c>
      <c r="H35" s="177">
        <v>5498.55</v>
      </c>
      <c r="I35" s="173">
        <v>0</v>
      </c>
    </row>
    <row r="36" spans="1:9" ht="12" customHeight="1" x14ac:dyDescent="0.2">
      <c r="A36" s="171">
        <v>28</v>
      </c>
      <c r="B36" s="172" t="s">
        <v>165</v>
      </c>
      <c r="C36" s="177">
        <v>492100.68999999994</v>
      </c>
      <c r="D36" s="177">
        <v>3307.13</v>
      </c>
      <c r="E36" s="179">
        <f t="shared" si="0"/>
        <v>6.7204335763073209E-3</v>
      </c>
      <c r="F36" s="173">
        <v>0</v>
      </c>
      <c r="G36" s="173">
        <v>0</v>
      </c>
      <c r="H36" s="177">
        <v>3307.13</v>
      </c>
      <c r="I36" s="173">
        <v>0</v>
      </c>
    </row>
    <row r="37" spans="1:9" ht="12" customHeight="1" x14ac:dyDescent="0.2">
      <c r="A37" s="171">
        <v>29</v>
      </c>
      <c r="B37" s="172" t="s">
        <v>137</v>
      </c>
      <c r="C37" s="177">
        <v>248624218.28</v>
      </c>
      <c r="D37" s="177">
        <v>2876.66</v>
      </c>
      <c r="E37" s="179">
        <f t="shared" si="0"/>
        <v>1.1570312899929612E-5</v>
      </c>
      <c r="F37" s="173">
        <v>0</v>
      </c>
      <c r="G37" s="177">
        <v>2876.66</v>
      </c>
      <c r="H37" s="173">
        <v>0</v>
      </c>
      <c r="I37" s="173">
        <v>0</v>
      </c>
    </row>
    <row r="38" spans="1:9" ht="12" customHeight="1" x14ac:dyDescent="0.2">
      <c r="A38" s="171">
        <v>30</v>
      </c>
      <c r="B38" s="172" t="s">
        <v>166</v>
      </c>
      <c r="C38" s="177">
        <v>235130365.5</v>
      </c>
      <c r="D38" s="177">
        <v>2436.4699999999998</v>
      </c>
      <c r="E38" s="179">
        <f t="shared" si="0"/>
        <v>1.0362209044412003E-5</v>
      </c>
      <c r="F38" s="177">
        <v>2436.4699999999998</v>
      </c>
      <c r="G38" s="173">
        <v>0</v>
      </c>
      <c r="H38" s="173">
        <v>0</v>
      </c>
      <c r="I38" s="173">
        <v>0</v>
      </c>
    </row>
    <row r="39" spans="1:9" ht="12" customHeight="1" x14ac:dyDescent="0.2">
      <c r="A39" s="171">
        <v>31</v>
      </c>
      <c r="B39" s="172" t="s">
        <v>139</v>
      </c>
      <c r="C39" s="177">
        <v>132533692.49999997</v>
      </c>
      <c r="D39" s="173">
        <v>0</v>
      </c>
      <c r="E39" s="179">
        <f t="shared" si="0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2" customHeight="1" x14ac:dyDescent="0.2">
      <c r="A40" s="171">
        <v>32</v>
      </c>
      <c r="B40" s="172" t="s">
        <v>143</v>
      </c>
      <c r="C40" s="177">
        <v>114516689.18000001</v>
      </c>
      <c r="D40" s="173">
        <v>0</v>
      </c>
      <c r="E40" s="179">
        <f t="shared" si="0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2" customHeight="1" x14ac:dyDescent="0.2">
      <c r="A41" s="171">
        <v>33</v>
      </c>
      <c r="B41" s="172" t="s">
        <v>146</v>
      </c>
      <c r="C41" s="177">
        <v>62721405.909999996</v>
      </c>
      <c r="D41" s="173">
        <v>0</v>
      </c>
      <c r="E41" s="179">
        <f t="shared" si="0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2" customHeight="1" x14ac:dyDescent="0.2">
      <c r="A42" s="171">
        <v>34</v>
      </c>
      <c r="B42" s="172" t="s">
        <v>155</v>
      </c>
      <c r="C42" s="177">
        <v>22224792.949999999</v>
      </c>
      <c r="D42" s="173">
        <v>0</v>
      </c>
      <c r="E42" s="179">
        <f t="shared" si="0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2" customHeight="1" x14ac:dyDescent="0.2">
      <c r="A43" s="171">
        <v>35</v>
      </c>
      <c r="B43" s="172" t="s">
        <v>161</v>
      </c>
      <c r="C43" s="177">
        <v>515183289.77999997</v>
      </c>
      <c r="D43" s="173">
        <v>0</v>
      </c>
      <c r="E43" s="179">
        <f t="shared" si="0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12" customHeight="1" x14ac:dyDescent="0.2">
      <c r="A44" s="171">
        <v>36</v>
      </c>
      <c r="B44" s="172" t="s">
        <v>168</v>
      </c>
      <c r="C44" s="177">
        <v>543361642.12</v>
      </c>
      <c r="D44" s="173">
        <v>0</v>
      </c>
      <c r="E44" s="179">
        <f t="shared" si="0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2" customHeight="1" x14ac:dyDescent="0.2">
      <c r="A45" s="171">
        <v>37</v>
      </c>
      <c r="B45" s="172" t="s">
        <v>171</v>
      </c>
      <c r="C45" s="177">
        <v>316709.94</v>
      </c>
      <c r="D45" s="173">
        <v>0</v>
      </c>
      <c r="E45" s="179">
        <f t="shared" si="0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2" customHeight="1" x14ac:dyDescent="0.2">
      <c r="A46" s="171">
        <v>38</v>
      </c>
      <c r="B46" s="172" t="s">
        <v>172</v>
      </c>
      <c r="C46" s="177">
        <v>128996000</v>
      </c>
      <c r="D46" s="173">
        <v>0</v>
      </c>
      <c r="E46" s="179">
        <f t="shared" si="0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2" customHeight="1" x14ac:dyDescent="0.2">
      <c r="A47" s="171">
        <v>39</v>
      </c>
      <c r="B47" s="172" t="s">
        <v>223</v>
      </c>
      <c r="C47" s="177">
        <v>11041425.409999998</v>
      </c>
      <c r="D47" s="173">
        <v>0</v>
      </c>
      <c r="E47" s="179">
        <f t="shared" si="0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2" customHeight="1" x14ac:dyDescent="0.2">
      <c r="A48" s="171">
        <v>40</v>
      </c>
      <c r="B48" s="172" t="s">
        <v>174</v>
      </c>
      <c r="C48" s="177">
        <v>159834877.40000001</v>
      </c>
      <c r="D48" s="173">
        <v>0</v>
      </c>
      <c r="E48" s="179">
        <f t="shared" si="0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22" ht="12" customHeight="1" x14ac:dyDescent="0.2">
      <c r="A49" s="171">
        <v>41</v>
      </c>
      <c r="B49" s="172" t="s">
        <v>224</v>
      </c>
      <c r="C49" s="177">
        <v>7286001.1899999995</v>
      </c>
      <c r="D49" s="173">
        <v>0</v>
      </c>
      <c r="E49" s="179">
        <f t="shared" si="0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22" ht="12" customHeight="1" x14ac:dyDescent="0.2">
      <c r="A50" s="172">
        <v>42</v>
      </c>
      <c r="B50" s="172" t="s">
        <v>177</v>
      </c>
      <c r="C50" s="177">
        <v>71578981.579999998</v>
      </c>
      <c r="D50" s="173">
        <v>0</v>
      </c>
      <c r="E50" s="179">
        <f t="shared" si="0"/>
        <v>0</v>
      </c>
      <c r="F50" s="173">
        <v>0</v>
      </c>
      <c r="G50" s="173">
        <v>0</v>
      </c>
      <c r="H50" s="173">
        <v>0</v>
      </c>
      <c r="I50" s="173">
        <v>0</v>
      </c>
      <c r="O50" s="182"/>
      <c r="V50" s="183"/>
    </row>
    <row r="51" spans="1:22" ht="12" customHeight="1" x14ac:dyDescent="0.2">
      <c r="A51" s="160"/>
      <c r="B51" s="160" t="s">
        <v>226</v>
      </c>
      <c r="C51" s="153">
        <v>54208481652.290001</v>
      </c>
      <c r="D51" s="178">
        <v>1836889255.8199997</v>
      </c>
      <c r="E51" s="180">
        <f t="shared" si="0"/>
        <v>3.3885642981155172E-2</v>
      </c>
      <c r="F51" s="153">
        <v>404619883.05000007</v>
      </c>
      <c r="G51" s="153">
        <v>1348876047.3999999</v>
      </c>
      <c r="H51" s="153">
        <v>81522094.829999998</v>
      </c>
      <c r="I51" s="153">
        <v>1871230.54</v>
      </c>
      <c r="J51" s="174"/>
      <c r="K51" s="174"/>
      <c r="L51" s="174"/>
      <c r="M51" s="174"/>
    </row>
    <row r="52" spans="1:22" ht="12" customHeight="1" x14ac:dyDescent="0.2">
      <c r="C52" s="181"/>
      <c r="D52" s="181"/>
      <c r="E52" s="181"/>
      <c r="F52" s="181"/>
      <c r="G52" s="181"/>
      <c r="H52" s="181"/>
      <c r="I52" s="18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4140625" defaultRowHeight="14.4" x14ac:dyDescent="0.3"/>
  <cols>
    <col min="1" max="1" width="3.6640625" style="126" customWidth="1"/>
    <col min="2" max="2" width="34.109375" style="126" customWidth="1"/>
    <col min="3" max="3" width="14.109375" style="126" bestFit="1" customWidth="1"/>
    <col min="4" max="4" width="13.109375" style="126" bestFit="1" customWidth="1"/>
    <col min="5" max="5" width="11.6640625" style="126" bestFit="1" customWidth="1"/>
    <col min="6" max="6" width="11.5546875" style="126" bestFit="1" customWidth="1"/>
    <col min="7" max="7" width="13.109375" style="126" bestFit="1" customWidth="1"/>
    <col min="8" max="8" width="10.5546875" style="126" bestFit="1" customWidth="1"/>
    <col min="9" max="9" width="9.5546875" style="126" bestFit="1" customWidth="1"/>
    <col min="10" max="10" width="11.88671875" style="126" bestFit="1" customWidth="1"/>
    <col min="11" max="16384" width="11.44140625" style="126"/>
  </cols>
  <sheetData>
    <row r="2" spans="1:9" x14ac:dyDescent="0.3">
      <c r="A2" s="221" t="s">
        <v>212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27" t="s">
        <v>9</v>
      </c>
      <c r="C9" s="108">
        <v>5005950.5925099999</v>
      </c>
      <c r="D9" s="108">
        <v>604627.13451999996</v>
      </c>
      <c r="E9" s="108">
        <v>12.078168238908606</v>
      </c>
      <c r="F9" s="108">
        <v>139462.31266</v>
      </c>
      <c r="G9" s="108">
        <v>465060.23159999994</v>
      </c>
      <c r="H9" s="108">
        <v>80.70729</v>
      </c>
      <c r="I9" s="108">
        <v>23.88297</v>
      </c>
    </row>
    <row r="10" spans="1:9" ht="13.5" customHeight="1" x14ac:dyDescent="0.3">
      <c r="A10" s="104">
        <v>2</v>
      </c>
      <c r="B10" s="127" t="s">
        <v>11</v>
      </c>
      <c r="C10" s="108">
        <v>5739887.2272899998</v>
      </c>
      <c r="D10" s="108">
        <v>367008.22980000003</v>
      </c>
      <c r="E10" s="108">
        <v>6.393997220974625</v>
      </c>
      <c r="F10" s="108">
        <v>98360.282579999999</v>
      </c>
      <c r="G10" s="108">
        <v>268049.49690000003</v>
      </c>
      <c r="H10" s="108">
        <v>156.55339999999998</v>
      </c>
      <c r="I10" s="108">
        <v>441.89691999999997</v>
      </c>
    </row>
    <row r="11" spans="1:9" ht="13.5" customHeight="1" x14ac:dyDescent="0.3">
      <c r="A11" s="104">
        <v>3</v>
      </c>
      <c r="B11" s="127" t="s">
        <v>200</v>
      </c>
      <c r="C11" s="108">
        <v>3134259.89261</v>
      </c>
      <c r="D11" s="108">
        <v>293570.74698000005</v>
      </c>
      <c r="E11" s="108">
        <v>9.3665093846296887</v>
      </c>
      <c r="F11" s="108">
        <v>53193.836970000004</v>
      </c>
      <c r="G11" s="108">
        <v>223147.34919000004</v>
      </c>
      <c r="H11" s="108">
        <v>17226.180179999999</v>
      </c>
      <c r="I11" s="108">
        <v>3.3806400000000001</v>
      </c>
    </row>
    <row r="12" spans="1:9" ht="13.5" customHeight="1" x14ac:dyDescent="0.3">
      <c r="A12" s="104">
        <v>4</v>
      </c>
      <c r="B12" s="127" t="s">
        <v>17</v>
      </c>
      <c r="C12" s="108">
        <v>7256433.8124700002</v>
      </c>
      <c r="D12" s="108">
        <v>151088.87273</v>
      </c>
      <c r="E12" s="108">
        <v>2.0821367166659406</v>
      </c>
      <c r="F12" s="108">
        <v>29602.798479999998</v>
      </c>
      <c r="G12" s="108">
        <v>116933.93759999999</v>
      </c>
      <c r="H12" s="108">
        <v>4552.1366500000004</v>
      </c>
      <c r="I12" s="108">
        <v>0</v>
      </c>
    </row>
    <row r="13" spans="1:9" ht="13.5" customHeight="1" x14ac:dyDescent="0.3">
      <c r="A13" s="104">
        <v>5</v>
      </c>
      <c r="B13" s="127" t="s">
        <v>180</v>
      </c>
      <c r="C13" s="108">
        <v>2239799.8336999998</v>
      </c>
      <c r="D13" s="108">
        <v>93601.972089999996</v>
      </c>
      <c r="E13" s="108">
        <v>4.1790329064975325</v>
      </c>
      <c r="F13" s="108">
        <v>15910.387539999998</v>
      </c>
      <c r="G13" s="108">
        <v>73918.646919999999</v>
      </c>
      <c r="H13" s="108">
        <v>3772.9376299999999</v>
      </c>
      <c r="I13" s="108">
        <v>0</v>
      </c>
    </row>
    <row r="14" spans="1:9" ht="13.5" customHeight="1" x14ac:dyDescent="0.3">
      <c r="A14" s="104">
        <v>6</v>
      </c>
      <c r="B14" s="127" t="s">
        <v>23</v>
      </c>
      <c r="C14" s="108">
        <v>9958578.9593700003</v>
      </c>
      <c r="D14" s="108">
        <v>65968.722100000014</v>
      </c>
      <c r="E14" s="108">
        <v>0.66243107946571256</v>
      </c>
      <c r="F14" s="108">
        <v>8393.1483800000005</v>
      </c>
      <c r="G14" s="108">
        <v>56557.429790000009</v>
      </c>
      <c r="H14" s="108">
        <v>23.532430000000002</v>
      </c>
      <c r="I14" s="108">
        <v>994.61149999999998</v>
      </c>
    </row>
    <row r="15" spans="1:9" ht="13.5" customHeight="1" x14ac:dyDescent="0.3">
      <c r="A15" s="104">
        <v>7</v>
      </c>
      <c r="B15" s="127" t="s">
        <v>105</v>
      </c>
      <c r="C15" s="108">
        <v>269592.78356999997</v>
      </c>
      <c r="D15" s="108">
        <v>38776.210430000006</v>
      </c>
      <c r="E15" s="108">
        <v>6</v>
      </c>
      <c r="F15" s="108">
        <v>10336.017310000001</v>
      </c>
      <c r="G15" s="108">
        <v>27768.014430000003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27" t="s">
        <v>21</v>
      </c>
      <c r="C16" s="108">
        <v>3811522.40521</v>
      </c>
      <c r="D16" s="108">
        <v>35988.679040000003</v>
      </c>
      <c r="E16" s="108">
        <v>0.94420746394686794</v>
      </c>
      <c r="F16" s="108">
        <v>7396.8430199999993</v>
      </c>
      <c r="G16" s="108">
        <v>23278.927629999998</v>
      </c>
      <c r="H16" s="108">
        <v>5312.8753100000013</v>
      </c>
      <c r="I16" s="108">
        <v>3.3079999999999998E-2</v>
      </c>
    </row>
    <row r="17" spans="1:9" ht="13.5" customHeight="1" x14ac:dyDescent="0.3">
      <c r="A17" s="104">
        <v>9</v>
      </c>
      <c r="B17" s="127" t="s">
        <v>25</v>
      </c>
      <c r="C17" s="108">
        <v>339878.55484</v>
      </c>
      <c r="D17" s="108">
        <v>35040.305390000001</v>
      </c>
      <c r="E17" s="108">
        <v>10.309654696070909</v>
      </c>
      <c r="F17" s="108">
        <v>2365.3893599999997</v>
      </c>
      <c r="G17" s="108">
        <v>15745.49617</v>
      </c>
      <c r="H17" s="108">
        <v>16728.449550000001</v>
      </c>
      <c r="I17" s="108">
        <v>200.97030999999998</v>
      </c>
    </row>
    <row r="18" spans="1:9" ht="13.5" customHeight="1" x14ac:dyDescent="0.3">
      <c r="A18" s="104">
        <v>10</v>
      </c>
      <c r="B18" s="127" t="s">
        <v>32</v>
      </c>
      <c r="C18" s="108">
        <v>743341.61113999994</v>
      </c>
      <c r="D18" s="108">
        <v>34055.463640000002</v>
      </c>
      <c r="E18" s="108">
        <v>4.5814014888487176</v>
      </c>
      <c r="F18" s="108">
        <v>11189.215620000001</v>
      </c>
      <c r="G18" s="108">
        <v>12646.248019999999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127" t="s">
        <v>28</v>
      </c>
      <c r="C19" s="108">
        <v>975511.25387999997</v>
      </c>
      <c r="D19" s="108">
        <v>28650.34951</v>
      </c>
      <c r="E19" s="108">
        <v>2.936957354007558</v>
      </c>
      <c r="F19" s="108">
        <v>4004.2553200000002</v>
      </c>
      <c r="G19" s="108">
        <v>15615.067439999999</v>
      </c>
      <c r="H19" s="108">
        <v>9031.0267500000009</v>
      </c>
      <c r="I19" s="108">
        <v>0</v>
      </c>
    </row>
    <row r="20" spans="1:9" ht="13.5" customHeight="1" x14ac:dyDescent="0.3">
      <c r="A20" s="104">
        <v>12</v>
      </c>
      <c r="B20" s="127" t="s">
        <v>75</v>
      </c>
      <c r="C20" s="108">
        <v>414181.30975000001</v>
      </c>
      <c r="D20" s="108">
        <v>24333.33338</v>
      </c>
      <c r="E20" s="108">
        <v>5.8750438050156371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127" t="s">
        <v>30</v>
      </c>
      <c r="C21" s="108">
        <v>312138.91274</v>
      </c>
      <c r="D21" s="108">
        <v>23023.59175</v>
      </c>
      <c r="E21" s="108">
        <v>7.3760722583082066</v>
      </c>
      <c r="F21" s="108">
        <v>6292.3996200000001</v>
      </c>
      <c r="G21" s="108">
        <v>6413.8485799999999</v>
      </c>
      <c r="H21" s="108">
        <v>10317.343550000001</v>
      </c>
      <c r="I21" s="108">
        <v>0</v>
      </c>
    </row>
    <row r="22" spans="1:9" ht="13.5" customHeight="1" x14ac:dyDescent="0.3">
      <c r="A22" s="104">
        <v>14</v>
      </c>
      <c r="B22" s="127" t="s">
        <v>34</v>
      </c>
      <c r="C22" s="108">
        <v>459729.49302999995</v>
      </c>
      <c r="D22" s="108">
        <v>11307.673500000001</v>
      </c>
      <c r="E22" s="108">
        <v>2.4596363016592697</v>
      </c>
      <c r="F22" s="108">
        <v>6337.6734999999999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27" t="s">
        <v>42</v>
      </c>
      <c r="C23" s="108">
        <v>191928.11002000002</v>
      </c>
      <c r="D23" s="108">
        <v>9524.1000600000025</v>
      </c>
      <c r="E23" s="108">
        <v>4.9623268102872142</v>
      </c>
      <c r="F23" s="108">
        <v>6557.4252600000018</v>
      </c>
      <c r="G23" s="108">
        <v>2734.2856000000002</v>
      </c>
      <c r="H23" s="108">
        <v>232.38920000000002</v>
      </c>
      <c r="I23" s="108">
        <v>0</v>
      </c>
    </row>
    <row r="24" spans="1:9" ht="13.5" customHeight="1" x14ac:dyDescent="0.3">
      <c r="A24" s="104">
        <v>16</v>
      </c>
      <c r="B24" s="127" t="s">
        <v>40</v>
      </c>
      <c r="C24" s="108">
        <v>1934233.6975999998</v>
      </c>
      <c r="D24" s="108">
        <v>7688.2630400000007</v>
      </c>
      <c r="E24" s="108">
        <v>0.39748366753922287</v>
      </c>
      <c r="F24" s="108">
        <v>1029.1121000000001</v>
      </c>
      <c r="G24" s="108">
        <v>6535.2719800000004</v>
      </c>
      <c r="H24" s="108">
        <v>2.9285999999999999</v>
      </c>
      <c r="I24" s="108">
        <v>120.95036</v>
      </c>
    </row>
    <row r="25" spans="1:9" ht="13.5" customHeight="1" x14ac:dyDescent="0.3">
      <c r="A25" s="104">
        <v>17</v>
      </c>
      <c r="B25" s="127" t="s">
        <v>85</v>
      </c>
      <c r="C25" s="108">
        <v>103445.54321999999</v>
      </c>
      <c r="D25" s="108">
        <v>7601.4120000000003</v>
      </c>
      <c r="E25" s="108">
        <v>7.3482257073501023</v>
      </c>
      <c r="F25" s="108">
        <v>0</v>
      </c>
      <c r="G25" s="108">
        <v>0</v>
      </c>
      <c r="H25" s="108">
        <v>7601.4120000000003</v>
      </c>
      <c r="I25" s="108">
        <v>0</v>
      </c>
    </row>
    <row r="26" spans="1:9" ht="13.5" customHeight="1" x14ac:dyDescent="0.3">
      <c r="A26" s="104">
        <v>18</v>
      </c>
      <c r="B26" s="127" t="s">
        <v>38</v>
      </c>
      <c r="C26" s="108">
        <v>1223110.81329</v>
      </c>
      <c r="D26" s="108">
        <v>7320.1399300000003</v>
      </c>
      <c r="E26" s="108">
        <v>0.59848542343516942</v>
      </c>
      <c r="F26" s="108">
        <v>1328.8857700000001</v>
      </c>
      <c r="G26" s="108">
        <v>5914.8809300000003</v>
      </c>
      <c r="H26" s="108">
        <v>0</v>
      </c>
      <c r="I26" s="108">
        <v>76.373229999999992</v>
      </c>
    </row>
    <row r="27" spans="1:9" ht="13.5" customHeight="1" x14ac:dyDescent="0.3">
      <c r="A27" s="104">
        <v>19</v>
      </c>
      <c r="B27" s="127" t="s">
        <v>36</v>
      </c>
      <c r="C27" s="108">
        <v>477840.93245999998</v>
      </c>
      <c r="D27" s="108">
        <v>5300.8009199999997</v>
      </c>
      <c r="E27" s="108">
        <v>1.1093233249631098</v>
      </c>
      <c r="F27" s="108">
        <v>5300.4830299999994</v>
      </c>
      <c r="G27" s="108">
        <v>0.31789000000000001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27" t="s">
        <v>81</v>
      </c>
      <c r="C28" s="108">
        <v>72293.49901</v>
      </c>
      <c r="D28" s="108">
        <v>4901.4690499999997</v>
      </c>
      <c r="E28" s="108">
        <v>6.7799582495267021</v>
      </c>
      <c r="F28" s="108">
        <v>150.09102999999999</v>
      </c>
      <c r="G28" s="108">
        <v>4750</v>
      </c>
      <c r="H28" s="108">
        <v>0</v>
      </c>
      <c r="I28" s="108">
        <v>1.37802</v>
      </c>
    </row>
    <row r="29" spans="1:9" ht="13.5" customHeight="1" x14ac:dyDescent="0.3">
      <c r="A29" s="104">
        <v>21</v>
      </c>
      <c r="B29" s="127" t="s">
        <v>108</v>
      </c>
      <c r="C29" s="108">
        <v>41685.647360000003</v>
      </c>
      <c r="D29" s="108">
        <v>4094.5451699999999</v>
      </c>
      <c r="E29" s="108">
        <v>9.8224339294511545</v>
      </c>
      <c r="F29" s="108">
        <v>4094.5451699999999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27" t="s">
        <v>62</v>
      </c>
      <c r="C30" s="108">
        <v>2917504.7532899999</v>
      </c>
      <c r="D30" s="108">
        <v>3226.1397699999993</v>
      </c>
      <c r="E30" s="108">
        <v>0.11057873226639851</v>
      </c>
      <c r="F30" s="108">
        <v>23.47927</v>
      </c>
      <c r="G30" s="108">
        <v>3133.4990899999993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127" t="s">
        <v>44</v>
      </c>
      <c r="C31" s="108">
        <v>44317.868539999996</v>
      </c>
      <c r="D31" s="108">
        <v>1557.7712599999998</v>
      </c>
      <c r="E31" s="108">
        <v>0</v>
      </c>
      <c r="F31" s="108">
        <v>1550.3064399999998</v>
      </c>
      <c r="G31" s="108">
        <v>7.4648199999999996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27" t="s">
        <v>70</v>
      </c>
      <c r="C32" s="108">
        <v>135009.09685</v>
      </c>
      <c r="D32" s="108">
        <v>1091.4273700000001</v>
      </c>
      <c r="E32" s="108">
        <v>0.80841024454271804</v>
      </c>
      <c r="F32" s="108">
        <v>0</v>
      </c>
      <c r="G32" s="108">
        <v>1091.4273700000001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27" t="s">
        <v>68</v>
      </c>
      <c r="C33" s="108">
        <v>466528.51914999995</v>
      </c>
      <c r="D33" s="108">
        <v>424.89868999999999</v>
      </c>
      <c r="E33" s="108">
        <v>9.1076680751297226E-2</v>
      </c>
      <c r="F33" s="108">
        <v>0</v>
      </c>
      <c r="G33" s="108">
        <v>124.89869</v>
      </c>
      <c r="H33" s="108">
        <v>300</v>
      </c>
      <c r="I33" s="108">
        <v>0</v>
      </c>
    </row>
    <row r="34" spans="1:9" ht="13.5" customHeight="1" x14ac:dyDescent="0.3">
      <c r="A34" s="104">
        <v>26</v>
      </c>
      <c r="B34" s="127" t="s">
        <v>56</v>
      </c>
      <c r="C34" s="108">
        <v>3398607.7814799999</v>
      </c>
      <c r="D34" s="108">
        <v>103.75525</v>
      </c>
      <c r="E34" s="108">
        <v>3.0528750791836722E-3</v>
      </c>
      <c r="F34" s="108">
        <v>103.75525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27" t="s">
        <v>87</v>
      </c>
      <c r="C35" s="108">
        <v>331762.41645999998</v>
      </c>
      <c r="D35" s="108">
        <v>5.4939999999999998</v>
      </c>
      <c r="E35" s="108">
        <v>1.6560043354586554E-3</v>
      </c>
      <c r="F35" s="108">
        <v>0</v>
      </c>
      <c r="G35" s="108">
        <v>0</v>
      </c>
      <c r="H35" s="108">
        <v>5.4939999999999998</v>
      </c>
      <c r="I35" s="108">
        <v>0</v>
      </c>
    </row>
    <row r="36" spans="1:9" ht="13.5" customHeight="1" x14ac:dyDescent="0.3">
      <c r="A36" s="104">
        <v>28</v>
      </c>
      <c r="B36" s="127" t="s">
        <v>52</v>
      </c>
      <c r="C36" s="108">
        <v>243045.68277000001</v>
      </c>
      <c r="D36" s="108">
        <v>2.8766599999999998</v>
      </c>
      <c r="E36" s="108">
        <v>1.1835881909995714E-3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27" t="s">
        <v>46</v>
      </c>
      <c r="C37" s="108">
        <v>231596.63344999999</v>
      </c>
      <c r="D37" s="108">
        <v>2.56053</v>
      </c>
      <c r="E37" s="108">
        <v>1.1055989726002642E-3</v>
      </c>
      <c r="F37" s="108">
        <v>2.5280800000000001</v>
      </c>
      <c r="G37" s="108">
        <v>3.245E-2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27" t="s">
        <v>66</v>
      </c>
      <c r="C38" s="108">
        <v>131778.21845000001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27" t="s">
        <v>77</v>
      </c>
      <c r="C39" s="108">
        <v>109801.98475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27" t="s">
        <v>79</v>
      </c>
      <c r="C40" s="108">
        <v>51444.405359999997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27" t="s">
        <v>83</v>
      </c>
      <c r="C41" s="108">
        <v>21364.756009999997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27" t="s">
        <v>122</v>
      </c>
      <c r="C42" s="108">
        <v>527119.14942000003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27" t="s">
        <v>72</v>
      </c>
      <c r="C43" s="108">
        <v>496.62878000000001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27" t="s">
        <v>89</v>
      </c>
      <c r="C44" s="108">
        <v>545670.03813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27" t="s">
        <v>50</v>
      </c>
      <c r="C45" s="108">
        <v>312.88625999999999</v>
      </c>
      <c r="D45" s="108">
        <v>0</v>
      </c>
      <c r="E45" s="108">
        <v>1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27" t="s">
        <v>91</v>
      </c>
      <c r="C46" s="108">
        <v>128996</v>
      </c>
      <c r="D46" s="108">
        <v>0</v>
      </c>
      <c r="E46" s="108">
        <v>2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27" t="s">
        <v>93</v>
      </c>
      <c r="C47" s="108">
        <v>10986.956620000001</v>
      </c>
      <c r="D47" s="108">
        <v>0</v>
      </c>
      <c r="E47" s="108">
        <v>3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27" t="s">
        <v>95</v>
      </c>
      <c r="C48" s="108">
        <v>146207.15811000002</v>
      </c>
      <c r="D48" s="108">
        <v>0</v>
      </c>
      <c r="E48" s="108">
        <v>4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27" t="s">
        <v>97</v>
      </c>
      <c r="C49" s="108">
        <v>8585.5166900000022</v>
      </c>
      <c r="D49" s="108">
        <v>0</v>
      </c>
      <c r="E49" s="108">
        <v>5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127" t="s">
        <v>101</v>
      </c>
      <c r="C50" s="108">
        <v>69499.05287</v>
      </c>
      <c r="D50" s="108">
        <v>0</v>
      </c>
      <c r="E50" s="108">
        <v>7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128" t="s">
        <v>128</v>
      </c>
      <c r="C51" s="125">
        <v>54225980.388510004</v>
      </c>
      <c r="D51" s="125">
        <v>1859886.9385600002</v>
      </c>
      <c r="E51" s="125">
        <v>3.4298816272837609</v>
      </c>
      <c r="F51" s="125">
        <v>412985.17176000006</v>
      </c>
      <c r="G51" s="125">
        <v>1358732.9831300001</v>
      </c>
      <c r="H51" s="125">
        <v>86305.306639999981</v>
      </c>
      <c r="I51" s="125">
        <v>1863.47703</v>
      </c>
    </row>
    <row r="52" spans="1:22" x14ac:dyDescent="0.3">
      <c r="C52" s="38"/>
      <c r="D52" s="38"/>
      <c r="E52" s="38"/>
      <c r="F52" s="38"/>
      <c r="G52" s="38"/>
      <c r="H52" s="38"/>
      <c r="I52" s="38"/>
    </row>
    <row r="53" spans="1:22" x14ac:dyDescent="0.3"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4140625" defaultRowHeight="14.4" x14ac:dyDescent="0.3"/>
  <cols>
    <col min="1" max="1" width="3.6640625" style="129" customWidth="1"/>
    <col min="2" max="2" width="34.109375" style="129" customWidth="1"/>
    <col min="3" max="3" width="17.6640625" style="129" customWidth="1"/>
    <col min="4" max="4" width="17.109375" style="129" customWidth="1"/>
    <col min="5" max="5" width="11.6640625" style="129" bestFit="1" customWidth="1"/>
    <col min="6" max="6" width="11.5546875" style="129" bestFit="1" customWidth="1"/>
    <col min="7" max="7" width="13.109375" style="129" bestFit="1" customWidth="1"/>
    <col min="8" max="8" width="10.5546875" style="129" bestFit="1" customWidth="1"/>
    <col min="9" max="9" width="9.5546875" style="129" bestFit="1" customWidth="1"/>
    <col min="10" max="10" width="11.88671875" style="129" bestFit="1" customWidth="1"/>
    <col min="11" max="16384" width="11.44140625" style="129"/>
  </cols>
  <sheetData>
    <row r="2" spans="1:9" x14ac:dyDescent="0.3">
      <c r="A2" s="221" t="s">
        <v>213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5014029.03639</v>
      </c>
      <c r="D9" s="108">
        <v>607935.29186000011</v>
      </c>
      <c r="E9" s="108">
        <v>12.124686304124422</v>
      </c>
      <c r="F9" s="108">
        <v>142350.37137000001</v>
      </c>
      <c r="G9" s="108">
        <v>465480.51425000001</v>
      </c>
      <c r="H9" s="108">
        <v>80.523270000000011</v>
      </c>
      <c r="I9" s="108">
        <v>23.88297</v>
      </c>
    </row>
    <row r="10" spans="1:9" ht="13.5" customHeight="1" x14ac:dyDescent="0.3">
      <c r="A10" s="104">
        <v>2</v>
      </c>
      <c r="B10" s="85" t="s">
        <v>11</v>
      </c>
      <c r="C10" s="115">
        <v>5748672.8662399994</v>
      </c>
      <c r="D10" s="108">
        <v>366002.34019999998</v>
      </c>
      <c r="E10" s="108">
        <v>6.3667275685385967</v>
      </c>
      <c r="F10" s="108">
        <v>98256.871490000005</v>
      </c>
      <c r="G10" s="108">
        <v>267153.32352000003</v>
      </c>
      <c r="H10" s="108">
        <v>154.55826999999999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3155178.7674099999</v>
      </c>
      <c r="D11" s="108">
        <v>295347.96225000004</v>
      </c>
      <c r="E11" s="108">
        <v>7</v>
      </c>
      <c r="F11" s="108">
        <v>53043.769410000008</v>
      </c>
      <c r="G11" s="108">
        <v>225117.44959000003</v>
      </c>
      <c r="H11" s="108">
        <v>17183.163490000003</v>
      </c>
      <c r="I11" s="108">
        <v>3.5797599999999998</v>
      </c>
    </row>
    <row r="12" spans="1:9" ht="13.5" customHeight="1" x14ac:dyDescent="0.3">
      <c r="A12" s="104">
        <v>4</v>
      </c>
      <c r="B12" s="85" t="s">
        <v>17</v>
      </c>
      <c r="C12" s="115">
        <v>7308487.4339399999</v>
      </c>
      <c r="D12" s="108">
        <v>150739.92525999999</v>
      </c>
      <c r="E12" s="108">
        <v>2.0625324545264521</v>
      </c>
      <c r="F12" s="108">
        <v>29631.795959999999</v>
      </c>
      <c r="G12" s="108">
        <v>116615.78275</v>
      </c>
      <c r="H12" s="108">
        <v>4492.3465500000011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2221918.1446999996</v>
      </c>
      <c r="D13" s="108">
        <v>96096.074970000016</v>
      </c>
      <c r="E13" s="108">
        <v>4.3249151729203223</v>
      </c>
      <c r="F13" s="108">
        <v>17034.565640000001</v>
      </c>
      <c r="G13" s="108">
        <v>74656.509330000015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9959168.9736399986</v>
      </c>
      <c r="D14" s="108">
        <v>66099.132580000005</v>
      </c>
      <c r="E14" s="108">
        <v>0.66370128627149194</v>
      </c>
      <c r="F14" s="108">
        <v>8308.0034700000015</v>
      </c>
      <c r="G14" s="108">
        <v>56637.870960000007</v>
      </c>
      <c r="H14" s="108">
        <v>162.52112999999997</v>
      </c>
      <c r="I14" s="108">
        <v>990.73702000000003</v>
      </c>
    </row>
    <row r="15" spans="1:9" ht="13.5" customHeight="1" x14ac:dyDescent="0.3">
      <c r="A15" s="104">
        <v>7</v>
      </c>
      <c r="B15" s="85" t="s">
        <v>105</v>
      </c>
      <c r="C15" s="115">
        <v>270814.06899</v>
      </c>
      <c r="D15" s="108">
        <v>40309.626309999992</v>
      </c>
      <c r="E15" s="108">
        <v>5</v>
      </c>
      <c r="F15" s="108">
        <v>11094.89546</v>
      </c>
      <c r="G15" s="108">
        <v>28274.666079999999</v>
      </c>
      <c r="H15" s="108">
        <v>672.17868999999996</v>
      </c>
      <c r="I15" s="108">
        <v>267.88607999999999</v>
      </c>
    </row>
    <row r="16" spans="1:9" ht="13.5" customHeight="1" x14ac:dyDescent="0.3">
      <c r="A16" s="104">
        <v>8</v>
      </c>
      <c r="B16" s="85" t="s">
        <v>21</v>
      </c>
      <c r="C16" s="115">
        <v>3849729.2606100002</v>
      </c>
      <c r="D16" s="108">
        <v>34796.578150000001</v>
      </c>
      <c r="E16" s="108">
        <v>0.903870786604001</v>
      </c>
      <c r="F16" s="108">
        <v>7358.2849400000005</v>
      </c>
      <c r="G16" s="108">
        <v>22215.653630000001</v>
      </c>
      <c r="H16" s="108">
        <v>5222.63958</v>
      </c>
      <c r="I16" s="108">
        <v>0</v>
      </c>
    </row>
    <row r="17" spans="1:9" ht="13.5" customHeight="1" x14ac:dyDescent="0.3">
      <c r="A17" s="104">
        <v>9</v>
      </c>
      <c r="B17" s="85" t="s">
        <v>32</v>
      </c>
      <c r="C17" s="115">
        <v>739108.78723000002</v>
      </c>
      <c r="D17" s="108">
        <v>33479.527190000001</v>
      </c>
      <c r="E17" s="108">
        <v>4.5297157561166506</v>
      </c>
      <c r="F17" s="108">
        <v>11176.766320000001</v>
      </c>
      <c r="G17" s="108">
        <v>12082.76087</v>
      </c>
      <c r="H17" s="108">
        <v>10220</v>
      </c>
      <c r="I17" s="108">
        <v>0</v>
      </c>
    </row>
    <row r="18" spans="1:9" ht="13.5" customHeight="1" x14ac:dyDescent="0.3">
      <c r="A18" s="104">
        <v>10</v>
      </c>
      <c r="B18" s="85" t="s">
        <v>25</v>
      </c>
      <c r="C18" s="115">
        <v>341592.74637999997</v>
      </c>
      <c r="D18" s="108">
        <v>33275.986949999999</v>
      </c>
      <c r="E18" s="108">
        <v>9.7414208301082024</v>
      </c>
      <c r="F18" s="108">
        <v>1064.16471</v>
      </c>
      <c r="G18" s="108">
        <v>15330.93441</v>
      </c>
      <c r="H18" s="108">
        <v>16682.765670000001</v>
      </c>
      <c r="I18" s="108">
        <v>198.12216000000001</v>
      </c>
    </row>
    <row r="19" spans="1:9" ht="13.5" customHeight="1" x14ac:dyDescent="0.3">
      <c r="A19" s="104">
        <v>11</v>
      </c>
      <c r="B19" s="85" t="s">
        <v>28</v>
      </c>
      <c r="C19" s="115">
        <v>962303.54335000005</v>
      </c>
      <c r="D19" s="108">
        <v>28349.798359999997</v>
      </c>
      <c r="E19" s="108">
        <v>2.9460349134024617</v>
      </c>
      <c r="F19" s="108">
        <v>4036.40344</v>
      </c>
      <c r="G19" s="108">
        <v>15284.003869999999</v>
      </c>
      <c r="H19" s="108">
        <v>9029.3910499999984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407190.07709999999</v>
      </c>
      <c r="D20" s="108">
        <v>24333.33338</v>
      </c>
      <c r="E20" s="108">
        <v>5.9759151188804847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317434.35308999999</v>
      </c>
      <c r="D21" s="108">
        <v>23848.744839999999</v>
      </c>
      <c r="E21" s="108">
        <v>7.5129690935619458</v>
      </c>
      <c r="F21" s="108">
        <v>6284.7593299999999</v>
      </c>
      <c r="G21" s="108">
        <v>7901.3503000000001</v>
      </c>
      <c r="H21" s="108">
        <v>9662.6352100000004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478284.32727000001</v>
      </c>
      <c r="D22" s="108">
        <v>11274.13812</v>
      </c>
      <c r="E22" s="108">
        <v>2.3572041727462976</v>
      </c>
      <c r="F22" s="108">
        <v>6304.1381200000005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192978.90388999999</v>
      </c>
      <c r="D23" s="108">
        <v>9526.2311699999991</v>
      </c>
      <c r="E23" s="108">
        <v>4.9364106531717331</v>
      </c>
      <c r="F23" s="108">
        <v>6509.1496199999992</v>
      </c>
      <c r="G23" s="108">
        <v>2791.5161599999997</v>
      </c>
      <c r="H23" s="108">
        <v>225.56539000000001</v>
      </c>
      <c r="I23" s="108">
        <v>0</v>
      </c>
    </row>
    <row r="24" spans="1:9" ht="13.5" customHeight="1" x14ac:dyDescent="0.3">
      <c r="A24" s="104">
        <v>16</v>
      </c>
      <c r="B24" s="85" t="s">
        <v>85</v>
      </c>
      <c r="C24" s="115">
        <v>103224.77789</v>
      </c>
      <c r="D24" s="108">
        <v>8647.732</v>
      </c>
      <c r="E24" s="108">
        <v>8.3775738507428237</v>
      </c>
      <c r="F24" s="108">
        <v>0</v>
      </c>
      <c r="G24" s="108">
        <v>0</v>
      </c>
      <c r="H24" s="108">
        <v>8647.732</v>
      </c>
      <c r="I24" s="108">
        <v>0</v>
      </c>
    </row>
    <row r="25" spans="1:9" ht="13.5" customHeight="1" x14ac:dyDescent="0.3">
      <c r="A25" s="104">
        <v>17</v>
      </c>
      <c r="B25" s="85" t="s">
        <v>38</v>
      </c>
      <c r="C25" s="115">
        <v>1260551.3702199999</v>
      </c>
      <c r="D25" s="108">
        <v>7264.8234099999991</v>
      </c>
      <c r="E25" s="108">
        <v>0.57632109104225504</v>
      </c>
      <c r="F25" s="108">
        <v>1374.56412</v>
      </c>
      <c r="G25" s="108">
        <v>5814.368379999999</v>
      </c>
      <c r="H25" s="108">
        <v>0</v>
      </c>
      <c r="I25" s="108">
        <v>75.890910000000005</v>
      </c>
    </row>
    <row r="26" spans="1:9" ht="13.5" customHeight="1" x14ac:dyDescent="0.3">
      <c r="A26" s="104">
        <v>18</v>
      </c>
      <c r="B26" s="85" t="s">
        <v>40</v>
      </c>
      <c r="C26" s="115">
        <v>1905359.9612</v>
      </c>
      <c r="D26" s="108">
        <v>6661.0352400000002</v>
      </c>
      <c r="E26" s="108">
        <v>0.34959458452170189</v>
      </c>
      <c r="F26" s="108">
        <v>1034.9444600000002</v>
      </c>
      <c r="G26" s="108">
        <v>5502.9783699999998</v>
      </c>
      <c r="H26" s="108">
        <v>1.4935799999999999</v>
      </c>
      <c r="I26" s="108">
        <v>121.61882999999999</v>
      </c>
    </row>
    <row r="27" spans="1:9" ht="13.5" customHeight="1" x14ac:dyDescent="0.3">
      <c r="A27" s="104">
        <v>19</v>
      </c>
      <c r="B27" s="85" t="s">
        <v>36</v>
      </c>
      <c r="C27" s="115">
        <v>489176.99129000003</v>
      </c>
      <c r="D27" s="108">
        <v>5339.4214899999997</v>
      </c>
      <c r="E27" s="108">
        <v>1.0915111677512683</v>
      </c>
      <c r="F27" s="108">
        <v>5339.0796599999994</v>
      </c>
      <c r="G27" s="108">
        <v>0.34182999999999997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73660.371249999997</v>
      </c>
      <c r="D28" s="108">
        <v>4899.91597</v>
      </c>
      <c r="E28" s="108">
        <v>6.6520381133702209</v>
      </c>
      <c r="F28" s="108">
        <v>149.66633999999999</v>
      </c>
      <c r="G28" s="108">
        <v>4750</v>
      </c>
      <c r="H28" s="108">
        <v>0</v>
      </c>
      <c r="I28" s="108">
        <v>0.24962999999999999</v>
      </c>
    </row>
    <row r="29" spans="1:9" ht="13.5" customHeight="1" x14ac:dyDescent="0.3">
      <c r="A29" s="104">
        <v>21</v>
      </c>
      <c r="B29" s="85" t="s">
        <v>62</v>
      </c>
      <c r="C29" s="115">
        <v>2930616.6900200001</v>
      </c>
      <c r="D29" s="108">
        <v>3213.4892299999992</v>
      </c>
      <c r="E29" s="108">
        <v>0.1096523213337077</v>
      </c>
      <c r="F29" s="108">
        <v>23.227540000000001</v>
      </c>
      <c r="G29" s="108">
        <v>3121.1002799999992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42757.482649999998</v>
      </c>
      <c r="D30" s="108">
        <v>1557.43282</v>
      </c>
      <c r="E30" s="108">
        <v>3.6424801542894389</v>
      </c>
      <c r="F30" s="108">
        <v>1549.962</v>
      </c>
      <c r="G30" s="108">
        <v>7.4708199999999998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41157.678820000001</v>
      </c>
      <c r="D31" s="108">
        <v>500</v>
      </c>
      <c r="E31" s="108">
        <v>1.2148401327166971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3418875.9217900001</v>
      </c>
      <c r="D32" s="108">
        <v>150.57124999999999</v>
      </c>
      <c r="E32" s="108">
        <v>4.4041156638748771E-3</v>
      </c>
      <c r="F32" s="108">
        <v>150.57124999999999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466597.94656999997</v>
      </c>
      <c r="D33" s="108">
        <v>91.804310000000001</v>
      </c>
      <c r="E33" s="108">
        <v>1.9675249467954386E-2</v>
      </c>
      <c r="F33" s="108">
        <v>0</v>
      </c>
      <c r="G33" s="108">
        <v>91.804310000000001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87</v>
      </c>
      <c r="C34" s="115">
        <v>333505.44893999997</v>
      </c>
      <c r="D34" s="108">
        <v>5.7366000000000001</v>
      </c>
      <c r="E34" s="108">
        <v>1.7200918360503476E-3</v>
      </c>
      <c r="F34" s="108">
        <v>0</v>
      </c>
      <c r="G34" s="108">
        <v>0</v>
      </c>
      <c r="H34" s="108">
        <v>5.7366000000000001</v>
      </c>
      <c r="I34" s="108">
        <v>0</v>
      </c>
    </row>
    <row r="35" spans="1:9" ht="13.5" customHeight="1" x14ac:dyDescent="0.3">
      <c r="A35" s="104">
        <v>27</v>
      </c>
      <c r="B35" s="85" t="s">
        <v>46</v>
      </c>
      <c r="C35" s="115">
        <v>233742.76371999999</v>
      </c>
      <c r="D35" s="108">
        <v>3.8804400000000001</v>
      </c>
      <c r="E35" s="108">
        <v>1.6601326767267848E-3</v>
      </c>
      <c r="F35" s="108">
        <v>3.3771100000000001</v>
      </c>
      <c r="G35" s="108">
        <v>0.50332999999999994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52</v>
      </c>
      <c r="C36" s="115">
        <v>241612.41728999998</v>
      </c>
      <c r="D36" s="108">
        <v>2.8766599999999998</v>
      </c>
      <c r="E36" s="108">
        <v>1.1906093371630122E-3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66</v>
      </c>
      <c r="C37" s="115">
        <v>141714.43733000002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77</v>
      </c>
      <c r="C38" s="115">
        <v>104893.21701000001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79</v>
      </c>
      <c r="C39" s="115">
        <v>51307.15537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83</v>
      </c>
      <c r="C40" s="115">
        <v>20311.086589999999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122</v>
      </c>
      <c r="C41" s="115">
        <v>525277.59638999996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72</v>
      </c>
      <c r="C42" s="115">
        <v>501.02488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70</v>
      </c>
      <c r="C43" s="115">
        <v>134949.11443000002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548314.49492999993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305.61715000000004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7570.7051900000006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146281.10284000001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8535.0299500000001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68418.727459999995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115</v>
      </c>
      <c r="C51" s="131">
        <v>54395106.421399981</v>
      </c>
      <c r="D51" s="125">
        <v>1859753.4110099997</v>
      </c>
      <c r="E51" s="125">
        <v>3.4189719137645445</v>
      </c>
      <c r="F51" s="125">
        <v>412579.33175999997</v>
      </c>
      <c r="G51" s="125">
        <v>1358137.1130799996</v>
      </c>
      <c r="H51" s="125">
        <v>86917.411890000003</v>
      </c>
      <c r="I51" s="125">
        <v>2119.5542800000003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6640625" style="130" customWidth="1"/>
    <col min="2" max="2" width="34.109375" style="130" customWidth="1"/>
    <col min="3" max="3" width="17.6640625" style="130" customWidth="1"/>
    <col min="4" max="4" width="17.109375" style="130" customWidth="1"/>
    <col min="5" max="5" width="11.6640625" style="130" bestFit="1" customWidth="1"/>
    <col min="6" max="6" width="11.5546875" style="130" bestFit="1" customWidth="1"/>
    <col min="7" max="7" width="13.109375" style="130" bestFit="1" customWidth="1"/>
    <col min="8" max="8" width="10.5546875" style="130" bestFit="1" customWidth="1"/>
    <col min="9" max="9" width="9.5546875" style="130" bestFit="1" customWidth="1"/>
    <col min="10" max="10" width="11.88671875" style="130" bestFit="1" customWidth="1"/>
    <col min="11" max="16384" width="11.44140625" style="130"/>
  </cols>
  <sheetData>
    <row r="2" spans="1:9" x14ac:dyDescent="0.3">
      <c r="A2" s="221" t="s">
        <v>214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x14ac:dyDescent="0.3">
      <c r="A7" s="222"/>
      <c r="B7" s="222"/>
      <c r="C7" s="222"/>
      <c r="D7" s="222"/>
      <c r="E7" s="222"/>
      <c r="F7" s="222"/>
      <c r="G7" s="222"/>
      <c r="H7" s="222"/>
      <c r="I7" s="222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4996713.5877499999</v>
      </c>
      <c r="D9" s="108">
        <v>609376.56998000003</v>
      </c>
      <c r="E9" s="108">
        <v>12.195547318820806</v>
      </c>
      <c r="F9" s="108">
        <v>142780.55454999997</v>
      </c>
      <c r="G9" s="108">
        <v>466492.33742</v>
      </c>
      <c r="H9" s="108">
        <v>80.296509999999998</v>
      </c>
      <c r="I9" s="108">
        <v>23.381499999999999</v>
      </c>
    </row>
    <row r="10" spans="1:9" ht="13.5" customHeight="1" x14ac:dyDescent="0.3">
      <c r="A10" s="104">
        <v>2</v>
      </c>
      <c r="B10" s="85" t="s">
        <v>11</v>
      </c>
      <c r="C10" s="115">
        <v>5716502.7703599995</v>
      </c>
      <c r="D10" s="108">
        <v>362471.93660000002</v>
      </c>
      <c r="E10" s="108">
        <v>6.3407987568800426</v>
      </c>
      <c r="F10" s="108">
        <v>96620.550790000008</v>
      </c>
      <c r="G10" s="108">
        <v>265262.70581000001</v>
      </c>
      <c r="H10" s="108">
        <v>151.09308000000001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3211818.7342099999</v>
      </c>
      <c r="D11" s="108">
        <v>334874.83103000006</v>
      </c>
      <c r="E11" s="108">
        <v>7</v>
      </c>
      <c r="F11" s="108">
        <v>68198.445380000005</v>
      </c>
      <c r="G11" s="108">
        <v>249478.99166000003</v>
      </c>
      <c r="H11" s="108">
        <v>17193.654010000002</v>
      </c>
      <c r="I11" s="108">
        <v>3.7399800000000001</v>
      </c>
    </row>
    <row r="12" spans="1:9" ht="13.5" customHeight="1" x14ac:dyDescent="0.3">
      <c r="A12" s="104">
        <v>4</v>
      </c>
      <c r="B12" s="85" t="s">
        <v>17</v>
      </c>
      <c r="C12" s="115">
        <v>7321971.2715200009</v>
      </c>
      <c r="D12" s="108">
        <v>151630.74937000001</v>
      </c>
      <c r="E12" s="108">
        <v>2.0709006324538928</v>
      </c>
      <c r="F12" s="108">
        <v>29720.21759</v>
      </c>
      <c r="G12" s="108">
        <v>117344.68180000001</v>
      </c>
      <c r="H12" s="108">
        <v>4565.8499800000009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2237544.2993000001</v>
      </c>
      <c r="D13" s="108">
        <v>98008.122839999996</v>
      </c>
      <c r="E13" s="108">
        <v>4.3801645791174337</v>
      </c>
      <c r="F13" s="108">
        <v>17959.537120000001</v>
      </c>
      <c r="G13" s="108">
        <v>75643.585720000003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9970886.1141299997</v>
      </c>
      <c r="D14" s="108">
        <v>66494.837369999994</v>
      </c>
      <c r="E14" s="108">
        <v>0.66688994948772351</v>
      </c>
      <c r="F14" s="108">
        <v>7948.0642100000032</v>
      </c>
      <c r="G14" s="108">
        <v>57402.981759999995</v>
      </c>
      <c r="H14" s="108">
        <v>152.51590999999996</v>
      </c>
      <c r="I14" s="108">
        <v>991.27548999999999</v>
      </c>
    </row>
    <row r="15" spans="1:9" ht="13.5" customHeight="1" x14ac:dyDescent="0.3">
      <c r="A15" s="104">
        <v>7</v>
      </c>
      <c r="B15" s="85" t="s">
        <v>105</v>
      </c>
      <c r="C15" s="115">
        <v>275537.65164</v>
      </c>
      <c r="D15" s="108">
        <v>42070.890919999998</v>
      </c>
      <c r="E15" s="108">
        <v>5</v>
      </c>
      <c r="F15" s="108">
        <v>13085.358679999998</v>
      </c>
      <c r="G15" s="108">
        <v>28025.467470000003</v>
      </c>
      <c r="H15" s="108">
        <v>672.17868999999996</v>
      </c>
      <c r="I15" s="108">
        <v>287.88607999999999</v>
      </c>
    </row>
    <row r="16" spans="1:9" ht="13.5" customHeight="1" x14ac:dyDescent="0.3">
      <c r="A16" s="104">
        <v>8</v>
      </c>
      <c r="B16" s="85" t="s">
        <v>21</v>
      </c>
      <c r="C16" s="115">
        <v>3853970.7797600003</v>
      </c>
      <c r="D16" s="108">
        <v>34397.050820000004</v>
      </c>
      <c r="E16" s="108">
        <v>0.89250938280704928</v>
      </c>
      <c r="F16" s="108">
        <v>7500.9090600000009</v>
      </c>
      <c r="G16" s="108">
        <v>21725.84923</v>
      </c>
      <c r="H16" s="108">
        <v>5170.2925300000006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15">
        <v>340845.23973000003</v>
      </c>
      <c r="D17" s="108">
        <v>33037.89327</v>
      </c>
      <c r="E17" s="108">
        <v>9.692930814046548</v>
      </c>
      <c r="F17" s="108">
        <v>1133.4238199999998</v>
      </c>
      <c r="G17" s="108">
        <v>15060.017639999998</v>
      </c>
      <c r="H17" s="108">
        <v>16649.195370000001</v>
      </c>
      <c r="I17" s="108">
        <v>195.25644</v>
      </c>
    </row>
    <row r="18" spans="1:9" ht="13.5" customHeight="1" x14ac:dyDescent="0.3">
      <c r="A18" s="104">
        <v>10</v>
      </c>
      <c r="B18" s="85" t="s">
        <v>32</v>
      </c>
      <c r="C18" s="115">
        <v>733078.13916000002</v>
      </c>
      <c r="D18" s="108">
        <v>29627.700140000001</v>
      </c>
      <c r="E18" s="108">
        <v>4.0415473545492704</v>
      </c>
      <c r="F18" s="108">
        <v>7835.8028899999999</v>
      </c>
      <c r="G18" s="108">
        <v>11571.89725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85" t="s">
        <v>28</v>
      </c>
      <c r="C19" s="115">
        <v>954581.99965999997</v>
      </c>
      <c r="D19" s="108">
        <v>27993.123049999998</v>
      </c>
      <c r="E19" s="108">
        <v>2.9325006191160639</v>
      </c>
      <c r="F19" s="108">
        <v>4049.1117899999999</v>
      </c>
      <c r="G19" s="108">
        <v>14916.461210000001</v>
      </c>
      <c r="H19" s="108">
        <v>9027.550049999998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383754.43176999997</v>
      </c>
      <c r="D20" s="108">
        <v>24333.33338</v>
      </c>
      <c r="E20" s="108">
        <v>6.3408605518291399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318679.60712</v>
      </c>
      <c r="D21" s="108">
        <v>22647.524530000002</v>
      </c>
      <c r="E21" s="108">
        <v>7.1066751759462266</v>
      </c>
      <c r="F21" s="108">
        <v>6642.1657800000003</v>
      </c>
      <c r="G21" s="108">
        <v>6188.8571700000002</v>
      </c>
      <c r="H21" s="108">
        <v>9816.5015800000001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466353.49464999995</v>
      </c>
      <c r="D22" s="108">
        <v>10243.172310000002</v>
      </c>
      <c r="E22" s="108">
        <v>2.19643948796557</v>
      </c>
      <c r="F22" s="108">
        <v>6273.1723100000008</v>
      </c>
      <c r="G22" s="108">
        <v>3970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193171.76502000002</v>
      </c>
      <c r="D23" s="108">
        <v>10155.60781</v>
      </c>
      <c r="E23" s="108">
        <v>5.2572941024525717</v>
      </c>
      <c r="F23" s="108">
        <v>6958.8754900000004</v>
      </c>
      <c r="G23" s="108">
        <v>2972.8066899999999</v>
      </c>
      <c r="H23" s="108">
        <v>223.92563000000001</v>
      </c>
      <c r="I23" s="108">
        <v>0</v>
      </c>
    </row>
    <row r="24" spans="1:9" ht="13.5" customHeight="1" x14ac:dyDescent="0.3">
      <c r="A24" s="104">
        <v>16</v>
      </c>
      <c r="B24" s="85" t="s">
        <v>38</v>
      </c>
      <c r="C24" s="115">
        <v>1235218.3462400001</v>
      </c>
      <c r="D24" s="108">
        <v>7170.6817299999993</v>
      </c>
      <c r="E24" s="108">
        <v>0.58051936743228649</v>
      </c>
      <c r="F24" s="108">
        <v>1382.30187</v>
      </c>
      <c r="G24" s="108">
        <v>5712.9550599999993</v>
      </c>
      <c r="H24" s="108">
        <v>0</v>
      </c>
      <c r="I24" s="108">
        <v>75.424800000000005</v>
      </c>
    </row>
    <row r="25" spans="1:9" ht="13.5" customHeight="1" x14ac:dyDescent="0.3">
      <c r="A25" s="104">
        <v>17</v>
      </c>
      <c r="B25" s="85" t="s">
        <v>40</v>
      </c>
      <c r="C25" s="115">
        <v>1879630.1049899999</v>
      </c>
      <c r="D25" s="108">
        <v>6636.2855200000004</v>
      </c>
      <c r="E25" s="108">
        <v>0.35306337679855937</v>
      </c>
      <c r="F25" s="108">
        <v>1006.07219</v>
      </c>
      <c r="G25" s="108">
        <v>5504.9075000000003</v>
      </c>
      <c r="H25" s="108">
        <v>2.20486</v>
      </c>
      <c r="I25" s="108">
        <v>123.10097</v>
      </c>
    </row>
    <row r="26" spans="1:9" ht="13.5" customHeight="1" x14ac:dyDescent="0.3">
      <c r="A26" s="104">
        <v>18</v>
      </c>
      <c r="B26" s="85" t="s">
        <v>62</v>
      </c>
      <c r="C26" s="115">
        <v>2964729.8046500003</v>
      </c>
      <c r="D26" s="108">
        <v>5566.3926600000004</v>
      </c>
      <c r="E26" s="108">
        <v>0.18775379298543324</v>
      </c>
      <c r="F26" s="108">
        <v>22.32854</v>
      </c>
      <c r="G26" s="108">
        <v>5474.9027100000003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36</v>
      </c>
      <c r="C27" s="115">
        <v>490553.66168000002</v>
      </c>
      <c r="D27" s="108">
        <v>5348.6927700000006</v>
      </c>
      <c r="E27" s="108">
        <v>1.0903379564393265</v>
      </c>
      <c r="F27" s="108">
        <v>5348.3270000000002</v>
      </c>
      <c r="G27" s="108">
        <v>0.36576999999999998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74060.694739999992</v>
      </c>
      <c r="D28" s="108">
        <v>4905.3867599999994</v>
      </c>
      <c r="E28" s="108">
        <v>6.6234684635635919</v>
      </c>
      <c r="F28" s="108">
        <v>149.66633999999999</v>
      </c>
      <c r="G28" s="108">
        <v>4750</v>
      </c>
      <c r="H28" s="108">
        <v>0</v>
      </c>
      <c r="I28" s="108">
        <v>5.7204199999999998</v>
      </c>
    </row>
    <row r="29" spans="1:9" ht="13.5" customHeight="1" x14ac:dyDescent="0.3">
      <c r="A29" s="104">
        <v>21</v>
      </c>
      <c r="B29" s="85" t="s">
        <v>85</v>
      </c>
      <c r="C29" s="115">
        <v>99460.383090000003</v>
      </c>
      <c r="D29" s="108">
        <v>4531.78694</v>
      </c>
      <c r="E29" s="108">
        <v>4.5563739040691846</v>
      </c>
      <c r="F29" s="108">
        <v>0</v>
      </c>
      <c r="G29" s="108">
        <v>0</v>
      </c>
      <c r="H29" s="108">
        <v>4531.78694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42362.235110000001</v>
      </c>
      <c r="D30" s="108">
        <v>1557.16911</v>
      </c>
      <c r="E30" s="108">
        <v>3.6758426602292658</v>
      </c>
      <c r="F30" s="108">
        <v>1549.69209</v>
      </c>
      <c r="G30" s="108">
        <v>7.4770200000000004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42958.809340000007</v>
      </c>
      <c r="D31" s="108">
        <v>500</v>
      </c>
      <c r="E31" s="108">
        <v>1.1639056288611744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3448184.43713</v>
      </c>
      <c r="D32" s="108">
        <v>310.17649999999998</v>
      </c>
      <c r="E32" s="108">
        <v>8.9953569959896548E-3</v>
      </c>
      <c r="F32" s="108">
        <v>310.17649999999998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469204.88936000003</v>
      </c>
      <c r="D33" s="108">
        <v>99.091549999999998</v>
      </c>
      <c r="E33" s="108">
        <v>2.1119036107053749E-2</v>
      </c>
      <c r="F33" s="108">
        <v>0</v>
      </c>
      <c r="G33" s="108">
        <v>99.091549999999998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46</v>
      </c>
      <c r="C34" s="115">
        <v>231719.89598</v>
      </c>
      <c r="D34" s="108">
        <v>14.714200000000002</v>
      </c>
      <c r="E34" s="108">
        <v>6.3499942194303423E-3</v>
      </c>
      <c r="F34" s="108">
        <v>6.2969300000000006</v>
      </c>
      <c r="G34" s="108">
        <v>8.4172700000000003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70</v>
      </c>
      <c r="C35" s="115">
        <v>133232.29659000001</v>
      </c>
      <c r="D35" s="108">
        <v>8.1319200000000009</v>
      </c>
      <c r="E35" s="108">
        <v>6.1035651325778888E-3</v>
      </c>
      <c r="F35" s="108">
        <v>0</v>
      </c>
      <c r="G35" s="108">
        <v>8.1319200000000009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15">
        <v>334586.12355999998</v>
      </c>
      <c r="D36" s="108">
        <v>5.4863100000000005</v>
      </c>
      <c r="E36" s="108">
        <v>1.6397302857708513E-3</v>
      </c>
      <c r="F36" s="108">
        <v>0</v>
      </c>
      <c r="G36" s="108">
        <v>0</v>
      </c>
      <c r="H36" s="108">
        <v>5.4863100000000005</v>
      </c>
      <c r="I36" s="108">
        <v>0</v>
      </c>
    </row>
    <row r="37" spans="1:9" ht="13.5" customHeight="1" x14ac:dyDescent="0.3">
      <c r="A37" s="104">
        <v>29</v>
      </c>
      <c r="B37" s="85" t="s">
        <v>52</v>
      </c>
      <c r="C37" s="115">
        <v>245979.95439</v>
      </c>
      <c r="D37" s="108">
        <v>2.8766599999999998</v>
      </c>
      <c r="E37" s="108">
        <v>1.169469279370249E-3</v>
      </c>
      <c r="F37" s="108">
        <v>0</v>
      </c>
      <c r="G37" s="108">
        <v>2.8766599999999998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72</v>
      </c>
      <c r="C38" s="115">
        <v>493.60394000000002</v>
      </c>
      <c r="D38" s="108">
        <v>0.29960000000000003</v>
      </c>
      <c r="E38" s="108">
        <v>6.0696436094087904E-2</v>
      </c>
      <c r="F38" s="108">
        <v>0</v>
      </c>
      <c r="G38" s="108">
        <v>0</v>
      </c>
      <c r="H38" s="108">
        <v>0.29960000000000003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15">
        <v>134236.68982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15">
        <v>103672.24795999999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15">
        <v>51173.981810000005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15">
        <v>19536.610350000003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15">
        <v>545914.36100999999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551235.74026999995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105.61715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7512.4419700000008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162295.62111000001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8440.8049499999997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65894.623699999996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128</v>
      </c>
      <c r="C51" s="131">
        <v>54446799.866669998</v>
      </c>
      <c r="D51" s="125">
        <v>1894020.5156500002</v>
      </c>
      <c r="E51" s="125">
        <v>3.4786626951227646</v>
      </c>
      <c r="F51" s="125">
        <v>426981.05092000001</v>
      </c>
      <c r="G51" s="125">
        <v>1381959.0996700001</v>
      </c>
      <c r="H51" s="125">
        <v>82936.992459999994</v>
      </c>
      <c r="I51" s="125">
        <v>2143.3725999999997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3.6640625" style="136" customWidth="1"/>
    <col min="2" max="2" width="34.109375" style="136" customWidth="1"/>
    <col min="3" max="3" width="17.6640625" style="136" customWidth="1"/>
    <col min="4" max="4" width="17.109375" style="136" customWidth="1"/>
    <col min="5" max="5" width="14.109375" style="136" bestFit="1" customWidth="1"/>
    <col min="6" max="6" width="12.6640625" style="136" customWidth="1"/>
    <col min="7" max="7" width="13.44140625" style="136" customWidth="1"/>
    <col min="8" max="8" width="12.6640625" style="136" customWidth="1"/>
    <col min="9" max="9" width="11" style="136" customWidth="1"/>
    <col min="10" max="10" width="11.88671875" style="136" bestFit="1" customWidth="1"/>
    <col min="11" max="16384" width="11.44140625" style="136"/>
  </cols>
  <sheetData>
    <row r="2" spans="1:9" ht="12" customHeight="1" x14ac:dyDescent="0.2">
      <c r="A2" s="227" t="s">
        <v>215</v>
      </c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ht="12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9" ht="12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9" ht="28.95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85" t="s">
        <v>9</v>
      </c>
      <c r="C9" s="146">
        <v>5037135260.2799997</v>
      </c>
      <c r="D9" s="146">
        <v>614543331.63</v>
      </c>
      <c r="E9" s="139">
        <v>0.12200254705803538</v>
      </c>
      <c r="F9" s="146">
        <v>144455405.44000003</v>
      </c>
      <c r="G9" s="146">
        <v>469979520.92999995</v>
      </c>
      <c r="H9" s="146">
        <v>85023.76</v>
      </c>
      <c r="I9" s="146">
        <v>23381.5</v>
      </c>
    </row>
    <row r="10" spans="1:9" ht="12" customHeight="1" x14ac:dyDescent="0.2">
      <c r="A10" s="144">
        <v>2</v>
      </c>
      <c r="B10" s="85" t="s">
        <v>11</v>
      </c>
      <c r="C10" s="146">
        <v>5709080256.25</v>
      </c>
      <c r="D10" s="146">
        <v>359250643.75999999</v>
      </c>
      <c r="E10" s="139">
        <v>6.2926185591227465E-2</v>
      </c>
      <c r="F10" s="146">
        <v>96356448.350000009</v>
      </c>
      <c r="G10" s="146">
        <v>262304987.26999995</v>
      </c>
      <c r="H10" s="146">
        <v>151621.22</v>
      </c>
      <c r="I10" s="146">
        <v>437586.92</v>
      </c>
    </row>
    <row r="11" spans="1:9" ht="12" customHeight="1" x14ac:dyDescent="0.2">
      <c r="A11" s="144">
        <v>3</v>
      </c>
      <c r="B11" s="85" t="s">
        <v>200</v>
      </c>
      <c r="C11" s="146">
        <v>3231733220.1699996</v>
      </c>
      <c r="D11" s="146">
        <v>329610852.65000004</v>
      </c>
      <c r="E11" s="139">
        <v>0.10199197464469591</v>
      </c>
      <c r="F11" s="146">
        <v>66061442.159999996</v>
      </c>
      <c r="G11" s="146">
        <v>246328849.58000004</v>
      </c>
      <c r="H11" s="146">
        <v>17216645.979999997</v>
      </c>
      <c r="I11" s="146">
        <v>3914.93</v>
      </c>
    </row>
    <row r="12" spans="1:9" ht="12" customHeight="1" x14ac:dyDescent="0.2">
      <c r="A12" s="144">
        <v>4</v>
      </c>
      <c r="B12" s="85" t="s">
        <v>17</v>
      </c>
      <c r="C12" s="146">
        <v>7381710868.7199993</v>
      </c>
      <c r="D12" s="146">
        <v>148462855.71000001</v>
      </c>
      <c r="E12" s="139">
        <v>2.0112255593633634E-2</v>
      </c>
      <c r="F12" s="146">
        <v>28099248.609999999</v>
      </c>
      <c r="G12" s="146">
        <v>115625260.00999999</v>
      </c>
      <c r="H12" s="146">
        <v>4738347.09</v>
      </c>
      <c r="I12" s="108">
        <v>0</v>
      </c>
    </row>
    <row r="13" spans="1:9" ht="12" customHeight="1" x14ac:dyDescent="0.2">
      <c r="A13" s="144">
        <v>5</v>
      </c>
      <c r="B13" s="85" t="s">
        <v>180</v>
      </c>
      <c r="C13" s="146">
        <v>2235920991.23</v>
      </c>
      <c r="D13" s="146">
        <v>95165319.859999999</v>
      </c>
      <c r="E13" s="139">
        <v>4.2562022644480259E-2</v>
      </c>
      <c r="F13" s="146">
        <v>18476325.359999999</v>
      </c>
      <c r="G13" s="146">
        <v>72283994.5</v>
      </c>
      <c r="H13" s="146">
        <v>4405000</v>
      </c>
      <c r="I13" s="108">
        <v>0</v>
      </c>
    </row>
    <row r="14" spans="1:9" ht="12" customHeight="1" x14ac:dyDescent="0.2">
      <c r="A14" s="144">
        <v>6</v>
      </c>
      <c r="B14" s="85" t="s">
        <v>23</v>
      </c>
      <c r="C14" s="146">
        <v>10005919318.619999</v>
      </c>
      <c r="D14" s="146">
        <v>67095348.759999998</v>
      </c>
      <c r="E14" s="139">
        <v>6.7055656380461083E-3</v>
      </c>
      <c r="F14" s="146">
        <v>8839170.7800000012</v>
      </c>
      <c r="G14" s="146">
        <v>57105318.389999993</v>
      </c>
      <c r="H14" s="146">
        <v>159191.62999999998</v>
      </c>
      <c r="I14" s="146">
        <v>991667.96</v>
      </c>
    </row>
    <row r="15" spans="1:9" ht="12" customHeight="1" x14ac:dyDescent="0.2">
      <c r="A15" s="144">
        <v>7</v>
      </c>
      <c r="B15" s="85" t="s">
        <v>105</v>
      </c>
      <c r="C15" s="146">
        <v>276232660.05000001</v>
      </c>
      <c r="D15" s="146">
        <v>42212285.140000001</v>
      </c>
      <c r="E15" s="139">
        <v>0.15281424409539149</v>
      </c>
      <c r="F15" s="146">
        <v>14171210.91</v>
      </c>
      <c r="G15" s="146">
        <v>27753188.150000002</v>
      </c>
      <c r="H15" s="108">
        <v>0</v>
      </c>
      <c r="I15" s="146">
        <v>287886.08000000002</v>
      </c>
    </row>
    <row r="16" spans="1:9" ht="12" customHeight="1" x14ac:dyDescent="0.2">
      <c r="A16" s="144">
        <v>8</v>
      </c>
      <c r="B16" s="85" t="s">
        <v>25</v>
      </c>
      <c r="C16" s="146">
        <v>341783634.41999996</v>
      </c>
      <c r="D16" s="146">
        <v>33832524.719999999</v>
      </c>
      <c r="E16" s="139">
        <v>9.8988135512729045E-2</v>
      </c>
      <c r="F16" s="146">
        <v>1355009.3599999999</v>
      </c>
      <c r="G16" s="146">
        <v>15690493.58</v>
      </c>
      <c r="H16" s="146">
        <v>16594664.1</v>
      </c>
      <c r="I16" s="146">
        <v>192357.68</v>
      </c>
    </row>
    <row r="17" spans="1:9" ht="12" customHeight="1" x14ac:dyDescent="0.2">
      <c r="A17" s="144">
        <v>9</v>
      </c>
      <c r="B17" s="85" t="s">
        <v>32</v>
      </c>
      <c r="C17" s="146">
        <v>731864092.57999992</v>
      </c>
      <c r="D17" s="146">
        <v>29976488.129999999</v>
      </c>
      <c r="E17" s="139">
        <v>4.0959091221876381E-2</v>
      </c>
      <c r="F17" s="146">
        <v>7796847.4699999997</v>
      </c>
      <c r="G17" s="146">
        <v>11959640.66</v>
      </c>
      <c r="H17" s="146">
        <v>10220000</v>
      </c>
      <c r="I17" s="108">
        <v>0</v>
      </c>
    </row>
    <row r="18" spans="1:9" ht="12" customHeight="1" x14ac:dyDescent="0.2">
      <c r="A18" s="144">
        <v>10</v>
      </c>
      <c r="B18" s="85" t="s">
        <v>21</v>
      </c>
      <c r="C18" s="146">
        <v>3881561593.2000003</v>
      </c>
      <c r="D18" s="146">
        <v>28509408.939999998</v>
      </c>
      <c r="E18" s="139">
        <v>7.3448297174891772E-3</v>
      </c>
      <c r="F18" s="146">
        <v>7834354.8100000005</v>
      </c>
      <c r="G18" s="146">
        <v>15534537.229999999</v>
      </c>
      <c r="H18" s="146">
        <v>5140516.9000000004</v>
      </c>
      <c r="I18" s="108">
        <v>0</v>
      </c>
    </row>
    <row r="19" spans="1:9" ht="12" customHeight="1" x14ac:dyDescent="0.2">
      <c r="A19" s="144">
        <v>11</v>
      </c>
      <c r="B19" s="85" t="s">
        <v>28</v>
      </c>
      <c r="C19" s="146">
        <v>953367594.20999992</v>
      </c>
      <c r="D19" s="146">
        <v>28322332.82</v>
      </c>
      <c r="E19" s="139">
        <v>2.9707673086443707E-2</v>
      </c>
      <c r="F19" s="146">
        <v>4036468.3699999996</v>
      </c>
      <c r="G19" s="146">
        <v>15156583.299999999</v>
      </c>
      <c r="H19" s="146">
        <v>9129281.1500000004</v>
      </c>
      <c r="I19" s="108">
        <v>0</v>
      </c>
    </row>
    <row r="20" spans="1:9" ht="12" customHeight="1" x14ac:dyDescent="0.2">
      <c r="A20" s="144">
        <v>12</v>
      </c>
      <c r="B20" s="85" t="s">
        <v>75</v>
      </c>
      <c r="C20" s="146">
        <v>412270575.16000003</v>
      </c>
      <c r="D20" s="146">
        <v>24333333.379999999</v>
      </c>
      <c r="E20" s="139">
        <v>5.9022726447446223E-2</v>
      </c>
      <c r="F20" s="108">
        <v>0</v>
      </c>
      <c r="G20" s="146">
        <v>24333333.379999999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85" t="s">
        <v>30</v>
      </c>
      <c r="C21" s="146">
        <v>325003705.75</v>
      </c>
      <c r="D21" s="146">
        <v>21108326.190000001</v>
      </c>
      <c r="E21" s="139">
        <v>6.4947955412659172E-2</v>
      </c>
      <c r="F21" s="146">
        <v>4629673.42</v>
      </c>
      <c r="G21" s="146">
        <v>6676289.1100000003</v>
      </c>
      <c r="H21" s="146">
        <v>9802363.6600000001</v>
      </c>
      <c r="I21" s="108">
        <v>0</v>
      </c>
    </row>
    <row r="22" spans="1:9" ht="12" customHeight="1" x14ac:dyDescent="0.2">
      <c r="A22" s="144">
        <v>14</v>
      </c>
      <c r="B22" s="85" t="s">
        <v>42</v>
      </c>
      <c r="C22" s="146">
        <v>193644861.99000001</v>
      </c>
      <c r="D22" s="146">
        <v>10154369.6</v>
      </c>
      <c r="E22" s="139">
        <v>5.2438104970347107E-2</v>
      </c>
      <c r="F22" s="146">
        <v>7140527.0600000005</v>
      </c>
      <c r="G22" s="146">
        <v>2800789.01</v>
      </c>
      <c r="H22" s="146">
        <v>213053.53</v>
      </c>
      <c r="I22" s="108">
        <v>0</v>
      </c>
    </row>
    <row r="23" spans="1:9" ht="12" customHeight="1" x14ac:dyDescent="0.2">
      <c r="A23" s="144">
        <v>15</v>
      </c>
      <c r="B23" s="85" t="s">
        <v>34</v>
      </c>
      <c r="C23" s="146">
        <v>466473248.32000005</v>
      </c>
      <c r="D23" s="146">
        <v>9787501.7300000004</v>
      </c>
      <c r="E23" s="139">
        <v>2.0981914322524636E-2</v>
      </c>
      <c r="F23" s="146">
        <v>6257501.7300000004</v>
      </c>
      <c r="G23" s="146">
        <v>3530000</v>
      </c>
      <c r="H23" s="108">
        <v>0</v>
      </c>
      <c r="I23" s="108">
        <v>0</v>
      </c>
    </row>
    <row r="24" spans="1:9" ht="12" customHeight="1" x14ac:dyDescent="0.2">
      <c r="A24" s="144">
        <v>16</v>
      </c>
      <c r="B24" s="85" t="s">
        <v>38</v>
      </c>
      <c r="C24" s="146">
        <v>1235424109.8199999</v>
      </c>
      <c r="D24" s="146">
        <v>7142358.9500000002</v>
      </c>
      <c r="E24" s="139">
        <v>5.7813012496903873E-3</v>
      </c>
      <c r="F24" s="146">
        <v>1358490.3900000001</v>
      </c>
      <c r="G24" s="146">
        <v>5708443.7599999998</v>
      </c>
      <c r="H24" s="108">
        <v>0</v>
      </c>
      <c r="I24" s="146">
        <v>75424.800000000003</v>
      </c>
    </row>
    <row r="25" spans="1:9" ht="12" customHeight="1" x14ac:dyDescent="0.2">
      <c r="A25" s="144">
        <v>17</v>
      </c>
      <c r="B25" s="85" t="s">
        <v>40</v>
      </c>
      <c r="C25" s="146">
        <v>1890582171.4400001</v>
      </c>
      <c r="D25" s="146">
        <v>5647810.0899999999</v>
      </c>
      <c r="E25" s="139">
        <v>2.9873391251215658E-3</v>
      </c>
      <c r="F25" s="146">
        <v>2009073.98</v>
      </c>
      <c r="G25" s="146">
        <v>3505686.84</v>
      </c>
      <c r="H25" s="146">
        <v>6067.18</v>
      </c>
      <c r="I25" s="146">
        <v>126982.09</v>
      </c>
    </row>
    <row r="26" spans="1:9" ht="12" customHeight="1" x14ac:dyDescent="0.2">
      <c r="A26" s="144">
        <v>18</v>
      </c>
      <c r="B26" s="85" t="s">
        <v>62</v>
      </c>
      <c r="C26" s="146">
        <v>2962588586.9799995</v>
      </c>
      <c r="D26" s="146">
        <v>5565349.8399999999</v>
      </c>
      <c r="E26" s="139">
        <v>1.8785429284574407E-3</v>
      </c>
      <c r="F26" s="146">
        <v>21862.84</v>
      </c>
      <c r="G26" s="146">
        <v>5474325.5899999999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85" t="s">
        <v>36</v>
      </c>
      <c r="C27" s="146">
        <v>484938458.11000001</v>
      </c>
      <c r="D27" s="146">
        <v>5285532.17</v>
      </c>
      <c r="E27" s="139">
        <v>1.0899387502900558E-2</v>
      </c>
      <c r="F27" s="146">
        <v>5285142.46</v>
      </c>
      <c r="G27" s="146">
        <v>389.71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85" t="s">
        <v>81</v>
      </c>
      <c r="C28" s="146">
        <v>73479336.170000002</v>
      </c>
      <c r="D28" s="146">
        <v>4907906.01</v>
      </c>
      <c r="E28" s="139">
        <v>6.6793009651654828E-2</v>
      </c>
      <c r="F28" s="146">
        <v>149666.34</v>
      </c>
      <c r="G28" s="146">
        <v>4750000</v>
      </c>
      <c r="H28" s="108">
        <v>0</v>
      </c>
      <c r="I28" s="146">
        <v>8239.67</v>
      </c>
    </row>
    <row r="29" spans="1:9" ht="12" customHeight="1" x14ac:dyDescent="0.2">
      <c r="A29" s="144">
        <v>21</v>
      </c>
      <c r="B29" s="85" t="s">
        <v>85</v>
      </c>
      <c r="C29" s="146">
        <v>100498000.88</v>
      </c>
      <c r="D29" s="146">
        <v>4523232.38</v>
      </c>
      <c r="E29" s="139">
        <v>4.5008182654309531E-2</v>
      </c>
      <c r="F29" s="108">
        <v>0</v>
      </c>
      <c r="G29" s="108">
        <v>0</v>
      </c>
      <c r="H29" s="146">
        <v>4523232.38</v>
      </c>
      <c r="I29" s="108">
        <v>0</v>
      </c>
    </row>
    <row r="30" spans="1:9" ht="12" customHeight="1" x14ac:dyDescent="0.2">
      <c r="A30" s="144">
        <v>22</v>
      </c>
      <c r="B30" s="85" t="s">
        <v>44</v>
      </c>
      <c r="C30" s="146">
        <v>41229668.080000006</v>
      </c>
      <c r="D30" s="146">
        <v>1556633.07</v>
      </c>
      <c r="E30" s="139">
        <v>3.7755168607702255E-2</v>
      </c>
      <c r="F30" s="146">
        <v>1549149.85</v>
      </c>
      <c r="G30" s="146">
        <v>7483.22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85" t="s">
        <v>108</v>
      </c>
      <c r="C31" s="146">
        <v>46571276.420000002</v>
      </c>
      <c r="D31" s="146">
        <v>500000</v>
      </c>
      <c r="E31" s="139">
        <v>1.073623139487917E-2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85" t="s">
        <v>56</v>
      </c>
      <c r="C32" s="146">
        <v>3486276131.8899999</v>
      </c>
      <c r="D32" s="146">
        <v>386610.82</v>
      </c>
      <c r="E32" s="139">
        <v>1.1089506550085244E-4</v>
      </c>
      <c r="F32" s="146">
        <v>386610.82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85" t="s">
        <v>68</v>
      </c>
      <c r="C33" s="146">
        <v>468363872.84999996</v>
      </c>
      <c r="D33" s="146">
        <v>105375.35</v>
      </c>
      <c r="E33" s="139">
        <v>2.2498607622912863E-4</v>
      </c>
      <c r="F33" s="108">
        <v>0</v>
      </c>
      <c r="G33" s="146">
        <v>105375.35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85" t="s">
        <v>46</v>
      </c>
      <c r="C34" s="146">
        <v>232421858.44999999</v>
      </c>
      <c r="D34" s="146">
        <v>17470.699999999997</v>
      </c>
      <c r="E34" s="139">
        <v>7.5168059133983743E-5</v>
      </c>
      <c r="F34" s="146">
        <v>8902.14</v>
      </c>
      <c r="G34" s="146">
        <v>8568.56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85" t="s">
        <v>70</v>
      </c>
      <c r="C35" s="146">
        <v>136270209.53999999</v>
      </c>
      <c r="D35" s="146">
        <v>7800.55</v>
      </c>
      <c r="E35" s="139">
        <v>5.7243252405143404E-5</v>
      </c>
      <c r="F35" s="108">
        <v>0</v>
      </c>
      <c r="G35" s="146">
        <v>7800.55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85" t="s">
        <v>87</v>
      </c>
      <c r="C36" s="146">
        <v>338634142.17999995</v>
      </c>
      <c r="D36" s="146">
        <v>4644.82</v>
      </c>
      <c r="E36" s="139">
        <v>1.371633695910987E-5</v>
      </c>
      <c r="F36" s="108">
        <v>0</v>
      </c>
      <c r="G36" s="108">
        <v>0</v>
      </c>
      <c r="H36" s="146">
        <v>4644.82</v>
      </c>
      <c r="I36" s="108">
        <v>0</v>
      </c>
    </row>
    <row r="37" spans="1:9" ht="12" customHeight="1" x14ac:dyDescent="0.2">
      <c r="A37" s="144">
        <v>29</v>
      </c>
      <c r="B37" s="85" t="s">
        <v>52</v>
      </c>
      <c r="C37" s="146">
        <v>248594478.61999997</v>
      </c>
      <c r="D37" s="146">
        <v>2876.66</v>
      </c>
      <c r="E37" s="139">
        <v>1.1571697070542122E-5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ht="12" customHeight="1" x14ac:dyDescent="0.2">
      <c r="A38" s="144">
        <v>30</v>
      </c>
      <c r="B38" s="85" t="s">
        <v>66</v>
      </c>
      <c r="C38" s="146">
        <v>158771744.46000001</v>
      </c>
      <c r="D38" s="108">
        <v>0</v>
      </c>
      <c r="E38" s="139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2" customHeight="1" x14ac:dyDescent="0.2">
      <c r="A39" s="144">
        <v>31</v>
      </c>
      <c r="B39" s="85" t="s">
        <v>77</v>
      </c>
      <c r="C39" s="146">
        <v>99952923.649999991</v>
      </c>
      <c r="D39" s="108">
        <v>0</v>
      </c>
      <c r="E39" s="139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2" customHeight="1" x14ac:dyDescent="0.2">
      <c r="A40" s="144">
        <v>32</v>
      </c>
      <c r="B40" s="85" t="s">
        <v>79</v>
      </c>
      <c r="C40" s="146">
        <v>50719131.850000001</v>
      </c>
      <c r="D40" s="108">
        <v>0</v>
      </c>
      <c r="E40" s="139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2" customHeight="1" x14ac:dyDescent="0.2">
      <c r="A41" s="144">
        <v>33</v>
      </c>
      <c r="B41" s="85" t="s">
        <v>83</v>
      </c>
      <c r="C41" s="146">
        <v>18947079.919999998</v>
      </c>
      <c r="D41" s="108">
        <v>0</v>
      </c>
      <c r="E41" s="139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2" customHeight="1" x14ac:dyDescent="0.2">
      <c r="A42" s="144">
        <v>34</v>
      </c>
      <c r="B42" s="85" t="s">
        <v>122</v>
      </c>
      <c r="C42" s="146">
        <v>555222477.13</v>
      </c>
      <c r="D42" s="108">
        <v>0</v>
      </c>
      <c r="E42" s="139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2" customHeight="1" x14ac:dyDescent="0.2">
      <c r="A43" s="144">
        <v>35</v>
      </c>
      <c r="B43" s="85" t="s">
        <v>72</v>
      </c>
      <c r="C43" s="146">
        <v>108734.59000000001</v>
      </c>
      <c r="D43" s="108">
        <v>0</v>
      </c>
      <c r="E43" s="139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2" customHeight="1" x14ac:dyDescent="0.2">
      <c r="A44" s="144">
        <v>36</v>
      </c>
      <c r="B44" s="85" t="s">
        <v>89</v>
      </c>
      <c r="C44" s="146">
        <v>554898417.39999998</v>
      </c>
      <c r="D44" s="108">
        <v>0</v>
      </c>
      <c r="E44" s="139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2" customHeight="1" x14ac:dyDescent="0.2">
      <c r="A45" s="144">
        <v>37</v>
      </c>
      <c r="B45" s="85" t="s">
        <v>50</v>
      </c>
      <c r="C45" s="146">
        <v>25617.15</v>
      </c>
      <c r="D45" s="108">
        <v>0</v>
      </c>
      <c r="E45" s="139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2" customHeight="1" x14ac:dyDescent="0.2">
      <c r="A46" s="144">
        <v>38</v>
      </c>
      <c r="B46" s="85" t="s">
        <v>91</v>
      </c>
      <c r="C46" s="146">
        <v>128996000</v>
      </c>
      <c r="D46" s="108">
        <v>0</v>
      </c>
      <c r="E46" s="139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2" customHeight="1" x14ac:dyDescent="0.2">
      <c r="A47" s="144">
        <v>39</v>
      </c>
      <c r="B47" s="85" t="s">
        <v>93</v>
      </c>
      <c r="C47" s="146">
        <v>7902223.7200000007</v>
      </c>
      <c r="D47" s="108">
        <v>0</v>
      </c>
      <c r="E47" s="139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2" customHeight="1" x14ac:dyDescent="0.2">
      <c r="A48" s="144">
        <v>40</v>
      </c>
      <c r="B48" s="85" t="s">
        <v>95</v>
      </c>
      <c r="C48" s="146">
        <v>153429594.27000001</v>
      </c>
      <c r="D48" s="108">
        <v>0</v>
      </c>
      <c r="E48" s="139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12" customHeight="1" x14ac:dyDescent="0.2">
      <c r="A49" s="144">
        <v>41</v>
      </c>
      <c r="B49" s="85" t="s">
        <v>97</v>
      </c>
      <c r="C49" s="146">
        <v>8440314.2300000004</v>
      </c>
      <c r="D49" s="108">
        <v>0</v>
      </c>
      <c r="E49" s="139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ht="12" customHeight="1" x14ac:dyDescent="0.2">
      <c r="A50" s="144">
        <v>42</v>
      </c>
      <c r="B50" s="141" t="s">
        <v>101</v>
      </c>
      <c r="C50" s="147">
        <v>59733621.049999997</v>
      </c>
      <c r="D50" s="149">
        <v>0</v>
      </c>
      <c r="E50" s="142">
        <v>0</v>
      </c>
      <c r="F50" s="149">
        <v>0</v>
      </c>
      <c r="G50" s="149">
        <v>0</v>
      </c>
      <c r="H50" s="149">
        <v>0</v>
      </c>
      <c r="I50" s="149">
        <v>0</v>
      </c>
    </row>
    <row r="51" spans="1:9" ht="12" customHeight="1" x14ac:dyDescent="0.3">
      <c r="A51" s="137"/>
      <c r="B51" s="143" t="s">
        <v>217</v>
      </c>
      <c r="C51" s="148">
        <f>SUM(C9:C50)</f>
        <v>54726722061.79998</v>
      </c>
      <c r="D51" s="148">
        <f t="shared" ref="D51:I51" si="0">SUM(D9:D50)</f>
        <v>1878018524.4300001</v>
      </c>
      <c r="E51" s="140">
        <f t="shared" ref="E51" si="1">D51/C51</f>
        <v>3.4316298394580502E-2</v>
      </c>
      <c r="F51" s="148">
        <f t="shared" si="0"/>
        <v>426778532.6500001</v>
      </c>
      <c r="G51" s="148">
        <f t="shared" si="0"/>
        <v>1366633735.3399999</v>
      </c>
      <c r="H51" s="148">
        <f t="shared" si="0"/>
        <v>82458814.809999987</v>
      </c>
      <c r="I51" s="148">
        <f t="shared" si="0"/>
        <v>2147441.63</v>
      </c>
    </row>
    <row r="53" spans="1:9" ht="12" customHeight="1" x14ac:dyDescent="0.3">
      <c r="C53" s="138"/>
      <c r="D53" s="138"/>
      <c r="E53" s="138"/>
      <c r="F53" s="138"/>
      <c r="G53" s="138"/>
      <c r="H53" s="138"/>
      <c r="I53" s="138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4140625" defaultRowHeight="10.199999999999999" x14ac:dyDescent="0.2"/>
  <cols>
    <col min="1" max="1" width="3.6640625" style="145" customWidth="1"/>
    <col min="2" max="2" width="34.109375" style="145" customWidth="1"/>
    <col min="3" max="3" width="13.6640625" style="145" bestFit="1" customWidth="1"/>
    <col min="4" max="4" width="17.109375" style="145" customWidth="1"/>
    <col min="5" max="5" width="14.109375" style="145" bestFit="1" customWidth="1"/>
    <col min="6" max="6" width="12.6640625" style="145" customWidth="1"/>
    <col min="7" max="7" width="13.44140625" style="145" customWidth="1"/>
    <col min="8" max="8" width="12.6640625" style="145" customWidth="1"/>
    <col min="9" max="9" width="11" style="145" customWidth="1"/>
    <col min="10" max="10" width="11.88671875" style="145" bestFit="1" customWidth="1"/>
    <col min="11" max="16384" width="11.44140625" style="145"/>
  </cols>
  <sheetData>
    <row r="2" spans="1:9" ht="12" customHeight="1" x14ac:dyDescent="0.2">
      <c r="A2" s="227" t="s">
        <v>219</v>
      </c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58.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ht="12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9" ht="12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9" ht="28.95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151" t="s">
        <v>9</v>
      </c>
      <c r="C9" s="146">
        <v>5019708350.4500008</v>
      </c>
      <c r="D9" s="146">
        <v>615687863.38</v>
      </c>
      <c r="E9" s="161">
        <f>D9/C9</f>
        <v>0.1226541106366878</v>
      </c>
      <c r="F9" s="146">
        <v>144920161.81999999</v>
      </c>
      <c r="G9" s="146">
        <v>470560310.63999993</v>
      </c>
      <c r="H9" s="146">
        <v>184837.96</v>
      </c>
      <c r="I9" s="146">
        <v>22552.959999999999</v>
      </c>
    </row>
    <row r="10" spans="1:9" ht="12" customHeight="1" x14ac:dyDescent="0.2">
      <c r="A10" s="144">
        <v>2</v>
      </c>
      <c r="B10" s="151" t="s">
        <v>11</v>
      </c>
      <c r="C10" s="146">
        <v>5695191357.1399994</v>
      </c>
      <c r="D10" s="146">
        <v>355639710.88</v>
      </c>
      <c r="E10" s="161">
        <f t="shared" ref="E10:E51" si="0">D10/C10</f>
        <v>6.2445612197760195E-2</v>
      </c>
      <c r="F10" s="146">
        <v>96009395.310000017</v>
      </c>
      <c r="G10" s="146">
        <v>259066149.23999998</v>
      </c>
      <c r="H10" s="146">
        <v>131974.93</v>
      </c>
      <c r="I10" s="146">
        <v>432191.4</v>
      </c>
    </row>
    <row r="11" spans="1:9" ht="12" customHeight="1" x14ac:dyDescent="0.2">
      <c r="A11" s="144">
        <v>3</v>
      </c>
      <c r="B11" s="151" t="s">
        <v>200</v>
      </c>
      <c r="C11" s="146">
        <v>3253731724.0500002</v>
      </c>
      <c r="D11" s="146">
        <v>333663107.22000003</v>
      </c>
      <c r="E11" s="161">
        <f t="shared" si="0"/>
        <v>0.10254782370461733</v>
      </c>
      <c r="F11" s="146">
        <v>67409821.780000001</v>
      </c>
      <c r="G11" s="146">
        <v>249282920.57999998</v>
      </c>
      <c r="H11" s="146">
        <v>16967148.469999999</v>
      </c>
      <c r="I11" s="146">
        <v>3216.3900000000003</v>
      </c>
    </row>
    <row r="12" spans="1:9" ht="12" customHeight="1" x14ac:dyDescent="0.2">
      <c r="A12" s="144">
        <v>4</v>
      </c>
      <c r="B12" s="151" t="s">
        <v>17</v>
      </c>
      <c r="C12" s="146">
        <v>7471668467.1999989</v>
      </c>
      <c r="D12" s="146">
        <v>148778170.56999999</v>
      </c>
      <c r="E12" s="161">
        <f t="shared" si="0"/>
        <v>1.9912308907056538E-2</v>
      </c>
      <c r="F12" s="146">
        <v>27691168.52</v>
      </c>
      <c r="G12" s="146">
        <v>116287494.96999998</v>
      </c>
      <c r="H12" s="146">
        <v>4799507.08</v>
      </c>
      <c r="I12" s="108">
        <v>0</v>
      </c>
    </row>
    <row r="13" spans="1:9" ht="12" customHeight="1" x14ac:dyDescent="0.2">
      <c r="A13" s="144">
        <v>5</v>
      </c>
      <c r="B13" s="151" t="s">
        <v>180</v>
      </c>
      <c r="C13" s="146">
        <v>2246870781.3800001</v>
      </c>
      <c r="D13" s="146">
        <v>94824321.75</v>
      </c>
      <c r="E13" s="161">
        <f t="shared" si="0"/>
        <v>4.2202837179519545E-2</v>
      </c>
      <c r="F13" s="146">
        <v>18748156.280000001</v>
      </c>
      <c r="G13" s="146">
        <v>71716165.469999999</v>
      </c>
      <c r="H13" s="146">
        <v>4360000</v>
      </c>
      <c r="I13" s="108">
        <v>0</v>
      </c>
    </row>
    <row r="14" spans="1:9" ht="12" customHeight="1" x14ac:dyDescent="0.2">
      <c r="A14" s="144">
        <v>6</v>
      </c>
      <c r="B14" s="151" t="s">
        <v>23</v>
      </c>
      <c r="C14" s="146">
        <v>10008193567.02</v>
      </c>
      <c r="D14" s="146">
        <v>67892599.349999994</v>
      </c>
      <c r="E14" s="161">
        <f t="shared" si="0"/>
        <v>6.7837016635775779E-3</v>
      </c>
      <c r="F14" s="146">
        <v>9101385.7000000011</v>
      </c>
      <c r="G14" s="146">
        <v>57647210.469999999</v>
      </c>
      <c r="H14" s="146">
        <v>152608.82999999999</v>
      </c>
      <c r="I14" s="146">
        <v>991394.35000000009</v>
      </c>
    </row>
    <row r="15" spans="1:9" ht="12" customHeight="1" x14ac:dyDescent="0.2">
      <c r="A15" s="144">
        <v>7</v>
      </c>
      <c r="B15" s="151" t="s">
        <v>105</v>
      </c>
      <c r="C15" s="146">
        <v>276134839.43000001</v>
      </c>
      <c r="D15" s="146">
        <v>42680866.710000001</v>
      </c>
      <c r="E15" s="161">
        <f t="shared" si="0"/>
        <v>0.15456530873866631</v>
      </c>
      <c r="F15" s="146">
        <v>14175779.389999999</v>
      </c>
      <c r="G15" s="146">
        <v>28308413.640000001</v>
      </c>
      <c r="H15" s="108">
        <v>0</v>
      </c>
      <c r="I15" s="146">
        <v>196673.68</v>
      </c>
    </row>
    <row r="16" spans="1:9" ht="12" customHeight="1" x14ac:dyDescent="0.2">
      <c r="A16" s="144">
        <v>8</v>
      </c>
      <c r="B16" s="151" t="s">
        <v>21</v>
      </c>
      <c r="C16" s="146">
        <v>3945510163.7399998</v>
      </c>
      <c r="D16" s="146">
        <v>33659510.5</v>
      </c>
      <c r="E16" s="161">
        <f t="shared" si="0"/>
        <v>8.5310920776069474E-3</v>
      </c>
      <c r="F16" s="146">
        <v>7746528.9399999995</v>
      </c>
      <c r="G16" s="146">
        <v>20827601.5</v>
      </c>
      <c r="H16" s="146">
        <v>5085380.0600000005</v>
      </c>
      <c r="I16" s="108">
        <v>0</v>
      </c>
    </row>
    <row r="17" spans="1:9" ht="12" customHeight="1" x14ac:dyDescent="0.2">
      <c r="A17" s="144">
        <v>9</v>
      </c>
      <c r="B17" s="151" t="s">
        <v>25</v>
      </c>
      <c r="C17" s="146">
        <v>345518728.64999998</v>
      </c>
      <c r="D17" s="146">
        <v>33519127.619999997</v>
      </c>
      <c r="E17" s="161">
        <f t="shared" si="0"/>
        <v>9.7011029621939429E-2</v>
      </c>
      <c r="F17" s="146">
        <v>1348716.67</v>
      </c>
      <c r="G17" s="146">
        <v>15422017.249999998</v>
      </c>
      <c r="H17" s="146">
        <v>16558942.040000001</v>
      </c>
      <c r="I17" s="146">
        <v>189451.66</v>
      </c>
    </row>
    <row r="18" spans="1:9" ht="12" customHeight="1" x14ac:dyDescent="0.2">
      <c r="A18" s="144">
        <v>10</v>
      </c>
      <c r="B18" s="151" t="s">
        <v>32</v>
      </c>
      <c r="C18" s="146">
        <v>739423366.88</v>
      </c>
      <c r="D18" s="146">
        <v>29913546.300000001</v>
      </c>
      <c r="E18" s="161">
        <f t="shared" si="0"/>
        <v>4.045523530886011E-2</v>
      </c>
      <c r="F18" s="146">
        <v>7762428.46</v>
      </c>
      <c r="G18" s="146">
        <v>11931117.840000002</v>
      </c>
      <c r="H18" s="146">
        <v>10220000</v>
      </c>
      <c r="I18" s="108">
        <v>0</v>
      </c>
    </row>
    <row r="19" spans="1:9" ht="12" customHeight="1" x14ac:dyDescent="0.2">
      <c r="A19" s="144">
        <v>11</v>
      </c>
      <c r="B19" s="151" t="s">
        <v>28</v>
      </c>
      <c r="C19" s="146">
        <v>948657296.13000011</v>
      </c>
      <c r="D19" s="146">
        <v>26573412.449999996</v>
      </c>
      <c r="E19" s="161">
        <f t="shared" si="0"/>
        <v>2.8011603935799472E-2</v>
      </c>
      <c r="F19" s="146">
        <v>4391726.0199999996</v>
      </c>
      <c r="G19" s="146">
        <v>13052376.99</v>
      </c>
      <c r="H19" s="146">
        <v>9129309.4399999995</v>
      </c>
      <c r="I19" s="108">
        <v>0</v>
      </c>
    </row>
    <row r="20" spans="1:9" ht="12" customHeight="1" x14ac:dyDescent="0.2">
      <c r="A20" s="144">
        <v>12</v>
      </c>
      <c r="B20" s="151" t="s">
        <v>75</v>
      </c>
      <c r="C20" s="146">
        <v>434785918.40999997</v>
      </c>
      <c r="D20" s="146">
        <v>23833333.379999999</v>
      </c>
      <c r="E20" s="161">
        <f t="shared" si="0"/>
        <v>5.4816249493906878E-2</v>
      </c>
      <c r="F20" s="108">
        <v>0</v>
      </c>
      <c r="G20" s="146">
        <v>23833333.379999999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151" t="s">
        <v>30</v>
      </c>
      <c r="C21" s="146">
        <v>322244018.41000003</v>
      </c>
      <c r="D21" s="146">
        <v>19321982.869999997</v>
      </c>
      <c r="E21" s="161">
        <f t="shared" si="0"/>
        <v>5.9960718480788371E-2</v>
      </c>
      <c r="F21" s="146">
        <v>2617778.67</v>
      </c>
      <c r="G21" s="146">
        <v>7063572.1200000001</v>
      </c>
      <c r="H21" s="146">
        <v>9640632.0800000001</v>
      </c>
      <c r="I21" s="108">
        <v>0</v>
      </c>
    </row>
    <row r="22" spans="1:9" ht="12" customHeight="1" x14ac:dyDescent="0.2">
      <c r="A22" s="144">
        <v>14</v>
      </c>
      <c r="B22" s="151" t="s">
        <v>34</v>
      </c>
      <c r="C22" s="146">
        <v>481696054.00999999</v>
      </c>
      <c r="D22" s="146">
        <v>11146319.620000001</v>
      </c>
      <c r="E22" s="161">
        <f t="shared" si="0"/>
        <v>2.3139736203378995E-2</v>
      </c>
      <c r="F22" s="146">
        <v>6231319.6200000001</v>
      </c>
      <c r="G22" s="146">
        <v>4915000</v>
      </c>
      <c r="H22" s="108">
        <v>0</v>
      </c>
      <c r="I22" s="108">
        <v>0</v>
      </c>
    </row>
    <row r="23" spans="1:9" ht="12" customHeight="1" x14ac:dyDescent="0.2">
      <c r="A23" s="144">
        <v>15</v>
      </c>
      <c r="B23" s="151" t="s">
        <v>42</v>
      </c>
      <c r="C23" s="146">
        <v>197745880.63000003</v>
      </c>
      <c r="D23" s="146">
        <v>10530381.300000003</v>
      </c>
      <c r="E23" s="161">
        <f t="shared" si="0"/>
        <v>5.3252089330261571E-2</v>
      </c>
      <c r="F23" s="146">
        <v>7148343.5600000015</v>
      </c>
      <c r="G23" s="146">
        <v>3158113.36</v>
      </c>
      <c r="H23" s="146">
        <v>223924.38</v>
      </c>
      <c r="I23" s="108">
        <v>0</v>
      </c>
    </row>
    <row r="24" spans="1:9" ht="12" customHeight="1" x14ac:dyDescent="0.2">
      <c r="A24" s="144">
        <v>16</v>
      </c>
      <c r="B24" s="151" t="s">
        <v>38</v>
      </c>
      <c r="C24" s="146">
        <v>1229911563.03</v>
      </c>
      <c r="D24" s="146">
        <v>7142766.7799999993</v>
      </c>
      <c r="E24" s="161">
        <f t="shared" si="0"/>
        <v>5.8075450257603382E-3</v>
      </c>
      <c r="F24" s="146">
        <v>1366839.7799999998</v>
      </c>
      <c r="G24" s="146">
        <v>5700972.1200000001</v>
      </c>
      <c r="H24" s="108">
        <v>0</v>
      </c>
      <c r="I24" s="146">
        <v>74954.880000000005</v>
      </c>
    </row>
    <row r="25" spans="1:9" ht="12" customHeight="1" x14ac:dyDescent="0.2">
      <c r="A25" s="144">
        <v>17</v>
      </c>
      <c r="B25" s="151" t="s">
        <v>40</v>
      </c>
      <c r="C25" s="146">
        <v>1905137546.47</v>
      </c>
      <c r="D25" s="146">
        <v>6701536.5799999991</v>
      </c>
      <c r="E25" s="161">
        <f t="shared" si="0"/>
        <v>3.5176129893703333E-3</v>
      </c>
      <c r="F25" s="146">
        <v>3007400.03</v>
      </c>
      <c r="G25" s="146">
        <v>3507313.9699999997</v>
      </c>
      <c r="H25" s="146">
        <v>65130.68</v>
      </c>
      <c r="I25" s="146">
        <v>121691.9</v>
      </c>
    </row>
    <row r="26" spans="1:9" ht="12" customHeight="1" x14ac:dyDescent="0.2">
      <c r="A26" s="144">
        <v>18</v>
      </c>
      <c r="B26" s="151" t="s">
        <v>62</v>
      </c>
      <c r="C26" s="146">
        <v>2927828448.8400002</v>
      </c>
      <c r="D26" s="146">
        <v>5588074.0200000005</v>
      </c>
      <c r="E26" s="161">
        <f t="shared" si="0"/>
        <v>1.908607050462258E-3</v>
      </c>
      <c r="F26" s="146">
        <v>51385.07</v>
      </c>
      <c r="G26" s="146">
        <v>5467527.54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151" t="s">
        <v>36</v>
      </c>
      <c r="C27" s="146">
        <v>496636168.96000004</v>
      </c>
      <c r="D27" s="146">
        <v>4988983.5</v>
      </c>
      <c r="E27" s="161">
        <f t="shared" si="0"/>
        <v>1.0045550066253474E-2</v>
      </c>
      <c r="F27" s="146">
        <v>4988569.8499999996</v>
      </c>
      <c r="G27" s="155">
        <v>413.65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151" t="s">
        <v>81</v>
      </c>
      <c r="C28" s="146">
        <v>73081026.890000001</v>
      </c>
      <c r="D28" s="146">
        <v>4904958</v>
      </c>
      <c r="E28" s="161">
        <f t="shared" si="0"/>
        <v>6.7116708792048563E-2</v>
      </c>
      <c r="F28" s="146">
        <v>149666.34</v>
      </c>
      <c r="G28" s="146">
        <v>4750000</v>
      </c>
      <c r="H28" s="108">
        <v>0</v>
      </c>
      <c r="I28" s="146">
        <v>5291.66</v>
      </c>
    </row>
    <row r="29" spans="1:9" ht="12" customHeight="1" x14ac:dyDescent="0.2">
      <c r="A29" s="144">
        <v>21</v>
      </c>
      <c r="B29" s="151" t="s">
        <v>85</v>
      </c>
      <c r="C29" s="146">
        <v>94593527.879999995</v>
      </c>
      <c r="D29" s="146">
        <v>4121724.56</v>
      </c>
      <c r="E29" s="161">
        <f t="shared" si="0"/>
        <v>4.3573008136759218E-2</v>
      </c>
      <c r="F29" s="108">
        <v>0</v>
      </c>
      <c r="G29" s="108">
        <v>0</v>
      </c>
      <c r="H29" s="146">
        <v>4121724.56</v>
      </c>
      <c r="I29" s="108">
        <v>0</v>
      </c>
    </row>
    <row r="30" spans="1:9" ht="12" customHeight="1" x14ac:dyDescent="0.2">
      <c r="A30" s="144">
        <v>22</v>
      </c>
      <c r="B30" s="151" t="s">
        <v>44</v>
      </c>
      <c r="C30" s="146">
        <v>40902634.369999997</v>
      </c>
      <c r="D30" s="146">
        <v>1556269.92</v>
      </c>
      <c r="E30" s="161">
        <f t="shared" si="0"/>
        <v>3.8048158608127325E-2</v>
      </c>
      <c r="F30" s="146">
        <v>1548780.7</v>
      </c>
      <c r="G30" s="146">
        <v>7489.22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151" t="s">
        <v>108</v>
      </c>
      <c r="C31" s="146">
        <v>46124267.799999997</v>
      </c>
      <c r="D31" s="146">
        <v>500000</v>
      </c>
      <c r="E31" s="161">
        <f t="shared" si="0"/>
        <v>1.0840280482457871E-2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151" t="s">
        <v>56</v>
      </c>
      <c r="C32" s="146">
        <v>3509228594.0500002</v>
      </c>
      <c r="D32" s="146">
        <v>425010.82</v>
      </c>
      <c r="E32" s="161">
        <f t="shared" si="0"/>
        <v>1.211123210156837E-4</v>
      </c>
      <c r="F32" s="146">
        <v>425010.82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151" t="s">
        <v>68</v>
      </c>
      <c r="C33" s="146">
        <v>471979482.80000001</v>
      </c>
      <c r="D33" s="146">
        <v>103966</v>
      </c>
      <c r="E33" s="161">
        <f t="shared" si="0"/>
        <v>2.2027652427437255E-4</v>
      </c>
      <c r="F33" s="108">
        <v>0</v>
      </c>
      <c r="G33" s="146">
        <v>103966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151" t="s">
        <v>46</v>
      </c>
      <c r="C34" s="146">
        <v>233664829.94</v>
      </c>
      <c r="D34" s="146">
        <v>10403.290000000001</v>
      </c>
      <c r="E34" s="161">
        <f t="shared" si="0"/>
        <v>4.4522275785668463E-5</v>
      </c>
      <c r="F34" s="146">
        <v>10095.02</v>
      </c>
      <c r="G34" s="155">
        <v>308.27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151" t="s">
        <v>70</v>
      </c>
      <c r="C35" s="146">
        <v>136709617.64000002</v>
      </c>
      <c r="D35" s="146">
        <v>7465.79</v>
      </c>
      <c r="E35" s="161">
        <f t="shared" si="0"/>
        <v>5.4610568948117488E-5</v>
      </c>
      <c r="F35" s="108">
        <v>0</v>
      </c>
      <c r="G35" s="146">
        <v>7465.79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151" t="s">
        <v>87</v>
      </c>
      <c r="C36" s="146">
        <v>342705703.81</v>
      </c>
      <c r="D36" s="146">
        <v>5443.17</v>
      </c>
      <c r="E36" s="161">
        <f t="shared" si="0"/>
        <v>1.5882927945132062E-5</v>
      </c>
      <c r="F36" s="108">
        <v>0</v>
      </c>
      <c r="G36" s="108">
        <v>0</v>
      </c>
      <c r="H36" s="146">
        <v>5443.17</v>
      </c>
      <c r="I36" s="108">
        <v>0</v>
      </c>
    </row>
    <row r="37" spans="1:9" ht="12" customHeight="1" x14ac:dyDescent="0.2">
      <c r="A37" s="144">
        <v>29</v>
      </c>
      <c r="B37" s="151" t="s">
        <v>52</v>
      </c>
      <c r="C37" s="146">
        <v>242933974.03</v>
      </c>
      <c r="D37" s="146">
        <v>2876.66</v>
      </c>
      <c r="E37" s="161">
        <f t="shared" si="0"/>
        <v>1.1841324423584987E-5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x14ac:dyDescent="0.2">
      <c r="A38" s="156">
        <v>30</v>
      </c>
      <c r="B38" s="157" t="s">
        <v>66</v>
      </c>
      <c r="C38" s="158">
        <v>155971715.14000002</v>
      </c>
      <c r="D38" s="159">
        <v>0</v>
      </c>
      <c r="E38" s="161">
        <f t="shared" si="0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56">
        <v>31</v>
      </c>
      <c r="B39" s="157" t="s">
        <v>77</v>
      </c>
      <c r="C39" s="158">
        <v>111343051.37</v>
      </c>
      <c r="D39" s="159">
        <v>0</v>
      </c>
      <c r="E39" s="161">
        <f t="shared" si="0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56">
        <v>32</v>
      </c>
      <c r="B40" s="157" t="s">
        <v>79</v>
      </c>
      <c r="C40" s="158">
        <v>50560541.589999996</v>
      </c>
      <c r="D40" s="159">
        <v>0</v>
      </c>
      <c r="E40" s="161">
        <f t="shared" si="0"/>
        <v>0</v>
      </c>
      <c r="F40" s="159">
        <v>0</v>
      </c>
      <c r="G40" s="159">
        <v>0</v>
      </c>
      <c r="H40" s="159">
        <v>0</v>
      </c>
      <c r="I40" s="159">
        <v>0</v>
      </c>
    </row>
    <row r="41" spans="1:9" x14ac:dyDescent="0.2">
      <c r="A41" s="156">
        <v>33</v>
      </c>
      <c r="B41" s="157" t="s">
        <v>83</v>
      </c>
      <c r="C41" s="158">
        <v>18374562.91</v>
      </c>
      <c r="D41" s="159">
        <v>0</v>
      </c>
      <c r="E41" s="161">
        <f t="shared" si="0"/>
        <v>0</v>
      </c>
      <c r="F41" s="159">
        <v>0</v>
      </c>
      <c r="G41" s="159">
        <v>0</v>
      </c>
      <c r="H41" s="159">
        <v>0</v>
      </c>
      <c r="I41" s="159">
        <v>0</v>
      </c>
    </row>
    <row r="42" spans="1:9" x14ac:dyDescent="0.2">
      <c r="A42" s="156">
        <v>34</v>
      </c>
      <c r="B42" s="157" t="s">
        <v>122</v>
      </c>
      <c r="C42" s="158">
        <v>568994944.23999989</v>
      </c>
      <c r="D42" s="159">
        <v>0</v>
      </c>
      <c r="E42" s="161">
        <f t="shared" si="0"/>
        <v>0</v>
      </c>
      <c r="F42" s="159">
        <v>0</v>
      </c>
      <c r="G42" s="159">
        <v>0</v>
      </c>
      <c r="H42" s="159">
        <v>0</v>
      </c>
      <c r="I42" s="159">
        <v>0</v>
      </c>
    </row>
    <row r="43" spans="1:9" x14ac:dyDescent="0.2">
      <c r="A43" s="156">
        <v>35</v>
      </c>
      <c r="B43" s="157" t="s">
        <v>72</v>
      </c>
      <c r="C43" s="158">
        <v>108875.79000000001</v>
      </c>
      <c r="D43" s="159">
        <v>0</v>
      </c>
      <c r="E43" s="161">
        <f t="shared" si="0"/>
        <v>0</v>
      </c>
      <c r="F43" s="159">
        <v>0</v>
      </c>
      <c r="G43" s="159">
        <v>0</v>
      </c>
      <c r="H43" s="159">
        <v>0</v>
      </c>
      <c r="I43" s="159">
        <v>0</v>
      </c>
    </row>
    <row r="44" spans="1:9" x14ac:dyDescent="0.2">
      <c r="A44" s="156">
        <v>36</v>
      </c>
      <c r="B44" s="157" t="s">
        <v>89</v>
      </c>
      <c r="C44" s="158">
        <v>446377560.47999996</v>
      </c>
      <c r="D44" s="159">
        <v>0</v>
      </c>
      <c r="E44" s="161">
        <f t="shared" si="0"/>
        <v>0</v>
      </c>
      <c r="F44" s="159">
        <v>0</v>
      </c>
      <c r="G44" s="159">
        <v>0</v>
      </c>
      <c r="H44" s="159">
        <v>0</v>
      </c>
      <c r="I44" s="159">
        <v>0</v>
      </c>
    </row>
    <row r="45" spans="1:9" x14ac:dyDescent="0.2">
      <c r="A45" s="156">
        <v>37</v>
      </c>
      <c r="B45" s="157" t="s">
        <v>50</v>
      </c>
      <c r="C45" s="158">
        <v>25617.15</v>
      </c>
      <c r="D45" s="159">
        <v>0</v>
      </c>
      <c r="E45" s="161">
        <f t="shared" si="0"/>
        <v>0</v>
      </c>
      <c r="F45" s="159">
        <v>0</v>
      </c>
      <c r="G45" s="159">
        <v>0</v>
      </c>
      <c r="H45" s="159">
        <v>0</v>
      </c>
      <c r="I45" s="159">
        <v>0</v>
      </c>
    </row>
    <row r="46" spans="1:9" x14ac:dyDescent="0.2">
      <c r="A46" s="156">
        <v>38</v>
      </c>
      <c r="B46" s="157" t="s">
        <v>91</v>
      </c>
      <c r="C46" s="158">
        <v>128996000</v>
      </c>
      <c r="D46" s="159">
        <v>0</v>
      </c>
      <c r="E46" s="161">
        <f t="shared" si="0"/>
        <v>0</v>
      </c>
      <c r="F46" s="159">
        <v>0</v>
      </c>
      <c r="G46" s="159">
        <v>0</v>
      </c>
      <c r="H46" s="159">
        <v>0</v>
      </c>
      <c r="I46" s="159">
        <v>0</v>
      </c>
    </row>
    <row r="47" spans="1:9" x14ac:dyDescent="0.2">
      <c r="A47" s="156">
        <v>39</v>
      </c>
      <c r="B47" s="157" t="s">
        <v>93</v>
      </c>
      <c r="C47" s="158">
        <v>7728810.3400000008</v>
      </c>
      <c r="D47" s="159">
        <v>0</v>
      </c>
      <c r="E47" s="161">
        <f t="shared" si="0"/>
        <v>0</v>
      </c>
      <c r="F47" s="159">
        <v>0</v>
      </c>
      <c r="G47" s="159">
        <v>0</v>
      </c>
      <c r="H47" s="159">
        <v>0</v>
      </c>
      <c r="I47" s="159">
        <v>0</v>
      </c>
    </row>
    <row r="48" spans="1:9" x14ac:dyDescent="0.2">
      <c r="A48" s="156">
        <v>40</v>
      </c>
      <c r="B48" s="157" t="s">
        <v>95</v>
      </c>
      <c r="C48" s="158">
        <v>157207557.77999997</v>
      </c>
      <c r="D48" s="159">
        <v>0</v>
      </c>
      <c r="E48" s="161">
        <f t="shared" si="0"/>
        <v>0</v>
      </c>
      <c r="F48" s="159">
        <v>0</v>
      </c>
      <c r="G48" s="159">
        <v>0</v>
      </c>
      <c r="H48" s="159">
        <v>0</v>
      </c>
      <c r="I48" s="159">
        <v>0</v>
      </c>
    </row>
    <row r="49" spans="1:9" x14ac:dyDescent="0.2">
      <c r="A49" s="156">
        <v>41</v>
      </c>
      <c r="B49" s="157" t="s">
        <v>97</v>
      </c>
      <c r="C49" s="158">
        <v>5394533.2300000004</v>
      </c>
      <c r="D49" s="159">
        <v>0</v>
      </c>
      <c r="E49" s="161">
        <f t="shared" si="0"/>
        <v>0</v>
      </c>
      <c r="F49" s="159">
        <v>0</v>
      </c>
      <c r="G49" s="159">
        <v>0</v>
      </c>
      <c r="H49" s="159">
        <v>0</v>
      </c>
      <c r="I49" s="159">
        <v>0</v>
      </c>
    </row>
    <row r="50" spans="1:9" x14ac:dyDescent="0.2">
      <c r="A50" s="156">
        <v>42</v>
      </c>
      <c r="B50" s="157" t="s">
        <v>101</v>
      </c>
      <c r="C50" s="158">
        <v>61471799.960000001</v>
      </c>
      <c r="D50" s="159">
        <v>0</v>
      </c>
      <c r="E50" s="161">
        <f t="shared" si="0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52" t="s">
        <v>115</v>
      </c>
      <c r="C51" s="153">
        <v>54851073470.020004</v>
      </c>
      <c r="D51" s="153">
        <v>1883723732.9899995</v>
      </c>
      <c r="E51" s="162">
        <f t="shared" si="0"/>
        <v>3.4342513533843377E-2</v>
      </c>
      <c r="F51" s="153">
        <v>427350458.34999979</v>
      </c>
      <c r="G51" s="153">
        <v>1372620130.6699998</v>
      </c>
      <c r="H51" s="153">
        <v>81715725.090000004</v>
      </c>
      <c r="I51" s="153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50" customWidth="1"/>
    <col min="2" max="2" width="34.109375" style="150" customWidth="1"/>
    <col min="3" max="3" width="15.44140625" style="150" bestFit="1" customWidth="1"/>
    <col min="4" max="4" width="17.109375" style="150" customWidth="1"/>
    <col min="5" max="5" width="14.33203125" style="150" bestFit="1" customWidth="1"/>
    <col min="6" max="6" width="12.6640625" style="150" customWidth="1"/>
    <col min="7" max="7" width="13.44140625" style="150" customWidth="1"/>
    <col min="8" max="8" width="12.6640625" style="150" customWidth="1"/>
    <col min="9" max="9" width="11" style="150" customWidth="1"/>
    <col min="10" max="10" width="11.88671875" style="150" bestFit="1" customWidth="1"/>
    <col min="11" max="16384" width="11.44140625" style="150"/>
  </cols>
  <sheetData>
    <row r="2" spans="1:9" x14ac:dyDescent="0.2">
      <c r="A2" s="227" t="s">
        <v>220</v>
      </c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9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9" ht="20.399999999999999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x14ac:dyDescent="0.2">
      <c r="A9" s="144">
        <v>1</v>
      </c>
      <c r="B9" s="164" t="str">
        <f>+[1]ranking!A3</f>
        <v>Banco Nacional de Panamá</v>
      </c>
      <c r="C9" s="146">
        <f>+[1]ranking!B3</f>
        <v>5308838200.3500004</v>
      </c>
      <c r="D9" s="146">
        <f>+[1]ranking!Q3</f>
        <v>611928512.04999995</v>
      </c>
      <c r="E9" s="161">
        <f>D9/C9</f>
        <v>0.1152659939814434</v>
      </c>
      <c r="F9" s="146">
        <f>+[1]ranking!R3</f>
        <v>143206405</v>
      </c>
      <c r="G9" s="146">
        <f>+[1]ranking!U3</f>
        <v>468515913.14999998</v>
      </c>
      <c r="H9" s="146">
        <f>+[1]ranking!V3</f>
        <v>184531.8</v>
      </c>
      <c r="I9" s="146">
        <f>+[1]ranking!S3+[1]ranking!T3</f>
        <v>21662.1</v>
      </c>
    </row>
    <row r="10" spans="1:9" x14ac:dyDescent="0.2">
      <c r="A10" s="144">
        <v>2</v>
      </c>
      <c r="B10" s="164" t="str">
        <f>+[1]ranking!A46</f>
        <v>Global Bank Corporation</v>
      </c>
      <c r="C10" s="146">
        <f>+[1]ranking!B46</f>
        <v>5686827216.5100002</v>
      </c>
      <c r="D10" s="146">
        <f>+[1]ranking!Q46</f>
        <v>354630271.26999998</v>
      </c>
      <c r="E10" s="161">
        <f t="shared" ref="E10:E51" si="0">D10/C10</f>
        <v>6.2359951826993644E-2</v>
      </c>
      <c r="F10" s="146">
        <f>+[1]ranking!R46</f>
        <v>96023011.37999998</v>
      </c>
      <c r="G10" s="146">
        <f>+[1]ranking!U46</f>
        <v>258042371.51999998</v>
      </c>
      <c r="H10" s="146">
        <f>+[1]ranking!V46</f>
        <v>137300.91999999998</v>
      </c>
      <c r="I10" s="146">
        <f>+[1]ranking!S46+[1]ranking!T46</f>
        <v>427587.45</v>
      </c>
    </row>
    <row r="11" spans="1:9" x14ac:dyDescent="0.2">
      <c r="A11" s="144">
        <v>3</v>
      </c>
      <c r="B11" s="164" t="str">
        <f>+[1]ranking!A91</f>
        <v>Multibank Inc.</v>
      </c>
      <c r="C11" s="146">
        <f>+[1]ranking!B91</f>
        <v>3255677976.1300001</v>
      </c>
      <c r="D11" s="146">
        <f>+[1]ranking!Q91</f>
        <v>333087394.25999999</v>
      </c>
      <c r="E11" s="161">
        <f t="shared" si="0"/>
        <v>0.10230968686157912</v>
      </c>
      <c r="F11" s="146">
        <f>+[1]ranking!R91</f>
        <v>67331239.689999983</v>
      </c>
      <c r="G11" s="146">
        <f>+[1]ranking!U91</f>
        <v>248787806.10000002</v>
      </c>
      <c r="H11" s="146">
        <f>+[1]ranking!V91</f>
        <v>16965120.010000002</v>
      </c>
      <c r="I11" s="146">
        <f>+[1]ranking!S91+[1]ranking!T91</f>
        <v>3228.46</v>
      </c>
    </row>
    <row r="12" spans="1:9" x14ac:dyDescent="0.2">
      <c r="A12" s="144">
        <v>4</v>
      </c>
      <c r="B12" s="164" t="str">
        <f>+[1]ranking!A55</f>
        <v>Banistmo, S.A.</v>
      </c>
      <c r="C12" s="146">
        <f>+[1]ranking!B55</f>
        <v>7568228647.5500002</v>
      </c>
      <c r="D12" s="146">
        <f>+[1]ranking!Q55</f>
        <v>149823037.75999999</v>
      </c>
      <c r="E12" s="161">
        <f t="shared" si="0"/>
        <v>1.9796314928791289E-2</v>
      </c>
      <c r="F12" s="146">
        <f>+[1]ranking!R55</f>
        <v>28021344.5</v>
      </c>
      <c r="G12" s="146">
        <f>+[1]ranking!U55</f>
        <v>117016608.22</v>
      </c>
      <c r="H12" s="146">
        <f>+[1]ranking!V55</f>
        <v>4785085.04</v>
      </c>
      <c r="I12" s="108">
        <f>+[1]ranking!S55+[1]ranking!T55</f>
        <v>0</v>
      </c>
    </row>
    <row r="13" spans="1:9" x14ac:dyDescent="0.2">
      <c r="A13" s="144">
        <v>5</v>
      </c>
      <c r="B13" s="164" t="str">
        <f>+[1]ranking!A66</f>
        <v>Banesco (Panamá), S.A.</v>
      </c>
      <c r="C13" s="146">
        <f>+[1]ranking!B66</f>
        <v>2297079781.1599998</v>
      </c>
      <c r="D13" s="146">
        <f>+[1]ranking!Q66</f>
        <v>98861241.569999978</v>
      </c>
      <c r="E13" s="161">
        <f t="shared" si="0"/>
        <v>4.3037791887261374E-2</v>
      </c>
      <c r="F13" s="146">
        <f>+[1]ranking!R66</f>
        <v>19791099.830000002</v>
      </c>
      <c r="G13" s="146">
        <f>+[1]ranking!U66</f>
        <v>72820141.73999998</v>
      </c>
      <c r="H13" s="146">
        <f>+[1]ranking!V66</f>
        <v>6250000</v>
      </c>
      <c r="I13" s="108">
        <f>+[1]ranking!S66+[1]ranking!T66</f>
        <v>0</v>
      </c>
    </row>
    <row r="14" spans="1:9" x14ac:dyDescent="0.2">
      <c r="A14" s="144">
        <v>6</v>
      </c>
      <c r="B14" s="164" t="str">
        <f>+[1]ranking!A5</f>
        <v>Banco General, S.A.</v>
      </c>
      <c r="C14" s="146">
        <f>+[1]ranking!B5</f>
        <v>10016408604.650002</v>
      </c>
      <c r="D14" s="146">
        <f>+[1]ranking!Q5</f>
        <v>67768804.810000002</v>
      </c>
      <c r="E14" s="161">
        <f t="shared" si="0"/>
        <v>6.7657787820815454E-3</v>
      </c>
      <c r="F14" s="146">
        <f>+[1]ranking!R5</f>
        <v>9380781.620000001</v>
      </c>
      <c r="G14" s="146">
        <f>+[1]ranking!U5</f>
        <v>57248613.789999999</v>
      </c>
      <c r="H14" s="146">
        <f>+[1]ranking!V5</f>
        <v>152810.94999999998</v>
      </c>
      <c r="I14" s="146">
        <f>+[1]ranking!S5+[1]ranking!T5</f>
        <v>986598.45</v>
      </c>
    </row>
    <row r="15" spans="1:9" x14ac:dyDescent="0.2">
      <c r="A15" s="144">
        <v>7</v>
      </c>
      <c r="B15" s="164" t="str">
        <f>+[1]ranking!A88</f>
        <v>Canal Bank S.A.</v>
      </c>
      <c r="C15" s="146">
        <f>+[1]ranking!B88</f>
        <v>276088592.15999997</v>
      </c>
      <c r="D15" s="146">
        <f>+[1]ranking!Q88</f>
        <v>43140597.389999993</v>
      </c>
      <c r="E15" s="161">
        <f t="shared" si="0"/>
        <v>0.15625635616628078</v>
      </c>
      <c r="F15" s="146">
        <f>+[1]ranking!R88</f>
        <v>14565762.149999999</v>
      </c>
      <c r="G15" s="146">
        <f>+[1]ranking!U88</f>
        <v>28391025.309999995</v>
      </c>
      <c r="H15" s="108">
        <f>+[1]ranking!V88</f>
        <v>0</v>
      </c>
      <c r="I15" s="146">
        <f>+[1]ranking!S88+[1]ranking!T88</f>
        <v>183809.93</v>
      </c>
    </row>
    <row r="16" spans="1:9" x14ac:dyDescent="0.2">
      <c r="A16" s="144">
        <v>8</v>
      </c>
      <c r="B16" s="164" t="str">
        <f>+[1]ranking!A49</f>
        <v>BAC International Bank Inc.</v>
      </c>
      <c r="C16" s="146">
        <f>+[1]ranking!B49</f>
        <v>3955227288.3699999</v>
      </c>
      <c r="D16" s="146">
        <f>+[1]ranking!Q49</f>
        <v>33897851.630000003</v>
      </c>
      <c r="E16" s="161">
        <f t="shared" si="0"/>
        <v>8.5703928392873076E-3</v>
      </c>
      <c r="F16" s="146">
        <f>+[1]ranking!R49</f>
        <v>7773510.2999999998</v>
      </c>
      <c r="G16" s="146">
        <f>+[1]ranking!U49</f>
        <v>20892636.170000002</v>
      </c>
      <c r="H16" s="146">
        <f>+[1]ranking!V49</f>
        <v>5231705.16</v>
      </c>
      <c r="I16" s="108">
        <f>+[1]ranking!S49+[1]ranking!T49</f>
        <v>0</v>
      </c>
    </row>
    <row r="17" spans="1:9" x14ac:dyDescent="0.2">
      <c r="A17" s="144">
        <v>9</v>
      </c>
      <c r="B17" s="164" t="str">
        <f>+[1]ranking!A74</f>
        <v>BCT Bank International, S.A.</v>
      </c>
      <c r="C17" s="146">
        <f>+[1]ranking!B74</f>
        <v>349467607.36000001</v>
      </c>
      <c r="D17" s="146">
        <f>+[1]ranking!Q74</f>
        <v>32707756.52</v>
      </c>
      <c r="E17" s="161">
        <f t="shared" si="0"/>
        <v>9.3593099420818365E-2</v>
      </c>
      <c r="F17" s="146">
        <f>+[1]ranking!R74</f>
        <v>1258699.06</v>
      </c>
      <c r="G17" s="146">
        <f>+[1]ranking!U74</f>
        <v>14738344.77</v>
      </c>
      <c r="H17" s="146">
        <f>+[1]ranking!V74</f>
        <v>16529774.720000001</v>
      </c>
      <c r="I17" s="146">
        <f>+[1]ranking!S74+[1]ranking!T74</f>
        <v>180937.97</v>
      </c>
    </row>
    <row r="18" spans="1:9" x14ac:dyDescent="0.2">
      <c r="A18" s="144">
        <v>10</v>
      </c>
      <c r="B18" s="164" t="str">
        <f>+[1]ranking!A44</f>
        <v>Metrobank, S.A.</v>
      </c>
      <c r="C18" s="146">
        <f>+[1]ranking!B44</f>
        <v>737354592.03999996</v>
      </c>
      <c r="D18" s="146">
        <f>+[1]ranking!Q44</f>
        <v>29752675.760000002</v>
      </c>
      <c r="E18" s="161">
        <f t="shared" si="0"/>
        <v>4.0350566852353692E-2</v>
      </c>
      <c r="F18" s="146">
        <f>+[1]ranking!R44</f>
        <v>7624889.7600000007</v>
      </c>
      <c r="G18" s="146">
        <f>+[1]ranking!U44</f>
        <v>11907786</v>
      </c>
      <c r="H18" s="146">
        <f>+[1]ranking!V44</f>
        <v>10220000</v>
      </c>
      <c r="I18" s="108">
        <f>+[1]ranking!S44+[1]ranking!T44</f>
        <v>0</v>
      </c>
    </row>
    <row r="19" spans="1:9" x14ac:dyDescent="0.2">
      <c r="A19" s="144">
        <v>11</v>
      </c>
      <c r="B19" s="164" t="str">
        <f>+[1]ranking!A69</f>
        <v>Capital Bank, Inc.</v>
      </c>
      <c r="C19" s="146">
        <f>+[1]ranking!B69</f>
        <v>947290924.90999985</v>
      </c>
      <c r="D19" s="146">
        <f>+[1]ranking!Q69</f>
        <v>26590319.949999999</v>
      </c>
      <c r="E19" s="161">
        <f t="shared" si="0"/>
        <v>2.8069856103104009E-2</v>
      </c>
      <c r="F19" s="146">
        <f>+[1]ranking!R69</f>
        <v>4399412.6500000004</v>
      </c>
      <c r="G19" s="146">
        <f>+[1]ranking!U69</f>
        <v>13031064.99</v>
      </c>
      <c r="H19" s="146">
        <f>+[1]ranking!V69</f>
        <v>9159842.3099999987</v>
      </c>
      <c r="I19" s="108">
        <f>+[1]ranking!S69+[1]ranking!T69</f>
        <v>0</v>
      </c>
    </row>
    <row r="20" spans="1:9" x14ac:dyDescent="0.2">
      <c r="A20" s="144">
        <v>12</v>
      </c>
      <c r="B20" s="164" t="str">
        <f>+[1]ranking!A20</f>
        <v>Banco Latinoamericano de Comercio Exterior, S.A. (BLADEX)</v>
      </c>
      <c r="C20" s="146">
        <f>+[1]ranking!B20</f>
        <v>429249596.20000005</v>
      </c>
      <c r="D20" s="146">
        <f>+[1]ranking!Q20</f>
        <v>23833333.379999999</v>
      </c>
      <c r="E20" s="161">
        <f t="shared" si="0"/>
        <v>5.5523251718786353E-2</v>
      </c>
      <c r="F20" s="108">
        <f>+[1]ranking!R20</f>
        <v>0</v>
      </c>
      <c r="G20" s="146">
        <f>+[1]ranking!U20</f>
        <v>23833333.379999999</v>
      </c>
      <c r="H20" s="108">
        <f>+[1]ranking!V20</f>
        <v>0</v>
      </c>
      <c r="I20" s="108">
        <f>+[1]ranking!S20+[1]ranking!T20</f>
        <v>0</v>
      </c>
    </row>
    <row r="21" spans="1:9" x14ac:dyDescent="0.2">
      <c r="A21" s="144">
        <v>13</v>
      </c>
      <c r="B21" s="164" t="str">
        <f>+[1]ranking!A80</f>
        <v>Unibank, S.A.</v>
      </c>
      <c r="C21" s="146">
        <f>+[1]ranking!B80</f>
        <v>320555060.93000001</v>
      </c>
      <c r="D21" s="146">
        <f>+[1]ranking!Q80</f>
        <v>17740085.509999998</v>
      </c>
      <c r="E21" s="161">
        <f t="shared" si="0"/>
        <v>5.534177329327495E-2</v>
      </c>
      <c r="F21" s="146">
        <f>+[1]ranking!R80</f>
        <v>2613647.52</v>
      </c>
      <c r="G21" s="146">
        <f>+[1]ranking!U80</f>
        <v>4750851.26</v>
      </c>
      <c r="H21" s="146">
        <f>+[1]ranking!V80</f>
        <v>10375586.73</v>
      </c>
      <c r="I21" s="108">
        <f>+[1]ranking!S80+[1]ranking!T80</f>
        <v>0</v>
      </c>
    </row>
    <row r="22" spans="1:9" x14ac:dyDescent="0.2">
      <c r="A22" s="144">
        <v>14</v>
      </c>
      <c r="B22" s="164" t="str">
        <f>+[1]ranking!A7</f>
        <v>Banco Davivienda (Panamá), S.A.</v>
      </c>
      <c r="C22" s="146">
        <f>+[1]ranking!B7</f>
        <v>492942506.10000002</v>
      </c>
      <c r="D22" s="146">
        <f>+[1]ranking!Q7</f>
        <v>11131505.720000001</v>
      </c>
      <c r="E22" s="161">
        <f t="shared" si="0"/>
        <v>2.2581752602486717E-2</v>
      </c>
      <c r="F22" s="146">
        <f>+[1]ranking!R7</f>
        <v>6216505.7200000007</v>
      </c>
      <c r="G22" s="146">
        <f>+[1]ranking!U7</f>
        <v>4915000</v>
      </c>
      <c r="H22" s="108">
        <f>+[1]ranking!V7</f>
        <v>0</v>
      </c>
      <c r="I22" s="108">
        <f>+[1]ranking!S7+[1]ranking!T7</f>
        <v>0</v>
      </c>
    </row>
    <row r="23" spans="1:9" x14ac:dyDescent="0.2">
      <c r="A23" s="144">
        <v>15</v>
      </c>
      <c r="B23" s="164" t="str">
        <f>+[1]ranking!A64</f>
        <v>Banco Delta, S.A.</v>
      </c>
      <c r="C23" s="146">
        <f>+[1]ranking!B64</f>
        <v>199333680.10000002</v>
      </c>
      <c r="D23" s="146">
        <f>+[1]ranking!Q64</f>
        <v>10802590.280000001</v>
      </c>
      <c r="E23" s="161">
        <f t="shared" si="0"/>
        <v>5.419350244565118E-2</v>
      </c>
      <c r="F23" s="146">
        <f>+[1]ranking!R64</f>
        <v>7357609.0800000001</v>
      </c>
      <c r="G23" s="146">
        <f>+[1]ranking!U64</f>
        <v>3230079.4899999998</v>
      </c>
      <c r="H23" s="146">
        <f>+[1]ranking!V64</f>
        <v>214901.71000000002</v>
      </c>
      <c r="I23" s="108">
        <f>+[1]ranking!S64+[1]ranking!T64</f>
        <v>0</v>
      </c>
    </row>
    <row r="24" spans="1:9" x14ac:dyDescent="0.2">
      <c r="A24" s="144">
        <v>16</v>
      </c>
      <c r="B24" s="164" t="str">
        <f>+[1]ranking!A31</f>
        <v>Banco Aliado, S.A.</v>
      </c>
      <c r="C24" s="146">
        <f>+[1]ranking!B31</f>
        <v>1916216770.95</v>
      </c>
      <c r="D24" s="146">
        <f>+[1]ranking!Q31</f>
        <v>8719579.5099999998</v>
      </c>
      <c r="E24" s="161">
        <f t="shared" si="0"/>
        <v>4.550413941778156E-3</v>
      </c>
      <c r="F24" s="146">
        <f>+[1]ranking!R31</f>
        <v>3003399.03</v>
      </c>
      <c r="G24" s="146">
        <f>+[1]ranking!U31</f>
        <v>5503761.8499999996</v>
      </c>
      <c r="H24" s="146">
        <f>+[1]ranking!V31</f>
        <v>87208.78</v>
      </c>
      <c r="I24" s="146">
        <f>+[1]ranking!S31+[1]ranking!T31</f>
        <v>125209.85</v>
      </c>
    </row>
    <row r="25" spans="1:9" x14ac:dyDescent="0.2">
      <c r="A25" s="144">
        <v>17</v>
      </c>
      <c r="B25" s="164" t="str">
        <f>+[1]ranking!A45</f>
        <v>Credicorp Bank, S.A.</v>
      </c>
      <c r="C25" s="146">
        <f>+[1]ranking!B45</f>
        <v>1236938328.76</v>
      </c>
      <c r="D25" s="146">
        <f>+[1]ranking!Q45</f>
        <v>7110605.0900000008</v>
      </c>
      <c r="E25" s="161">
        <f t="shared" si="0"/>
        <v>5.7485526357067499E-3</v>
      </c>
      <c r="F25" s="146">
        <f>+[1]ranking!R45</f>
        <v>1363708.9900000002</v>
      </c>
      <c r="G25" s="146">
        <f>+[1]ranking!U45</f>
        <v>5672912.5700000003</v>
      </c>
      <c r="H25" s="108">
        <f>+[1]ranking!V45</f>
        <v>0</v>
      </c>
      <c r="I25" s="146">
        <f>+[1]ranking!S45+[1]ranking!T45</f>
        <v>73983.53</v>
      </c>
    </row>
    <row r="26" spans="1:9" x14ac:dyDescent="0.2">
      <c r="A26" s="144">
        <v>18</v>
      </c>
      <c r="B26" s="164" t="str">
        <f>+[1]ranking!A57</f>
        <v>St. Georges Bank &amp; Company, Inc.</v>
      </c>
      <c r="C26" s="146">
        <f>+[1]ranking!B57</f>
        <v>501917985.92000002</v>
      </c>
      <c r="D26" s="146">
        <f>+[1]ranking!Q57</f>
        <v>4989007.4399999995</v>
      </c>
      <c r="E26" s="161">
        <f t="shared" si="0"/>
        <v>9.9398857581389603E-3</v>
      </c>
      <c r="F26" s="146">
        <f>+[1]ranking!R57</f>
        <v>4988569.8499999996</v>
      </c>
      <c r="G26" s="108">
        <f>+[1]ranking!U57</f>
        <v>437.59</v>
      </c>
      <c r="H26" s="108">
        <f>+[1]ranking!V57</f>
        <v>0</v>
      </c>
      <c r="I26" s="108">
        <f>+[1]ranking!S57+[1]ranking!T57</f>
        <v>0</v>
      </c>
    </row>
    <row r="27" spans="1:9" x14ac:dyDescent="0.2">
      <c r="A27" s="144">
        <v>19</v>
      </c>
      <c r="B27" s="164" t="str">
        <f>+[1]ranking!A50</f>
        <v>MMG Bank Corporation</v>
      </c>
      <c r="C27" s="146">
        <f>+[1]ranking!B50</f>
        <v>73110515.440000013</v>
      </c>
      <c r="D27" s="146">
        <f>+[1]ranking!Q50</f>
        <v>4900701.34</v>
      </c>
      <c r="E27" s="161">
        <f t="shared" si="0"/>
        <v>6.7031415529027208E-2</v>
      </c>
      <c r="F27" s="146">
        <f>+[1]ranking!R50</f>
        <v>149666.34</v>
      </c>
      <c r="G27" s="146">
        <f>+[1]ranking!U50</f>
        <v>4750000</v>
      </c>
      <c r="H27" s="108">
        <f>+[1]ranking!V50</f>
        <v>0</v>
      </c>
      <c r="I27" s="146">
        <f>+[1]ranking!S50+[1]ranking!T50</f>
        <v>1035</v>
      </c>
    </row>
    <row r="28" spans="1:9" x14ac:dyDescent="0.2">
      <c r="A28" s="144">
        <v>20</v>
      </c>
      <c r="B28" s="164" t="str">
        <f>+[1]ranking!A63</f>
        <v>Banco  Pichincha  Panamá, S. A.</v>
      </c>
      <c r="C28" s="146">
        <f>+[1]ranking!B63</f>
        <v>93567207.200000003</v>
      </c>
      <c r="D28" s="146">
        <f>+[1]ranking!Q63</f>
        <v>4120561.33</v>
      </c>
      <c r="E28" s="161">
        <f t="shared" si="0"/>
        <v>4.4038520046796904E-2</v>
      </c>
      <c r="F28" s="108">
        <f>+[1]ranking!R63</f>
        <v>0</v>
      </c>
      <c r="G28" s="108">
        <f>+[1]ranking!U63</f>
        <v>0</v>
      </c>
      <c r="H28" s="146">
        <f>+[1]ranking!V63</f>
        <v>4120561.33</v>
      </c>
      <c r="I28" s="108">
        <f>+[1]ranking!S63+[1]ranking!T63</f>
        <v>0</v>
      </c>
    </row>
    <row r="29" spans="1:9" x14ac:dyDescent="0.2">
      <c r="A29" s="144">
        <v>21</v>
      </c>
      <c r="B29" s="164" t="str">
        <f>+[1]ranking!A27</f>
        <v>The Bank Of Nova Scotia</v>
      </c>
      <c r="C29" s="146">
        <f>+[1]ranking!B27</f>
        <v>2934292436.5499992</v>
      </c>
      <c r="D29" s="146">
        <f>+[1]ranking!Q27</f>
        <v>3482202.9799999995</v>
      </c>
      <c r="E29" s="161">
        <f t="shared" si="0"/>
        <v>1.1867266318193585E-3</v>
      </c>
      <c r="F29" s="146">
        <f>+[1]ranking!R27</f>
        <v>50909.82</v>
      </c>
      <c r="G29" s="146">
        <f>+[1]ranking!U27</f>
        <v>3362131.7499999995</v>
      </c>
      <c r="H29" s="146">
        <f>+[1]ranking!V27</f>
        <v>69161.41</v>
      </c>
      <c r="I29" s="108">
        <f>+[1]ranking!S27+[1]ranking!T27</f>
        <v>0</v>
      </c>
    </row>
    <row r="30" spans="1:9" x14ac:dyDescent="0.2">
      <c r="A30" s="144">
        <v>22</v>
      </c>
      <c r="B30" s="164" t="str">
        <f>+[1]ranking!A82</f>
        <v>Allbank Corp.</v>
      </c>
      <c r="C30" s="146">
        <f>+[1]ranking!B82</f>
        <v>39703539.280000001</v>
      </c>
      <c r="D30" s="146">
        <f>+[1]ranking!Q82</f>
        <v>1556010.17</v>
      </c>
      <c r="E30" s="161">
        <f t="shared" si="0"/>
        <v>3.9190716954138498E-2</v>
      </c>
      <c r="F30" s="146">
        <f>+[1]ranking!R82</f>
        <v>1548514.75</v>
      </c>
      <c r="G30" s="146">
        <f>+[1]ranking!U82</f>
        <v>7495.42</v>
      </c>
      <c r="H30" s="108">
        <f>+[1]ranking!V82</f>
        <v>0</v>
      </c>
      <c r="I30" s="108">
        <f>+[1]ranking!S82+[1]ranking!T82</f>
        <v>0</v>
      </c>
    </row>
    <row r="31" spans="1:9" x14ac:dyDescent="0.2">
      <c r="A31" s="144">
        <v>23</v>
      </c>
      <c r="B31" s="164" t="str">
        <f>+[1]ranking!A26</f>
        <v>KEB Hana Bank</v>
      </c>
      <c r="C31" s="146">
        <f>+[1]ranking!B26</f>
        <v>45149889.710000001</v>
      </c>
      <c r="D31" s="146">
        <f>+[1]ranking!Q26</f>
        <v>500000</v>
      </c>
      <c r="E31" s="161">
        <f t="shared" si="0"/>
        <v>1.1074224172229988E-2</v>
      </c>
      <c r="F31" s="146">
        <f>+[1]ranking!R26</f>
        <v>500000</v>
      </c>
      <c r="G31" s="108">
        <f>+[1]ranking!U26</f>
        <v>0</v>
      </c>
      <c r="H31" s="108">
        <f>+[1]ranking!V26</f>
        <v>0</v>
      </c>
      <c r="I31" s="108">
        <f>+[1]ranking!S26+[1]ranking!T26</f>
        <v>0</v>
      </c>
    </row>
    <row r="32" spans="1:9" x14ac:dyDescent="0.2">
      <c r="A32" s="144">
        <v>24</v>
      </c>
      <c r="B32" s="164" t="str">
        <f>+[1]ranking!A4</f>
        <v>Caja de Ahorros</v>
      </c>
      <c r="C32" s="146">
        <f>+[1]ranking!B4</f>
        <v>3524319355.2500005</v>
      </c>
      <c r="D32" s="146">
        <f>+[1]ranking!Q4</f>
        <v>424339.99</v>
      </c>
      <c r="E32" s="161">
        <f t="shared" si="0"/>
        <v>1.204033877826316E-4</v>
      </c>
      <c r="F32" s="146">
        <f>+[1]ranking!R4</f>
        <v>424339.99</v>
      </c>
      <c r="G32" s="108">
        <f>+[1]ranking!U4</f>
        <v>0</v>
      </c>
      <c r="H32" s="108">
        <f>+[1]ranking!V4</f>
        <v>0</v>
      </c>
      <c r="I32" s="108">
        <f>+[1]ranking!S4+[1]ranking!T4</f>
        <v>0</v>
      </c>
    </row>
    <row r="33" spans="1:9" x14ac:dyDescent="0.2">
      <c r="A33" s="144">
        <v>25</v>
      </c>
      <c r="B33" s="164" t="str">
        <f>+[1]ranking!A33</f>
        <v>Towerbank International, Inc.</v>
      </c>
      <c r="C33" s="146">
        <f>+[1]ranking!B33</f>
        <v>474707014.99000001</v>
      </c>
      <c r="D33" s="146">
        <f>+[1]ranking!Q33</f>
        <v>122599.47</v>
      </c>
      <c r="E33" s="161">
        <f t="shared" si="0"/>
        <v>2.5826344698652207E-4</v>
      </c>
      <c r="F33" s="108">
        <f>+[1]ranking!R33</f>
        <v>0</v>
      </c>
      <c r="G33" s="146">
        <f>+[1]ranking!U33</f>
        <v>122599.47</v>
      </c>
      <c r="H33" s="108">
        <f>+[1]ranking!V33</f>
        <v>0</v>
      </c>
      <c r="I33" s="108">
        <f>+[1]ranking!S33+[1]ranking!T33</f>
        <v>0</v>
      </c>
    </row>
    <row r="34" spans="1:9" x14ac:dyDescent="0.2">
      <c r="A34" s="144">
        <v>26</v>
      </c>
      <c r="B34" s="164" t="str">
        <f>+[1]ranking!A77</f>
        <v>Banco Prival, S.A.</v>
      </c>
      <c r="C34" s="146">
        <f>+[1]ranking!B77</f>
        <v>232743696.25</v>
      </c>
      <c r="D34" s="146">
        <f>+[1]ranking!Q77</f>
        <v>11032.64</v>
      </c>
      <c r="E34" s="161">
        <f t="shared" si="0"/>
        <v>4.7402529811803653E-5</v>
      </c>
      <c r="F34" s="146">
        <f>+[1]ranking!R77</f>
        <v>9059.1299999999992</v>
      </c>
      <c r="G34" s="146">
        <f>+[1]ranking!U77</f>
        <v>1973.51</v>
      </c>
      <c r="H34" s="108">
        <f>+[1]ranking!V77</f>
        <v>0</v>
      </c>
      <c r="I34" s="108">
        <f>+[1]ranking!S77+[1]ranking!T77</f>
        <v>0</v>
      </c>
    </row>
    <row r="35" spans="1:9" x14ac:dyDescent="0.2">
      <c r="A35" s="144">
        <v>27</v>
      </c>
      <c r="B35" s="164" t="str">
        <f>+[1]ranking!A78</f>
        <v>Banco Lafise Panamá, S.A.</v>
      </c>
      <c r="C35" s="146">
        <f>+[1]ranking!B78</f>
        <v>138909628.16</v>
      </c>
      <c r="D35" s="146">
        <f>+[1]ranking!Q78</f>
        <v>7130.54</v>
      </c>
      <c r="E35" s="161">
        <f t="shared" si="0"/>
        <v>5.1332222931205637E-5</v>
      </c>
      <c r="F35" s="108">
        <f>+[1]ranking!R78</f>
        <v>0</v>
      </c>
      <c r="G35" s="146">
        <f>+[1]ranking!U78</f>
        <v>7130.54</v>
      </c>
      <c r="H35" s="108">
        <f>+[1]ranking!V78</f>
        <v>0</v>
      </c>
      <c r="I35" s="108">
        <f>+[1]ranking!S78+[1]ranking!T78</f>
        <v>0</v>
      </c>
    </row>
    <row r="36" spans="1:9" x14ac:dyDescent="0.2">
      <c r="A36" s="144">
        <v>28</v>
      </c>
      <c r="B36" s="164" t="str">
        <f>+[1]ranking!A19</f>
        <v>Banco Internacional de Costa Rica, S.A.</v>
      </c>
      <c r="C36" s="146">
        <f>+[1]ranking!B19</f>
        <v>257241841.11000001</v>
      </c>
      <c r="D36" s="146">
        <f>+[1]ranking!Q19</f>
        <v>2876.66</v>
      </c>
      <c r="E36" s="161">
        <f t="shared" si="0"/>
        <v>1.1182706466363309E-5</v>
      </c>
      <c r="F36" s="108">
        <f>+[1]ranking!R19</f>
        <v>0</v>
      </c>
      <c r="G36" s="146">
        <f>+[1]ranking!U19</f>
        <v>2876.66</v>
      </c>
      <c r="H36" s="108">
        <f>+[1]ranking!V19</f>
        <v>0</v>
      </c>
      <c r="I36" s="108">
        <f>+[1]ranking!S19+[1]ranking!T19</f>
        <v>0</v>
      </c>
    </row>
    <row r="37" spans="1:9" x14ac:dyDescent="0.2">
      <c r="A37" s="144">
        <v>29</v>
      </c>
      <c r="B37" s="164" t="str">
        <f>+[1]ranking!A68</f>
        <v>Banisi, S.A.</v>
      </c>
      <c r="C37" s="146">
        <f>+[1]ranking!B68</f>
        <v>346369211.05000007</v>
      </c>
      <c r="D37" s="146">
        <f>+[1]ranking!Q68</f>
        <v>2702.07</v>
      </c>
      <c r="E37" s="161">
        <f t="shared" si="0"/>
        <v>7.8011264101933789E-6</v>
      </c>
      <c r="F37" s="108">
        <f>+[1]ranking!R68</f>
        <v>0</v>
      </c>
      <c r="G37" s="108">
        <f>+[1]ranking!U68</f>
        <v>0</v>
      </c>
      <c r="H37" s="146">
        <f>+[1]ranking!V68</f>
        <v>2702.07</v>
      </c>
      <c r="I37" s="108">
        <f>+[1]ranking!S68+[1]ranking!T68</f>
        <v>0</v>
      </c>
    </row>
    <row r="38" spans="1:9" x14ac:dyDescent="0.2">
      <c r="A38" s="144">
        <v>30</v>
      </c>
      <c r="B38" s="164" t="str">
        <f>+[1]ranking!A23</f>
        <v>Citibank, N.A. Sucursal Panamá</v>
      </c>
      <c r="C38" s="146">
        <f>+[1]ranking!B23</f>
        <v>173907764.26000002</v>
      </c>
      <c r="D38" s="108">
        <f>+[1]ranking!Q23</f>
        <v>0</v>
      </c>
      <c r="E38" s="161">
        <f t="shared" si="0"/>
        <v>0</v>
      </c>
      <c r="F38" s="108">
        <f>+[1]ranking!R23</f>
        <v>0</v>
      </c>
      <c r="G38" s="108">
        <f>+[1]ranking!U23</f>
        <v>0</v>
      </c>
      <c r="H38" s="108">
        <f>+[1]ranking!V23</f>
        <v>0</v>
      </c>
      <c r="I38" s="108">
        <f>+[1]ranking!S23+[1]ranking!T23</f>
        <v>0</v>
      </c>
    </row>
    <row r="39" spans="1:9" x14ac:dyDescent="0.2">
      <c r="A39" s="144">
        <v>31</v>
      </c>
      <c r="B39" s="164" t="str">
        <f>+[1]ranking!A32</f>
        <v>Mega International Commercial Bank Co. Ltd.</v>
      </c>
      <c r="C39" s="146">
        <f>+[1]ranking!B32</f>
        <v>110655226.06999999</v>
      </c>
      <c r="D39" s="108">
        <f>+[1]ranking!Q32</f>
        <v>0</v>
      </c>
      <c r="E39" s="161">
        <f t="shared" si="0"/>
        <v>0</v>
      </c>
      <c r="F39" s="108">
        <f>+[1]ranking!R32</f>
        <v>0</v>
      </c>
      <c r="G39" s="108">
        <f>+[1]ranking!U32</f>
        <v>0</v>
      </c>
      <c r="H39" s="108">
        <f>+[1]ranking!V32</f>
        <v>0</v>
      </c>
      <c r="I39" s="108">
        <f>+[1]ranking!S32+[1]ranking!T32</f>
        <v>0</v>
      </c>
    </row>
    <row r="40" spans="1:9" x14ac:dyDescent="0.2">
      <c r="A40" s="144">
        <v>32</v>
      </c>
      <c r="B40" s="164" t="str">
        <f>+[1]ranking!A40</f>
        <v>Bank of China Limited</v>
      </c>
      <c r="C40" s="146">
        <f>+[1]ranking!B40</f>
        <v>50266291.25</v>
      </c>
      <c r="D40" s="108">
        <f>+[1]ranking!Q40</f>
        <v>0</v>
      </c>
      <c r="E40" s="161">
        <f t="shared" si="0"/>
        <v>0</v>
      </c>
      <c r="F40" s="108">
        <f>+[1]ranking!R40</f>
        <v>0</v>
      </c>
      <c r="G40" s="108">
        <f>+[1]ranking!U40</f>
        <v>0</v>
      </c>
      <c r="H40" s="108">
        <f>+[1]ranking!V40</f>
        <v>0</v>
      </c>
      <c r="I40" s="108">
        <f>+[1]ranking!S40+[1]ranking!T40</f>
        <v>0</v>
      </c>
    </row>
    <row r="41" spans="1:9" x14ac:dyDescent="0.2">
      <c r="A41" s="144">
        <v>33</v>
      </c>
      <c r="B41" s="164" t="str">
        <f>+[1]ranking!A58</f>
        <v>Banco Azteca (Panamá) S.A.</v>
      </c>
      <c r="C41" s="146">
        <f>+[1]ranking!B58</f>
        <v>18286155.149999999</v>
      </c>
      <c r="D41" s="108">
        <f>+[1]ranking!Q58</f>
        <v>0</v>
      </c>
      <c r="E41" s="161">
        <f t="shared" si="0"/>
        <v>0</v>
      </c>
      <c r="F41" s="108">
        <f>+[1]ranking!R58</f>
        <v>0</v>
      </c>
      <c r="G41" s="108">
        <f>+[1]ranking!U58</f>
        <v>0</v>
      </c>
      <c r="H41" s="108">
        <f>+[1]ranking!V58</f>
        <v>0</v>
      </c>
      <c r="I41" s="108">
        <f>+[1]ranking!S58+[1]ranking!T58</f>
        <v>0</v>
      </c>
    </row>
    <row r="42" spans="1:9" x14ac:dyDescent="0.2">
      <c r="A42" s="144">
        <v>34</v>
      </c>
      <c r="B42" s="164" t="str">
        <f>+[1]ranking!A70</f>
        <v>Mercantil Banco, S. A.</v>
      </c>
      <c r="C42" s="146">
        <f>+[1]ranking!B70</f>
        <v>575714433.02999997</v>
      </c>
      <c r="D42" s="108">
        <f>+[1]ranking!Q70</f>
        <v>0</v>
      </c>
      <c r="E42" s="161">
        <f t="shared" si="0"/>
        <v>0</v>
      </c>
      <c r="F42" s="108">
        <f>+[1]ranking!R70</f>
        <v>0</v>
      </c>
      <c r="G42" s="108">
        <f>+[1]ranking!U70</f>
        <v>0</v>
      </c>
      <c r="H42" s="108">
        <f>+[1]ranking!V70</f>
        <v>0</v>
      </c>
      <c r="I42" s="108">
        <f>+[1]ranking!S70+[1]ranking!T70</f>
        <v>0</v>
      </c>
    </row>
    <row r="43" spans="1:9" x14ac:dyDescent="0.2">
      <c r="A43" s="144">
        <v>35</v>
      </c>
      <c r="B43" s="164" t="str">
        <f>+[1]ranking!A75</f>
        <v>BBP BANK, S.A.</v>
      </c>
      <c r="C43" s="146">
        <f>+[1]ranking!B75</f>
        <v>108321.1</v>
      </c>
      <c r="D43" s="108">
        <f>+[1]ranking!Q75</f>
        <v>0</v>
      </c>
      <c r="E43" s="161">
        <f t="shared" si="0"/>
        <v>0</v>
      </c>
      <c r="F43" s="108">
        <f>+[1]ranking!R75</f>
        <v>0</v>
      </c>
      <c r="G43" s="108">
        <f>+[1]ranking!U75</f>
        <v>0</v>
      </c>
      <c r="H43" s="108">
        <f>+[1]ranking!V75</f>
        <v>0</v>
      </c>
      <c r="I43" s="108">
        <f>+[1]ranking!S75+[1]ranking!T75</f>
        <v>0</v>
      </c>
    </row>
    <row r="44" spans="1:9" x14ac:dyDescent="0.2">
      <c r="A44" s="144">
        <v>36</v>
      </c>
      <c r="B44" s="164" t="str">
        <f>+[1]ranking!A79</f>
        <v>Banco La Hipotecaria, S. A.</v>
      </c>
      <c r="C44" s="146">
        <f>+[1]ranking!B79</f>
        <v>450074853.80999994</v>
      </c>
      <c r="D44" s="108">
        <f>+[1]ranking!Q79</f>
        <v>0</v>
      </c>
      <c r="E44" s="161">
        <f t="shared" si="0"/>
        <v>0</v>
      </c>
      <c r="F44" s="108">
        <f>+[1]ranking!R79</f>
        <v>0</v>
      </c>
      <c r="G44" s="108">
        <f>+[1]ranking!U79</f>
        <v>0</v>
      </c>
      <c r="H44" s="108">
        <f>+[1]ranking!V79</f>
        <v>0</v>
      </c>
      <c r="I44" s="108">
        <f>+[1]ranking!S79+[1]ranking!T79</f>
        <v>0</v>
      </c>
    </row>
    <row r="45" spans="1:9" x14ac:dyDescent="0.2">
      <c r="A45" s="144">
        <v>37</v>
      </c>
      <c r="B45" s="164" t="str">
        <f>+[1]ranking!A83</f>
        <v>FPB Bank, Inc.</v>
      </c>
      <c r="C45" s="146">
        <f>+[1]ranking!B83</f>
        <v>7110.47</v>
      </c>
      <c r="D45" s="108">
        <f>+[1]ranking!Q83</f>
        <v>0</v>
      </c>
      <c r="E45" s="161">
        <f t="shared" si="0"/>
        <v>0</v>
      </c>
      <c r="F45" s="108">
        <f>+[1]ranking!R83</f>
        <v>0</v>
      </c>
      <c r="G45" s="108">
        <f>+[1]ranking!U83</f>
        <v>0</v>
      </c>
      <c r="H45" s="108">
        <f>+[1]ranking!V83</f>
        <v>0</v>
      </c>
      <c r="I45" s="108">
        <f>+[1]ranking!S83+[1]ranking!T83</f>
        <v>0</v>
      </c>
    </row>
    <row r="46" spans="1:9" x14ac:dyDescent="0.2">
      <c r="A46" s="144">
        <v>38</v>
      </c>
      <c r="B46" s="164" t="str">
        <f>+[1]ranking!A84</f>
        <v>Bancolombia, S.A.</v>
      </c>
      <c r="C46" s="146">
        <f>+[1]ranking!B84</f>
        <v>128996000</v>
      </c>
      <c r="D46" s="108">
        <f>+[1]ranking!Q84</f>
        <v>0</v>
      </c>
      <c r="E46" s="161">
        <f t="shared" si="0"/>
        <v>0</v>
      </c>
      <c r="F46" s="108">
        <f>+[1]ranking!R84</f>
        <v>0</v>
      </c>
      <c r="G46" s="108">
        <f>+[1]ranking!U84</f>
        <v>0</v>
      </c>
      <c r="H46" s="108">
        <f>+[1]ranking!V84</f>
        <v>0</v>
      </c>
      <c r="I46" s="108">
        <f>+[1]ranking!S84+[1]ranking!T84</f>
        <v>0</v>
      </c>
    </row>
    <row r="47" spans="1:9" x14ac:dyDescent="0.2">
      <c r="A47" s="144">
        <v>39</v>
      </c>
      <c r="B47" s="164" t="str">
        <f>+[1]ranking!A85</f>
        <v>Banco del Pacífico (Panamá), S.A.</v>
      </c>
      <c r="C47" s="146">
        <f>+[1]ranking!B85</f>
        <v>7942646.9799999995</v>
      </c>
      <c r="D47" s="108">
        <f>+[1]ranking!Q85</f>
        <v>0</v>
      </c>
      <c r="E47" s="161">
        <f t="shared" si="0"/>
        <v>0</v>
      </c>
      <c r="F47" s="108">
        <f>+[1]ranking!R85</f>
        <v>0</v>
      </c>
      <c r="G47" s="108">
        <f>+[1]ranking!U85</f>
        <v>0</v>
      </c>
      <c r="H47" s="108">
        <f>+[1]ranking!V85</f>
        <v>0</v>
      </c>
      <c r="I47" s="108">
        <f>+[1]ranking!S85+[1]ranking!T85</f>
        <v>0</v>
      </c>
    </row>
    <row r="48" spans="1:9" x14ac:dyDescent="0.2">
      <c r="A48" s="144">
        <v>40</v>
      </c>
      <c r="B48" s="164" t="str">
        <f>+[1]ranking!A86</f>
        <v>Banco Ficohsa (Panamá), S. A.</v>
      </c>
      <c r="C48" s="146">
        <f>+[1]ranking!B86</f>
        <v>153095566.75999999</v>
      </c>
      <c r="D48" s="108">
        <f>+[1]ranking!Q86</f>
        <v>0</v>
      </c>
      <c r="E48" s="161">
        <f t="shared" si="0"/>
        <v>0</v>
      </c>
      <c r="F48" s="108">
        <f>+[1]ranking!R86</f>
        <v>0</v>
      </c>
      <c r="G48" s="108">
        <f>+[1]ranking!U86</f>
        <v>0</v>
      </c>
      <c r="H48" s="108">
        <f>+[1]ranking!V86</f>
        <v>0</v>
      </c>
      <c r="I48" s="108">
        <f>+[1]ranking!S86+[1]ranking!T86</f>
        <v>0</v>
      </c>
    </row>
    <row r="49" spans="1:9" x14ac:dyDescent="0.2">
      <c r="A49" s="144">
        <v>41</v>
      </c>
      <c r="B49" s="164" t="str">
        <f>+[1]ranking!A87</f>
        <v>Banco de Bogotá, S.A.</v>
      </c>
      <c r="C49" s="146">
        <f>+[1]ranking!B87</f>
        <v>5394058.2300000004</v>
      </c>
      <c r="D49" s="108">
        <f>+[1]ranking!Q87</f>
        <v>0</v>
      </c>
      <c r="E49" s="161">
        <f t="shared" si="0"/>
        <v>0</v>
      </c>
      <c r="F49" s="108">
        <f>+[1]ranking!R87</f>
        <v>0</v>
      </c>
      <c r="G49" s="108">
        <f>+[1]ranking!U87</f>
        <v>0</v>
      </c>
      <c r="H49" s="108">
        <f>+[1]ranking!V87</f>
        <v>0</v>
      </c>
      <c r="I49" s="108">
        <f>+[1]ranking!S87+[1]ranking!T87</f>
        <v>0</v>
      </c>
    </row>
    <row r="50" spans="1:9" x14ac:dyDescent="0.2">
      <c r="A50" s="144">
        <v>42</v>
      </c>
      <c r="B50" s="164" t="str">
        <f>+[1]ranking!A89</f>
        <v>Bi-Bank, S.A.</v>
      </c>
      <c r="C50" s="146">
        <f>+[1]ranking!B89</f>
        <v>62565596.399999999</v>
      </c>
      <c r="D50" s="108">
        <f>+[1]ranking!Q89</f>
        <v>0</v>
      </c>
      <c r="E50" s="161">
        <f t="shared" si="0"/>
        <v>0</v>
      </c>
      <c r="F50" s="108">
        <f>+[1]ranking!R89</f>
        <v>0</v>
      </c>
      <c r="G50" s="108">
        <f>+[1]ranking!U89</f>
        <v>0</v>
      </c>
      <c r="H50" s="108">
        <f>+[1]ranking!V89</f>
        <v>0</v>
      </c>
      <c r="I50" s="108">
        <f>+[1]ranking!S89+[1]ranking!T89</f>
        <v>0</v>
      </c>
    </row>
    <row r="51" spans="1:9" x14ac:dyDescent="0.2">
      <c r="A51" s="165"/>
      <c r="B51" s="166" t="s">
        <v>221</v>
      </c>
      <c r="C51" s="166">
        <f>SUM(C9:C50)</f>
        <v>55392771718.650009</v>
      </c>
      <c r="D51" s="166">
        <f>SUM(D9:D50)</f>
        <v>1881645327.0900002</v>
      </c>
      <c r="E51" s="162">
        <f t="shared" si="0"/>
        <v>3.3969149199596295E-2</v>
      </c>
      <c r="F51" s="166">
        <f>SUM(F9:F50)</f>
        <v>427602086.15999991</v>
      </c>
      <c r="G51" s="166">
        <f>SUM(G9:G50)</f>
        <v>1367552895.25</v>
      </c>
      <c r="H51" s="166">
        <f>SUM(H9:H50)</f>
        <v>84486292.939999983</v>
      </c>
      <c r="I51" s="166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221" t="s">
        <v>110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15" thickBot="1" x14ac:dyDescent="0.35">
      <c r="A8" s="223" t="s">
        <v>0</v>
      </c>
      <c r="B8" s="224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3695711.5623400002</v>
      </c>
      <c r="D9" s="19">
        <v>525621.92671999999</v>
      </c>
      <c r="E9" s="20">
        <v>14.222482405720912</v>
      </c>
      <c r="F9" s="19">
        <v>99372.55640999999</v>
      </c>
      <c r="G9" s="19">
        <v>426110.33434</v>
      </c>
      <c r="H9" s="19">
        <v>93.021280000000004</v>
      </c>
      <c r="I9" s="21">
        <v>46.014690000000002</v>
      </c>
    </row>
    <row r="10" spans="1:9" ht="13.5" customHeight="1" thickBot="1" x14ac:dyDescent="0.35">
      <c r="A10" s="23" t="s">
        <v>10</v>
      </c>
      <c r="B10" s="23" t="s">
        <v>11</v>
      </c>
      <c r="C10" s="22">
        <v>4846040.0568500003</v>
      </c>
      <c r="D10" s="20">
        <v>324787.26093000005</v>
      </c>
      <c r="E10" s="20">
        <v>6.7021167204531258</v>
      </c>
      <c r="F10" s="20">
        <v>74504.98388</v>
      </c>
      <c r="G10" s="20">
        <v>243923.43938</v>
      </c>
      <c r="H10" s="20">
        <v>4976.0499900000004</v>
      </c>
      <c r="I10" s="21">
        <v>1382.7876799999999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2554430.9457299998</v>
      </c>
      <c r="D11" s="20">
        <v>213954.39760000003</v>
      </c>
      <c r="E11" s="20">
        <v>8.3758145021554533</v>
      </c>
      <c r="F11" s="20">
        <v>47576.096610000001</v>
      </c>
      <c r="G11" s="20">
        <v>152461.49324000001</v>
      </c>
      <c r="H11" s="20">
        <v>13227.737779999999</v>
      </c>
      <c r="I11" s="21">
        <v>689.06997000000001</v>
      </c>
    </row>
    <row r="12" spans="1:9" ht="13.5" customHeight="1" thickBot="1" x14ac:dyDescent="0.35">
      <c r="A12" s="23" t="s">
        <v>14</v>
      </c>
      <c r="B12" s="23" t="s">
        <v>15</v>
      </c>
      <c r="C12" s="22">
        <v>1279913.8115300001</v>
      </c>
      <c r="D12" s="20">
        <v>146009.98559999999</v>
      </c>
      <c r="E12" s="20">
        <v>11.407798266155176</v>
      </c>
      <c r="F12" s="20">
        <v>56050.098299999998</v>
      </c>
      <c r="G12" s="20">
        <v>89759.864799999996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6978475.2241400005</v>
      </c>
      <c r="D13" s="20">
        <v>144459.96668999997</v>
      </c>
      <c r="E13" s="20">
        <v>2.0700792372276804</v>
      </c>
      <c r="F13" s="20">
        <v>25552.432049999996</v>
      </c>
      <c r="G13" s="20">
        <v>110895.72772</v>
      </c>
      <c r="H13" s="20">
        <v>7792.7203</v>
      </c>
      <c r="I13" s="21">
        <v>219.08661999999998</v>
      </c>
    </row>
    <row r="14" spans="1:9" ht="13.5" customHeight="1" thickBot="1" x14ac:dyDescent="0.35">
      <c r="A14" s="23" t="s">
        <v>18</v>
      </c>
      <c r="B14" s="23" t="s">
        <v>19</v>
      </c>
      <c r="C14" s="22">
        <v>2133615.1281600003</v>
      </c>
      <c r="D14" s="20">
        <v>82933.473979999995</v>
      </c>
      <c r="E14" s="20">
        <v>3.886993154736424</v>
      </c>
      <c r="F14" s="20">
        <v>5689.6527400000004</v>
      </c>
      <c r="G14" s="20">
        <v>77243.82123999999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9549058.1622299999</v>
      </c>
      <c r="D15" s="20">
        <v>47848.942309999999</v>
      </c>
      <c r="E15" s="20">
        <v>0.50108546305917356</v>
      </c>
      <c r="F15" s="20">
        <v>18749.234190000003</v>
      </c>
      <c r="G15" s="20">
        <v>27034.433800000003</v>
      </c>
      <c r="H15" s="20">
        <v>309.34719000000001</v>
      </c>
      <c r="I15" s="21">
        <v>1755.9271299999998</v>
      </c>
    </row>
    <row r="16" spans="1:9" ht="13.5" customHeight="1" thickBot="1" x14ac:dyDescent="0.35">
      <c r="A16" s="23" t="s">
        <v>22</v>
      </c>
      <c r="B16" s="23" t="s">
        <v>105</v>
      </c>
      <c r="C16" s="22">
        <v>214277.59685</v>
      </c>
      <c r="D16" s="20">
        <v>45420.768329999999</v>
      </c>
      <c r="E16" s="20">
        <v>21.197161531448263</v>
      </c>
      <c r="F16" s="20">
        <v>14234.60548</v>
      </c>
      <c r="G16" s="20">
        <v>31186.162850000001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227017.65453</v>
      </c>
      <c r="D17" s="20">
        <v>35525.222070000003</v>
      </c>
      <c r="E17" s="20">
        <v>15.648660516535029</v>
      </c>
      <c r="F17" s="20">
        <v>3658.1904100000002</v>
      </c>
      <c r="G17" s="20">
        <v>23090.541670000002</v>
      </c>
      <c r="H17" s="20">
        <v>8776.48999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3425854.3506499999</v>
      </c>
      <c r="D18" s="20">
        <v>31127.474119999999</v>
      </c>
      <c r="E18" s="20">
        <v>0.90860471386047303</v>
      </c>
      <c r="F18" s="20">
        <v>10929.77291</v>
      </c>
      <c r="G18" s="20">
        <v>17433.30572</v>
      </c>
      <c r="H18" s="20">
        <v>2764.3954900000003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841821.04648999998</v>
      </c>
      <c r="D19" s="20">
        <v>28692.066989999999</v>
      </c>
      <c r="E19" s="20">
        <v>3.4083332924060876</v>
      </c>
      <c r="F19" s="20">
        <v>7639.53917</v>
      </c>
      <c r="G19" s="20">
        <v>12481.24668</v>
      </c>
      <c r="H19" s="20">
        <v>8571.281140000001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335531.74802999996</v>
      </c>
      <c r="D20" s="20">
        <v>23561.61536</v>
      </c>
      <c r="E20" s="20">
        <v>7.0221716717827105</v>
      </c>
      <c r="F20" s="20">
        <v>4080.03829</v>
      </c>
      <c r="G20" s="20">
        <v>0</v>
      </c>
      <c r="H20" s="20">
        <v>19481.577069999999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681510.24023</v>
      </c>
      <c r="D21" s="20">
        <v>20824.63351</v>
      </c>
      <c r="E21" s="20">
        <v>3.0556596630113706</v>
      </c>
      <c r="F21" s="20">
        <v>9656.3131400000002</v>
      </c>
      <c r="G21" s="20">
        <v>9830.8203700000013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447544.53860000003</v>
      </c>
      <c r="D22" s="20">
        <v>10546.030490000001</v>
      </c>
      <c r="E22" s="20">
        <v>2.3564203292458634</v>
      </c>
      <c r="F22" s="20">
        <v>7182.8654900000001</v>
      </c>
      <c r="G22" s="20">
        <v>3363.165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400218.32526000001</v>
      </c>
      <c r="D23" s="20">
        <v>9442.9544299999998</v>
      </c>
      <c r="E23" s="20">
        <v>2.3594507882330045</v>
      </c>
      <c r="F23" s="20">
        <v>9442.9276799999989</v>
      </c>
      <c r="G23" s="20">
        <v>0</v>
      </c>
      <c r="H23" s="20">
        <v>0</v>
      </c>
      <c r="I23" s="21">
        <v>2.6749999999999999E-2</v>
      </c>
    </row>
    <row r="24" spans="1:9" ht="13.5" customHeight="1" thickBot="1" x14ac:dyDescent="0.35">
      <c r="A24" s="23" t="s">
        <v>37</v>
      </c>
      <c r="B24" s="23" t="s">
        <v>38</v>
      </c>
      <c r="C24" s="22">
        <v>1124393.7018800001</v>
      </c>
      <c r="D24" s="20">
        <v>7823.8313400000006</v>
      </c>
      <c r="E24" s="20">
        <v>0.69582667769469519</v>
      </c>
      <c r="F24" s="20">
        <v>1015.21885</v>
      </c>
      <c r="G24" s="20">
        <v>6808.6124900000004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1278283.2207899999</v>
      </c>
      <c r="D25" s="20">
        <v>7200.2610700000005</v>
      </c>
      <c r="E25" s="20">
        <v>0.56327588071993329</v>
      </c>
      <c r="F25" s="20">
        <v>0</v>
      </c>
      <c r="G25" s="20">
        <v>0</v>
      </c>
      <c r="H25" s="20">
        <v>7200.2610700000005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183592.16738999999</v>
      </c>
      <c r="D26" s="20">
        <v>5025.0193199999994</v>
      </c>
      <c r="E26" s="20">
        <v>2.7370553937224802</v>
      </c>
      <c r="F26" s="20">
        <v>3470.5584399999998</v>
      </c>
      <c r="G26" s="20">
        <v>1327.62724</v>
      </c>
      <c r="H26" s="20">
        <v>226.83364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72203.426260000007</v>
      </c>
      <c r="D27" s="20">
        <v>4596.4030300000004</v>
      </c>
      <c r="E27" s="20">
        <v>6.3659070879110935</v>
      </c>
      <c r="F27" s="20">
        <v>402.55799000000002</v>
      </c>
      <c r="G27" s="20">
        <v>4193.8450400000002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85</v>
      </c>
      <c r="C28" s="22">
        <v>61761.508090000003</v>
      </c>
      <c r="D28" s="20">
        <v>3705</v>
      </c>
      <c r="E28" s="20">
        <v>5.9988820133747476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263521.20527999999</v>
      </c>
      <c r="D29" s="20">
        <v>3600</v>
      </c>
      <c r="E29" s="20">
        <v>1.3661139702874694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62</v>
      </c>
      <c r="C31" s="22">
        <v>2757440.0174499997</v>
      </c>
      <c r="D31" s="20">
        <v>3033.0281799999998</v>
      </c>
      <c r="E31" s="20">
        <v>0.10999434841033663</v>
      </c>
      <c r="F31" s="20">
        <v>0</v>
      </c>
      <c r="G31" s="20">
        <v>2910.1729399999999</v>
      </c>
      <c r="H31" s="20">
        <v>122.85524000000001</v>
      </c>
      <c r="I31" s="21">
        <v>0</v>
      </c>
    </row>
    <row r="32" spans="1:9" ht="13.5" customHeight="1" thickBot="1" x14ac:dyDescent="0.35">
      <c r="A32" s="23" t="s">
        <v>53</v>
      </c>
      <c r="B32" s="23" t="s">
        <v>52</v>
      </c>
      <c r="C32" s="22">
        <v>359426.71782999998</v>
      </c>
      <c r="D32" s="20">
        <v>2369.7104199999999</v>
      </c>
      <c r="E32" s="20">
        <v>0.6593028015020338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108</v>
      </c>
      <c r="C33" s="22">
        <v>50688.80833</v>
      </c>
      <c r="D33" s="20">
        <v>1342.9724199999998</v>
      </c>
      <c r="E33" s="20">
        <v>2.6494456355273326</v>
      </c>
      <c r="F33" s="20">
        <v>1342.9724199999998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58</v>
      </c>
      <c r="C34" s="22">
        <v>713245.23832</v>
      </c>
      <c r="D34" s="20">
        <v>514.04431</v>
      </c>
      <c r="E34" s="20">
        <v>7.2071187073158169E-2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2503792.8068400002</v>
      </c>
      <c r="D35" s="20">
        <v>379.97771999999998</v>
      </c>
      <c r="E35" s="20">
        <v>1.5176084816681147E-2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12713.565359999999</v>
      </c>
      <c r="D36" s="20">
        <v>116.23873</v>
      </c>
      <c r="E36" s="20">
        <v>0.91428900319115525</v>
      </c>
      <c r="F36" s="20">
        <v>40.454989999999995</v>
      </c>
      <c r="G36" s="20">
        <v>75.783740000000009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212267.27478000001</v>
      </c>
      <c r="D37" s="20">
        <v>39.806089999999998</v>
      </c>
      <c r="E37" s="20">
        <v>1.8752815308556717E-2</v>
      </c>
      <c r="F37" s="20">
        <v>0</v>
      </c>
      <c r="G37" s="20">
        <v>0</v>
      </c>
      <c r="H37" s="20">
        <v>39.806089999999998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97032.061629999997</v>
      </c>
      <c r="D38" s="20">
        <v>24.67839</v>
      </c>
      <c r="E38" s="20">
        <v>2.5433232671179307E-2</v>
      </c>
      <c r="F38" s="20">
        <v>0</v>
      </c>
      <c r="G38" s="20">
        <v>17.52901</v>
      </c>
      <c r="H38" s="20">
        <v>7.1493799999999998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417924.69370999996</v>
      </c>
      <c r="D39" s="20">
        <v>0.42532999999999999</v>
      </c>
      <c r="E39" s="20">
        <v>1.0177192360285335E-4</v>
      </c>
      <c r="F39" s="20">
        <v>0</v>
      </c>
      <c r="G39" s="20">
        <v>0.42532999999999999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429842.91823000001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249165.93799999999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215244.59289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528417.84526999993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104556.40298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45064.44743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25567.141640000002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204243.06491999998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3560.32287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386776.34243000002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13276.45449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55867.53198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8271.2403699999995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131248.00581999999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111</v>
      </c>
      <c r="C54" s="22">
        <v>21110.781589999999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33062.458379999996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25" t="s">
        <v>99</v>
      </c>
      <c r="B56" s="226"/>
      <c r="C56" s="20">
        <v>50531810.632879995</v>
      </c>
      <c r="D56" s="20">
        <v>1733855.5410500001</v>
      </c>
      <c r="E56" s="20">
        <v>3.4312159396912971</v>
      </c>
      <c r="F56" s="20">
        <v>401243.62520999997</v>
      </c>
      <c r="G56" s="20">
        <v>1242662.3969100001</v>
      </c>
      <c r="H56" s="20">
        <v>84319.083590000009</v>
      </c>
      <c r="I56" s="20">
        <v>5630.43534</v>
      </c>
    </row>
    <row r="57" spans="1:9" ht="13.5" customHeight="1" x14ac:dyDescent="0.3">
      <c r="A57" s="9" t="s">
        <v>102</v>
      </c>
      <c r="B57" s="16"/>
      <c r="C57" s="16"/>
      <c r="D57" s="16"/>
      <c r="E57" s="16"/>
      <c r="F57" s="16"/>
      <c r="G57" s="16"/>
      <c r="H57" s="16"/>
      <c r="I57" s="1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4140625" defaultRowHeight="10.199999999999999" x14ac:dyDescent="0.2"/>
  <cols>
    <col min="1" max="1" width="3.6640625" style="163" customWidth="1"/>
    <col min="2" max="2" width="34.109375" style="163" customWidth="1"/>
    <col min="3" max="3" width="15.44140625" style="163" bestFit="1" customWidth="1"/>
    <col min="4" max="4" width="17.109375" style="163" customWidth="1"/>
    <col min="5" max="5" width="14.33203125" style="163" bestFit="1" customWidth="1"/>
    <col min="6" max="6" width="12.6640625" style="163" customWidth="1"/>
    <col min="7" max="7" width="13.44140625" style="163" customWidth="1"/>
    <col min="8" max="8" width="12.6640625" style="163" customWidth="1"/>
    <col min="9" max="9" width="11" style="163" customWidth="1"/>
    <col min="10" max="16384" width="11.44140625" style="163"/>
  </cols>
  <sheetData>
    <row r="1" spans="1:9" x14ac:dyDescent="0.2">
      <c r="A1" s="227" t="s">
        <v>227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5136726238.0599995</v>
      </c>
      <c r="D8" s="146">
        <v>611541929.3900001</v>
      </c>
      <c r="E8" s="187">
        <v>0.11905285605038643</v>
      </c>
      <c r="F8" s="146">
        <v>142016807.94</v>
      </c>
      <c r="G8" s="146">
        <v>469319875.97000003</v>
      </c>
      <c r="H8" s="146">
        <v>184030.53999999998</v>
      </c>
      <c r="I8" s="146">
        <v>21214.94</v>
      </c>
    </row>
    <row r="9" spans="1:9" x14ac:dyDescent="0.2">
      <c r="A9" s="144">
        <v>2</v>
      </c>
      <c r="B9" s="164" t="s">
        <v>230</v>
      </c>
      <c r="C9" s="146">
        <v>5694941389.2600002</v>
      </c>
      <c r="D9" s="146">
        <v>351686886.43999994</v>
      </c>
      <c r="E9" s="187">
        <v>6.1754259157651856E-2</v>
      </c>
      <c r="F9" s="146">
        <v>97296085.379999995</v>
      </c>
      <c r="G9" s="146">
        <v>253808347.65000001</v>
      </c>
      <c r="H9" s="146">
        <v>154865.96000000002</v>
      </c>
      <c r="I9" s="146">
        <v>427587.45</v>
      </c>
    </row>
    <row r="10" spans="1:9" x14ac:dyDescent="0.2">
      <c r="A10" s="144">
        <v>3</v>
      </c>
      <c r="B10" s="185" t="s">
        <v>231</v>
      </c>
      <c r="C10" s="185">
        <v>3272100917.25</v>
      </c>
      <c r="D10" s="146">
        <v>338169990.00000006</v>
      </c>
      <c r="E10" s="187">
        <v>0.10334949885476367</v>
      </c>
      <c r="F10" s="185">
        <v>69754315.629999995</v>
      </c>
      <c r="G10" s="185">
        <v>251482002.30000001</v>
      </c>
      <c r="H10" s="185">
        <v>16930398.600000001</v>
      </c>
      <c r="I10" s="185">
        <v>3273.4700000000003</v>
      </c>
    </row>
    <row r="11" spans="1:9" x14ac:dyDescent="0.2">
      <c r="A11" s="144">
        <v>4</v>
      </c>
      <c r="B11" s="164" t="s">
        <v>232</v>
      </c>
      <c r="C11" s="146">
        <v>7550447013.79</v>
      </c>
      <c r="D11" s="146">
        <v>145518371.59999999</v>
      </c>
      <c r="E11" s="187">
        <v>1.9272815415329433E-2</v>
      </c>
      <c r="F11" s="146">
        <v>26315950.710000001</v>
      </c>
      <c r="G11" s="146">
        <v>114504754.38999999</v>
      </c>
      <c r="H11" s="146">
        <v>4697666.5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2277067115.9899998</v>
      </c>
      <c r="D12" s="146">
        <v>102192724.78</v>
      </c>
      <c r="E12" s="187">
        <v>4.4879100867244177E-2</v>
      </c>
      <c r="F12" s="146">
        <v>20379269.250000004</v>
      </c>
      <c r="G12" s="146">
        <v>72563455.530000001</v>
      </c>
      <c r="H12" s="146">
        <v>9250000</v>
      </c>
      <c r="I12" s="108">
        <v>0</v>
      </c>
    </row>
    <row r="13" spans="1:9" x14ac:dyDescent="0.2">
      <c r="A13" s="144">
        <v>6</v>
      </c>
      <c r="B13" s="164" t="s">
        <v>234</v>
      </c>
      <c r="C13" s="146">
        <v>9953188121.8399982</v>
      </c>
      <c r="D13" s="146">
        <v>67870109.25</v>
      </c>
      <c r="E13" s="187">
        <v>6.8189316246394004E-3</v>
      </c>
      <c r="F13" s="146">
        <v>9093247.7400000002</v>
      </c>
      <c r="G13" s="146">
        <v>57636106.539999999</v>
      </c>
      <c r="H13" s="146">
        <v>152750.57</v>
      </c>
      <c r="I13" s="146">
        <v>988004.40000000014</v>
      </c>
    </row>
    <row r="14" spans="1:9" x14ac:dyDescent="0.2">
      <c r="A14" s="144">
        <v>7</v>
      </c>
      <c r="B14" s="164" t="s">
        <v>235</v>
      </c>
      <c r="C14" s="146">
        <v>276540341.43000001</v>
      </c>
      <c r="D14" s="146">
        <v>42285263.589999996</v>
      </c>
      <c r="E14" s="187">
        <v>0.15290811955804129</v>
      </c>
      <c r="F14" s="146">
        <v>14302614.68</v>
      </c>
      <c r="G14" s="146">
        <v>27798838.979999997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743076775.7299999</v>
      </c>
      <c r="D15" s="146">
        <v>39917024.530000001</v>
      </c>
      <c r="E15" s="187">
        <v>5.3718573684106125E-2</v>
      </c>
      <c r="F15" s="146">
        <v>9188249.4500000011</v>
      </c>
      <c r="G15" s="146">
        <v>10862108.41</v>
      </c>
      <c r="H15" s="146">
        <v>19866666.670000002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344896380.60000002</v>
      </c>
      <c r="D16" s="146">
        <v>32926459.75</v>
      </c>
      <c r="E16" s="187">
        <v>9.5467687114371522E-2</v>
      </c>
      <c r="F16" s="146">
        <v>1618793.53</v>
      </c>
      <c r="G16" s="146">
        <v>14640224.220000001</v>
      </c>
      <c r="H16" s="146">
        <v>16492373.390000001</v>
      </c>
      <c r="I16" s="146">
        <v>175068.61</v>
      </c>
    </row>
    <row r="17" spans="1:9" x14ac:dyDescent="0.2">
      <c r="A17" s="144">
        <v>10</v>
      </c>
      <c r="B17" s="164" t="s">
        <v>238</v>
      </c>
      <c r="C17" s="146">
        <v>3937637158.2399998</v>
      </c>
      <c r="D17" s="146">
        <v>28212663.280000001</v>
      </c>
      <c r="E17" s="187">
        <v>7.1648712530461229E-3</v>
      </c>
      <c r="F17" s="146">
        <v>7893642.1099999994</v>
      </c>
      <c r="G17" s="146">
        <v>14974001.18</v>
      </c>
      <c r="H17" s="146">
        <v>5345019.99</v>
      </c>
      <c r="I17" s="108">
        <v>0</v>
      </c>
    </row>
    <row r="18" spans="1:9" x14ac:dyDescent="0.2">
      <c r="A18" s="144">
        <v>11</v>
      </c>
      <c r="B18" s="164" t="s">
        <v>239</v>
      </c>
      <c r="C18" s="146">
        <v>429687887.25999999</v>
      </c>
      <c r="D18" s="146">
        <v>22641666.710000001</v>
      </c>
      <c r="E18" s="187">
        <v>5.2693285943850095E-2</v>
      </c>
      <c r="F18" s="108">
        <v>0</v>
      </c>
      <c r="G18" s="146">
        <v>22641666.710000001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240</v>
      </c>
      <c r="C19" s="146">
        <v>324107929.35000002</v>
      </c>
      <c r="D19" s="146">
        <v>19211242.75</v>
      </c>
      <c r="E19" s="187">
        <v>5.9274213958690355E-2</v>
      </c>
      <c r="F19" s="146">
        <v>2593871.04</v>
      </c>
      <c r="G19" s="146">
        <v>5394693.9800000004</v>
      </c>
      <c r="H19" s="146">
        <v>11222677.73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916894056.81000006</v>
      </c>
      <c r="D20" s="146">
        <v>16643866.829999998</v>
      </c>
      <c r="E20" s="187">
        <v>1.81524427019478E-2</v>
      </c>
      <c r="F20" s="146">
        <v>4395829.72</v>
      </c>
      <c r="G20" s="146">
        <v>10307485.969999999</v>
      </c>
      <c r="H20" s="146">
        <v>1940551.1400000001</v>
      </c>
      <c r="I20" s="108">
        <v>0</v>
      </c>
    </row>
    <row r="21" spans="1:9" x14ac:dyDescent="0.2">
      <c r="A21" s="144">
        <v>14</v>
      </c>
      <c r="B21" s="164" t="s">
        <v>243</v>
      </c>
      <c r="C21" s="146">
        <v>485901950.45000005</v>
      </c>
      <c r="D21" s="146">
        <v>11583353.219999999</v>
      </c>
      <c r="E21" s="187">
        <v>2.3838869568793677E-2</v>
      </c>
      <c r="F21" s="146">
        <v>4668353.22</v>
      </c>
      <c r="G21" s="146">
        <v>6915000</v>
      </c>
      <c r="H21" s="108">
        <v>0</v>
      </c>
      <c r="I21" s="108">
        <v>0</v>
      </c>
    </row>
    <row r="22" spans="1:9" x14ac:dyDescent="0.2">
      <c r="A22" s="144">
        <v>15</v>
      </c>
      <c r="B22" s="164" t="s">
        <v>244</v>
      </c>
      <c r="C22" s="146">
        <v>204328869.59000003</v>
      </c>
      <c r="D22" s="146">
        <v>11167490.700000001</v>
      </c>
      <c r="E22" s="187">
        <v>5.4654492644178675E-2</v>
      </c>
      <c r="F22" s="146">
        <v>7610910.8800000008</v>
      </c>
      <c r="G22" s="146">
        <v>3348535.2600000002</v>
      </c>
      <c r="H22" s="146">
        <v>208044.56</v>
      </c>
      <c r="I22" s="108">
        <v>0</v>
      </c>
    </row>
    <row r="23" spans="1:9" x14ac:dyDescent="0.2">
      <c r="A23" s="144">
        <v>16</v>
      </c>
      <c r="B23" s="164" t="s">
        <v>242</v>
      </c>
      <c r="C23" s="146">
        <v>1888042318.0300002</v>
      </c>
      <c r="D23" s="146">
        <v>9727142.0599999968</v>
      </c>
      <c r="E23" s="187">
        <v>5.1519724781112861E-3</v>
      </c>
      <c r="F23" s="146">
        <v>3009430.71</v>
      </c>
      <c r="G23" s="146">
        <v>6502971.0299999993</v>
      </c>
      <c r="H23" s="146">
        <v>86366.28</v>
      </c>
      <c r="I23" s="146">
        <v>128374.04</v>
      </c>
    </row>
    <row r="24" spans="1:9" x14ac:dyDescent="0.2">
      <c r="A24" s="144">
        <v>17</v>
      </c>
      <c r="B24" s="164" t="s">
        <v>245</v>
      </c>
      <c r="C24" s="146">
        <v>1224905401.6299999</v>
      </c>
      <c r="D24" s="146">
        <v>7163533.7700000005</v>
      </c>
      <c r="E24" s="187">
        <v>5.8482342885151613E-3</v>
      </c>
      <c r="F24" s="146">
        <v>1390566.17</v>
      </c>
      <c r="G24" s="146">
        <v>5698984.0700000003</v>
      </c>
      <c r="H24" s="108">
        <v>0</v>
      </c>
      <c r="I24" s="146">
        <v>73983.53</v>
      </c>
    </row>
    <row r="25" spans="1:9" x14ac:dyDescent="0.2">
      <c r="A25" s="144">
        <v>18</v>
      </c>
      <c r="B25" s="164" t="s">
        <v>247</v>
      </c>
      <c r="C25" s="146">
        <v>488313161.71999997</v>
      </c>
      <c r="D25" s="146">
        <v>4983907.57</v>
      </c>
      <c r="E25" s="187">
        <v>1.0206375663611102E-2</v>
      </c>
      <c r="F25" s="146">
        <v>4983456.2300000004</v>
      </c>
      <c r="G25" s="108">
        <v>4.5134E-4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248</v>
      </c>
      <c r="C26" s="146">
        <v>72873644.170000002</v>
      </c>
      <c r="D26" s="146">
        <v>4904906.46</v>
      </c>
      <c r="E26" s="187">
        <v>6.7307001260398194E-2</v>
      </c>
      <c r="F26" s="146">
        <v>149666.34</v>
      </c>
      <c r="G26" s="146">
        <v>4750000</v>
      </c>
      <c r="H26" s="108">
        <v>0</v>
      </c>
      <c r="I26" s="146">
        <v>5240.12</v>
      </c>
    </row>
    <row r="27" spans="1:9" x14ac:dyDescent="0.2">
      <c r="A27" s="144">
        <v>20</v>
      </c>
      <c r="B27" s="164" t="s">
        <v>250</v>
      </c>
      <c r="C27" s="146">
        <v>2893125991.54</v>
      </c>
      <c r="D27" s="146">
        <v>3466196.08</v>
      </c>
      <c r="E27" s="187">
        <v>1.1980798935600303E-3</v>
      </c>
      <c r="F27" s="146">
        <v>50419.770000000004</v>
      </c>
      <c r="G27" s="146">
        <v>3346614.9</v>
      </c>
      <c r="H27" s="146">
        <v>69161.41</v>
      </c>
      <c r="I27" s="108">
        <v>0</v>
      </c>
    </row>
    <row r="28" spans="1:9" x14ac:dyDescent="0.2">
      <c r="A28" s="144">
        <v>21</v>
      </c>
      <c r="B28" s="164" t="s">
        <v>249</v>
      </c>
      <c r="C28" s="146">
        <v>39389434.670000002</v>
      </c>
      <c r="D28" s="146">
        <v>1555206.8099999998</v>
      </c>
      <c r="E28" s="187">
        <v>3.9482841605352745E-2</v>
      </c>
      <c r="F28" s="146">
        <v>1547705.39</v>
      </c>
      <c r="G28" s="146">
        <v>7501.42</v>
      </c>
      <c r="H28" s="108">
        <v>0</v>
      </c>
      <c r="I28" s="108">
        <v>0</v>
      </c>
    </row>
    <row r="29" spans="1:9" x14ac:dyDescent="0.2">
      <c r="A29" s="144">
        <v>22</v>
      </c>
      <c r="B29" s="164" t="s">
        <v>251</v>
      </c>
      <c r="C29" s="146">
        <v>44498332.040000007</v>
      </c>
      <c r="D29" s="146">
        <v>500000</v>
      </c>
      <c r="E29" s="187">
        <v>1.1236376220810813E-2</v>
      </c>
      <c r="F29" s="146">
        <v>500000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252</v>
      </c>
      <c r="C30" s="146">
        <v>88591637.920000002</v>
      </c>
      <c r="D30" s="146">
        <v>396967.75</v>
      </c>
      <c r="E30" s="187">
        <v>4.4808715508620547E-3</v>
      </c>
      <c r="F30" s="108">
        <v>0</v>
      </c>
      <c r="G30" s="108">
        <v>0</v>
      </c>
      <c r="H30" s="146">
        <v>396967.75</v>
      </c>
      <c r="I30" s="108">
        <v>0</v>
      </c>
    </row>
    <row r="31" spans="1:9" x14ac:dyDescent="0.2">
      <c r="A31" s="144">
        <v>24</v>
      </c>
      <c r="B31" s="164" t="s">
        <v>253</v>
      </c>
      <c r="C31" s="146">
        <v>3562749572.4099998</v>
      </c>
      <c r="D31" s="146">
        <v>312339.99</v>
      </c>
      <c r="E31" s="187">
        <v>8.7668241522998637E-5</v>
      </c>
      <c r="F31" s="146">
        <v>312339.99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466477265.97999996</v>
      </c>
      <c r="D32" s="146">
        <v>115218.56</v>
      </c>
      <c r="E32" s="187">
        <v>2.4699716021089001E-4</v>
      </c>
      <c r="F32" s="108">
        <v>0</v>
      </c>
      <c r="G32" s="146">
        <v>115218.56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255</v>
      </c>
      <c r="C33" s="146">
        <v>234861571.5</v>
      </c>
      <c r="D33" s="146">
        <v>10324.06</v>
      </c>
      <c r="E33" s="187">
        <v>4.3958064037734671E-5</v>
      </c>
      <c r="F33" s="146">
        <v>10296.92</v>
      </c>
      <c r="G33" s="108">
        <v>2.7140000000000001E-5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256</v>
      </c>
      <c r="C34" s="146">
        <v>160291523.32999998</v>
      </c>
      <c r="D34" s="146">
        <v>6792.01</v>
      </c>
      <c r="E34" s="187">
        <v>4.2372858270346321E-5</v>
      </c>
      <c r="F34" s="108">
        <v>0</v>
      </c>
      <c r="G34" s="146">
        <v>6792.01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274800276.40999997</v>
      </c>
      <c r="D35" s="146">
        <v>2876.66</v>
      </c>
      <c r="E35" s="187">
        <v>1.0468184521430555E-5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262</v>
      </c>
      <c r="C36" s="146">
        <v>349959347.73999995</v>
      </c>
      <c r="D36" s="146">
        <v>2802.09</v>
      </c>
      <c r="E36" s="187">
        <v>8.0069014246814596E-6</v>
      </c>
      <c r="F36" s="108">
        <v>0</v>
      </c>
      <c r="G36" s="108">
        <v>0</v>
      </c>
      <c r="H36" s="146">
        <v>2802.09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191616594.43000004</v>
      </c>
      <c r="D37" s="108">
        <v>0</v>
      </c>
      <c r="E37" s="187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113181070.54000002</v>
      </c>
      <c r="D38" s="108">
        <v>0</v>
      </c>
      <c r="E38" s="187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61049231.649999999</v>
      </c>
      <c r="D39" s="108">
        <v>0</v>
      </c>
      <c r="E39" s="187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17925517.289999999</v>
      </c>
      <c r="D40" s="108">
        <v>0</v>
      </c>
      <c r="E40" s="187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246</v>
      </c>
      <c r="C41" s="146">
        <v>592328729.17999995</v>
      </c>
      <c r="D41" s="108">
        <v>0</v>
      </c>
      <c r="E41" s="187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106664.8</v>
      </c>
      <c r="D42" s="108">
        <v>0</v>
      </c>
      <c r="E42" s="187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455304914.91000003</v>
      </c>
      <c r="D43" s="108">
        <v>0</v>
      </c>
      <c r="E43" s="187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v>0</v>
      </c>
      <c r="E44" s="187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v>0</v>
      </c>
      <c r="E45" s="187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7801761.7600000007</v>
      </c>
      <c r="D46" s="108">
        <v>0</v>
      </c>
      <c r="E46" s="187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143946322</v>
      </c>
      <c r="D47" s="108">
        <v>0</v>
      </c>
      <c r="E47" s="187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5393583.2300000004</v>
      </c>
      <c r="D48" s="108">
        <v>0</v>
      </c>
      <c r="E48" s="187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62962202.769999996</v>
      </c>
      <c r="D49" s="108">
        <v>0</v>
      </c>
      <c r="E49" s="187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44">
        <v>43</v>
      </c>
      <c r="B50" s="137" t="s">
        <v>271</v>
      </c>
      <c r="C50" s="186">
        <v>9078602.25</v>
      </c>
      <c r="D50" s="108">
        <v>0</v>
      </c>
      <c r="E50" s="187"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37"/>
      <c r="B51" s="160" t="s">
        <v>226</v>
      </c>
      <c r="C51" s="148">
        <v>55126117727.809998</v>
      </c>
      <c r="D51" s="184">
        <v>1874717256.6900001</v>
      </c>
      <c r="E51" s="188">
        <v>3.4007786761741134E-2</v>
      </c>
      <c r="F51" s="148">
        <v>429081822.80000001</v>
      </c>
      <c r="G51" s="148">
        <v>1356628534.22</v>
      </c>
      <c r="H51" s="148">
        <v>87000343.180000007</v>
      </c>
      <c r="I51" s="148">
        <v>2006556.4900000002</v>
      </c>
    </row>
    <row r="52" spans="1:9" x14ac:dyDescent="0.2">
      <c r="C52" s="181"/>
      <c r="D52" s="181"/>
      <c r="E52" s="181"/>
      <c r="F52" s="181"/>
      <c r="G52" s="181"/>
      <c r="H52" s="181"/>
      <c r="I52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4140625" defaultRowHeight="10.199999999999999" x14ac:dyDescent="0.2"/>
  <cols>
    <col min="1" max="1" width="3.6640625" style="167" customWidth="1"/>
    <col min="2" max="2" width="34.109375" style="167" customWidth="1"/>
    <col min="3" max="3" width="15.44140625" style="167" bestFit="1" customWidth="1"/>
    <col min="4" max="4" width="17.109375" style="167" customWidth="1"/>
    <col min="5" max="5" width="14.33203125" style="167" bestFit="1" customWidth="1"/>
    <col min="6" max="6" width="12.6640625" style="167" customWidth="1"/>
    <col min="7" max="7" width="13.44140625" style="167" customWidth="1"/>
    <col min="8" max="8" width="12.6640625" style="167" customWidth="1"/>
    <col min="9" max="9" width="11" style="167" customWidth="1"/>
    <col min="10" max="16384" width="11.44140625" style="167"/>
  </cols>
  <sheetData>
    <row r="1" spans="1:9" x14ac:dyDescent="0.2">
      <c r="A1" s="227" t="s">
        <v>228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5186375872.71</v>
      </c>
      <c r="D8" s="146">
        <f t="shared" ref="D8:D51" si="0">F8+G8+H8+I8</f>
        <v>608860091.20000005</v>
      </c>
      <c r="E8" s="187">
        <f>D8/C8</f>
        <v>0.11739605962686556</v>
      </c>
      <c r="F8" s="146">
        <v>140339972.33000001</v>
      </c>
      <c r="G8" s="146">
        <v>468315676.90000004</v>
      </c>
      <c r="H8" s="146">
        <v>183673.75</v>
      </c>
      <c r="I8" s="146">
        <v>20768.22</v>
      </c>
    </row>
    <row r="9" spans="1:9" x14ac:dyDescent="0.2">
      <c r="A9" s="144">
        <v>2</v>
      </c>
      <c r="B9" s="164" t="s">
        <v>230</v>
      </c>
      <c r="C9" s="146">
        <v>5725500687.2299995</v>
      </c>
      <c r="D9" s="146">
        <f t="shared" si="0"/>
        <v>352834787.76999998</v>
      </c>
      <c r="E9" s="187">
        <f t="shared" ref="E9:E51" si="1">D9/C9</f>
        <v>6.1625141108960661E-2</v>
      </c>
      <c r="F9" s="146">
        <v>99923640.36999999</v>
      </c>
      <c r="G9" s="146">
        <v>252324573.38</v>
      </c>
      <c r="H9" s="146">
        <v>158986.57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3274094448.9299998</v>
      </c>
      <c r="D10" s="146">
        <f t="shared" si="0"/>
        <v>327893612.89000005</v>
      </c>
      <c r="E10" s="187">
        <f t="shared" si="1"/>
        <v>0.10014787844533878</v>
      </c>
      <c r="F10" s="158">
        <v>69991121.679999992</v>
      </c>
      <c r="G10" s="158">
        <v>241005258.07000002</v>
      </c>
      <c r="H10" s="158">
        <v>16894371.039999999</v>
      </c>
      <c r="I10" s="158">
        <v>2862.1</v>
      </c>
    </row>
    <row r="11" spans="1:9" x14ac:dyDescent="0.2">
      <c r="A11" s="144">
        <v>4</v>
      </c>
      <c r="B11" s="164" t="s">
        <v>232</v>
      </c>
      <c r="C11" s="146">
        <v>7530733182.1500006</v>
      </c>
      <c r="D11" s="146">
        <f t="shared" si="0"/>
        <v>144700147.65000001</v>
      </c>
      <c r="E11" s="187">
        <f t="shared" si="1"/>
        <v>1.9214616180132486E-2</v>
      </c>
      <c r="F11" s="146">
        <v>25651479.319999997</v>
      </c>
      <c r="G11" s="146">
        <v>114349228.70999999</v>
      </c>
      <c r="H11" s="146">
        <v>4699439.62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2289505132.3000002</v>
      </c>
      <c r="D12" s="146">
        <f t="shared" si="0"/>
        <v>102204385.11</v>
      </c>
      <c r="E12" s="187">
        <f t="shared" si="1"/>
        <v>4.4640382617237073E-2</v>
      </c>
      <c r="F12" s="146">
        <v>20511094.870000001</v>
      </c>
      <c r="G12" s="146">
        <v>72443275.239999995</v>
      </c>
      <c r="H12" s="146">
        <v>9250015</v>
      </c>
      <c r="I12" s="108">
        <v>0</v>
      </c>
    </row>
    <row r="13" spans="1:9" x14ac:dyDescent="0.2">
      <c r="A13" s="144">
        <v>6</v>
      </c>
      <c r="B13" s="185" t="s">
        <v>234</v>
      </c>
      <c r="C13" s="185">
        <v>9991330895.0100002</v>
      </c>
      <c r="D13" s="146">
        <f t="shared" si="0"/>
        <v>66921164.79999999</v>
      </c>
      <c r="E13" s="187">
        <f t="shared" si="1"/>
        <v>6.6979229797526395E-3</v>
      </c>
      <c r="F13" s="185">
        <v>8769947.1899999995</v>
      </c>
      <c r="G13" s="185">
        <v>57007962.469999991</v>
      </c>
      <c r="H13" s="185">
        <v>153076.63</v>
      </c>
      <c r="I13" s="185">
        <v>990178.51</v>
      </c>
    </row>
    <row r="14" spans="1:9" x14ac:dyDescent="0.2">
      <c r="A14" s="144">
        <v>7</v>
      </c>
      <c r="B14" s="164" t="s">
        <v>235</v>
      </c>
      <c r="C14" s="146">
        <v>280468534.57999998</v>
      </c>
      <c r="D14" s="146">
        <f t="shared" si="0"/>
        <v>43318887.539999999</v>
      </c>
      <c r="E14" s="187">
        <f t="shared" si="1"/>
        <v>0.15445186250525317</v>
      </c>
      <c r="F14" s="146">
        <v>15471401.75</v>
      </c>
      <c r="G14" s="146">
        <v>27663675.859999999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740660330.8499999</v>
      </c>
      <c r="D15" s="146">
        <f t="shared" si="0"/>
        <v>40336069.890000001</v>
      </c>
      <c r="E15" s="187">
        <f t="shared" si="1"/>
        <v>5.4459606124320631E-2</v>
      </c>
      <c r="F15" s="146">
        <v>9695662.2599999998</v>
      </c>
      <c r="G15" s="146">
        <v>10773740.960000003</v>
      </c>
      <c r="H15" s="146">
        <v>19866666.669999998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350995573.69000006</v>
      </c>
      <c r="D16" s="146">
        <f t="shared" si="0"/>
        <v>32681369.030000001</v>
      </c>
      <c r="E16" s="187">
        <f t="shared" si="1"/>
        <v>9.3110487652087168E-2</v>
      </c>
      <c r="F16" s="146">
        <v>1446069.3699999999</v>
      </c>
      <c r="G16" s="146">
        <v>14295845.610000001</v>
      </c>
      <c r="H16" s="146">
        <v>16771579.77</v>
      </c>
      <c r="I16" s="146">
        <v>167874.28</v>
      </c>
    </row>
    <row r="17" spans="1:9" x14ac:dyDescent="0.2">
      <c r="A17" s="144">
        <v>10</v>
      </c>
      <c r="B17" s="164" t="s">
        <v>238</v>
      </c>
      <c r="C17" s="146">
        <v>3954970549.5799999</v>
      </c>
      <c r="D17" s="146">
        <f t="shared" si="0"/>
        <v>27901832.899999999</v>
      </c>
      <c r="E17" s="187">
        <f t="shared" si="1"/>
        <v>7.0548775395971146E-3</v>
      </c>
      <c r="F17" s="146">
        <v>7846811.1100000003</v>
      </c>
      <c r="G17" s="146">
        <v>14782939.190000001</v>
      </c>
      <c r="H17" s="146">
        <v>5272082.5999999996</v>
      </c>
      <c r="I17" s="108">
        <v>0</v>
      </c>
    </row>
    <row r="18" spans="1:9" x14ac:dyDescent="0.2">
      <c r="A18" s="144">
        <v>11</v>
      </c>
      <c r="B18" s="164" t="s">
        <v>239</v>
      </c>
      <c r="C18" s="146">
        <v>449915206.73000002</v>
      </c>
      <c r="D18" s="146">
        <f t="shared" si="0"/>
        <v>22641666.710000001</v>
      </c>
      <c r="E18" s="187">
        <f t="shared" si="1"/>
        <v>5.0324297492766366E-2</v>
      </c>
      <c r="F18" s="108">
        <v>0</v>
      </c>
      <c r="G18" s="146">
        <v>22641666.710000001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240</v>
      </c>
      <c r="C19" s="146">
        <v>323739489.92000002</v>
      </c>
      <c r="D19" s="146">
        <f t="shared" si="0"/>
        <v>17398076.530000001</v>
      </c>
      <c r="E19" s="187">
        <f t="shared" si="1"/>
        <v>5.3740977148939349E-2</v>
      </c>
      <c r="F19" s="146">
        <v>2589736.25</v>
      </c>
      <c r="G19" s="146">
        <v>3539806.87</v>
      </c>
      <c r="H19" s="146">
        <v>11268533.41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920373740.96000004</v>
      </c>
      <c r="D20" s="146">
        <f t="shared" si="0"/>
        <v>16678371.870000001</v>
      </c>
      <c r="E20" s="187">
        <f t="shared" si="1"/>
        <v>1.81213034746119E-2</v>
      </c>
      <c r="F20" s="146">
        <v>4347246.78</v>
      </c>
      <c r="G20" s="146">
        <v>10309641.700000001</v>
      </c>
      <c r="H20" s="146">
        <v>2021483.3900000001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1886127688.9300001</v>
      </c>
      <c r="D21" s="146">
        <f t="shared" si="0"/>
        <v>11880085.900000002</v>
      </c>
      <c r="E21" s="187">
        <f t="shared" si="1"/>
        <v>6.298664703204465E-3</v>
      </c>
      <c r="F21" s="146">
        <v>2061080.4</v>
      </c>
      <c r="G21" s="146">
        <v>9603707.8600000013</v>
      </c>
      <c r="H21" s="146">
        <v>84739.74</v>
      </c>
      <c r="I21" s="146">
        <v>130557.9</v>
      </c>
    </row>
    <row r="22" spans="1:9" x14ac:dyDescent="0.2">
      <c r="A22" s="144">
        <v>15</v>
      </c>
      <c r="B22" s="164" t="s">
        <v>243</v>
      </c>
      <c r="C22" s="146">
        <v>485628285.7899999</v>
      </c>
      <c r="D22" s="146">
        <f t="shared" si="0"/>
        <v>11567871.890000001</v>
      </c>
      <c r="E22" s="187">
        <f t="shared" si="1"/>
        <v>2.3820424444967962E-2</v>
      </c>
      <c r="F22" s="146">
        <v>4652871.8899999997</v>
      </c>
      <c r="G22" s="146">
        <v>6915000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205556883.06</v>
      </c>
      <c r="D23" s="146">
        <f t="shared" si="0"/>
        <v>11121335.08</v>
      </c>
      <c r="E23" s="187">
        <f t="shared" si="1"/>
        <v>5.4103442874028178E-2</v>
      </c>
      <c r="F23" s="146">
        <v>7483352.2999999998</v>
      </c>
      <c r="G23" s="146">
        <v>3422084.23</v>
      </c>
      <c r="H23" s="146">
        <v>215898.55</v>
      </c>
      <c r="I23" s="108">
        <v>0</v>
      </c>
    </row>
    <row r="24" spans="1:9" x14ac:dyDescent="0.2">
      <c r="A24" s="144">
        <v>17</v>
      </c>
      <c r="B24" s="164" t="s">
        <v>245</v>
      </c>
      <c r="C24" s="146">
        <v>1220416151.75</v>
      </c>
      <c r="D24" s="146">
        <f t="shared" si="0"/>
        <v>7060809.5</v>
      </c>
      <c r="E24" s="187">
        <f t="shared" si="1"/>
        <v>5.7855752645318923E-3</v>
      </c>
      <c r="F24" s="146">
        <v>1306379</v>
      </c>
      <c r="G24" s="146">
        <v>5680446.9699999997</v>
      </c>
      <c r="H24" s="108">
        <v>0</v>
      </c>
      <c r="I24" s="146">
        <v>73983.53</v>
      </c>
    </row>
    <row r="25" spans="1:9" x14ac:dyDescent="0.2">
      <c r="A25" s="144">
        <v>18</v>
      </c>
      <c r="B25" s="164" t="s">
        <v>246</v>
      </c>
      <c r="C25" s="146">
        <v>590699019.97000003</v>
      </c>
      <c r="D25" s="146">
        <f t="shared" si="0"/>
        <v>5000000</v>
      </c>
      <c r="E25" s="187">
        <f t="shared" si="1"/>
        <v>8.4645476477241081E-3</v>
      </c>
      <c r="F25" s="146">
        <v>5000000</v>
      </c>
      <c r="G25" s="108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247</v>
      </c>
      <c r="C26" s="146">
        <v>495137014.50999999</v>
      </c>
      <c r="D26" s="146">
        <f t="shared" si="0"/>
        <v>4983931.5100000007</v>
      </c>
      <c r="E26" s="187">
        <f t="shared" si="1"/>
        <v>1.0065762332335878E-2</v>
      </c>
      <c r="F26" s="146">
        <v>4983456.2300000004</v>
      </c>
      <c r="G26" s="108">
        <v>475.28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79784625.459999993</v>
      </c>
      <c r="D27" s="146">
        <f t="shared" si="0"/>
        <v>4899891.5</v>
      </c>
      <c r="E27" s="187">
        <f t="shared" si="1"/>
        <v>6.1413981349784735E-2</v>
      </c>
      <c r="F27" s="146">
        <v>149666.34</v>
      </c>
      <c r="G27" s="146">
        <v>4750000</v>
      </c>
      <c r="H27" s="108">
        <v>0</v>
      </c>
      <c r="I27" s="108">
        <v>225.16</v>
      </c>
    </row>
    <row r="28" spans="1:9" x14ac:dyDescent="0.2">
      <c r="A28" s="144">
        <v>21</v>
      </c>
      <c r="B28" s="164" t="s">
        <v>249</v>
      </c>
      <c r="C28" s="146">
        <v>39347246.289999999</v>
      </c>
      <c r="D28" s="146">
        <f t="shared" si="0"/>
        <v>1547212.99</v>
      </c>
      <c r="E28" s="187">
        <f t="shared" si="1"/>
        <v>3.9322014521591064E-2</v>
      </c>
      <c r="F28" s="146">
        <v>1547212.99</v>
      </c>
      <c r="G28" s="108">
        <v>0</v>
      </c>
      <c r="H28" s="108">
        <v>0</v>
      </c>
      <c r="I28" s="108">
        <v>0</v>
      </c>
    </row>
    <row r="29" spans="1:9" x14ac:dyDescent="0.2">
      <c r="A29" s="144">
        <v>22</v>
      </c>
      <c r="B29" s="164" t="s">
        <v>250</v>
      </c>
      <c r="C29" s="146">
        <v>2909147895.48</v>
      </c>
      <c r="D29" s="146">
        <f t="shared" si="0"/>
        <v>1436854.0799999996</v>
      </c>
      <c r="E29" s="187">
        <f t="shared" si="1"/>
        <v>4.9390891478307713E-4</v>
      </c>
      <c r="F29" s="146">
        <v>19936.900000000001</v>
      </c>
      <c r="G29" s="146">
        <v>1347755.7699999998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251</v>
      </c>
      <c r="C30" s="146">
        <v>45199099.82</v>
      </c>
      <c r="D30" s="146">
        <f t="shared" si="0"/>
        <v>500000</v>
      </c>
      <c r="E30" s="187">
        <f t="shared" si="1"/>
        <v>1.1062167211099117E-2</v>
      </c>
      <c r="F30" s="146">
        <v>500000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88821181.38000001</v>
      </c>
      <c r="D31" s="146">
        <f t="shared" si="0"/>
        <v>388095.95</v>
      </c>
      <c r="E31" s="187">
        <f t="shared" si="1"/>
        <v>4.3694076567122545E-3</v>
      </c>
      <c r="F31" s="108">
        <v>0</v>
      </c>
      <c r="G31" s="108">
        <v>0</v>
      </c>
      <c r="H31" s="146">
        <v>388095.95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3583396774.7399998</v>
      </c>
      <c r="D32" s="146">
        <f t="shared" si="0"/>
        <v>312306.93</v>
      </c>
      <c r="E32" s="187">
        <f t="shared" si="1"/>
        <v>8.7153879302874582E-5</v>
      </c>
      <c r="F32" s="146">
        <v>312306.93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465981864.58999991</v>
      </c>
      <c r="D33" s="146">
        <f t="shared" si="0"/>
        <v>127244.08</v>
      </c>
      <c r="E33" s="187">
        <f t="shared" si="1"/>
        <v>2.7306659264938847E-4</v>
      </c>
      <c r="F33" s="108">
        <v>0</v>
      </c>
      <c r="G33" s="146">
        <v>127244.08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222448924.79000002</v>
      </c>
      <c r="D34" s="146">
        <f t="shared" si="0"/>
        <v>12132.41</v>
      </c>
      <c r="E34" s="187">
        <f t="shared" si="1"/>
        <v>5.4540205179474081E-5</v>
      </c>
      <c r="F34" s="146">
        <v>11191.14</v>
      </c>
      <c r="G34" s="146">
        <v>941.27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256</v>
      </c>
      <c r="C35" s="146">
        <v>165662351.61000001</v>
      </c>
      <c r="D35" s="146">
        <f t="shared" si="0"/>
        <v>6452.85</v>
      </c>
      <c r="E35" s="187">
        <f t="shared" si="1"/>
        <v>3.8951819392200887E-5</v>
      </c>
      <c r="F35" s="108">
        <v>0</v>
      </c>
      <c r="G35" s="146">
        <v>6452.85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257</v>
      </c>
      <c r="C36" s="146">
        <v>257931979.56999999</v>
      </c>
      <c r="D36" s="146">
        <f t="shared" si="0"/>
        <v>2876.66</v>
      </c>
      <c r="E36" s="187">
        <f t="shared" si="1"/>
        <v>1.1152785338195355E-5</v>
      </c>
      <c r="F36" s="108">
        <v>0</v>
      </c>
      <c r="G36" s="146">
        <v>2876.66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183583255.77999997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114539316.07000001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60898261.220000006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17482386.369999997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352454831.68000007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106184.22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459009666.79000002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7753839.8400000008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143113175.66999999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5343108.2300000004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70844461.959999993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44">
        <v>43</v>
      </c>
      <c r="B50" s="137" t="s">
        <v>271</v>
      </c>
      <c r="C50" s="158">
        <v>9078602.25</v>
      </c>
      <c r="D50" s="108">
        <f t="shared" si="0"/>
        <v>0</v>
      </c>
      <c r="E50" s="187">
        <f t="shared" si="1"/>
        <v>0</v>
      </c>
      <c r="F50" s="189">
        <v>0</v>
      </c>
      <c r="G50" s="189">
        <v>0</v>
      </c>
      <c r="H50" s="189">
        <v>0</v>
      </c>
      <c r="I50" s="189">
        <v>0</v>
      </c>
    </row>
    <row r="51" spans="1:9" x14ac:dyDescent="0.2">
      <c r="A51" s="137"/>
      <c r="B51" s="160" t="s">
        <v>226</v>
      </c>
      <c r="C51" s="153">
        <v>55313158630.720009</v>
      </c>
      <c r="D51" s="184">
        <f t="shared" si="0"/>
        <v>1865217565.2199998</v>
      </c>
      <c r="E51" s="188">
        <f t="shared" si="1"/>
        <v>3.3721045975199274E-2</v>
      </c>
      <c r="F51" s="153">
        <v>434611637.39999998</v>
      </c>
      <c r="G51" s="153">
        <v>1341310276.6400001</v>
      </c>
      <c r="H51" s="153">
        <v>87297804.099999994</v>
      </c>
      <c r="I51" s="153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4140625" defaultRowHeight="10.199999999999999" x14ac:dyDescent="0.2"/>
  <cols>
    <col min="1" max="1" width="3.6640625" style="190" customWidth="1"/>
    <col min="2" max="2" width="34.109375" style="190" customWidth="1"/>
    <col min="3" max="3" width="15.44140625" style="190" bestFit="1" customWidth="1"/>
    <col min="4" max="4" width="17.109375" style="190" customWidth="1"/>
    <col min="5" max="5" width="14.33203125" style="190" bestFit="1" customWidth="1"/>
    <col min="6" max="6" width="12.6640625" style="190" customWidth="1"/>
    <col min="7" max="7" width="13.44140625" style="190" customWidth="1"/>
    <col min="8" max="8" width="12.6640625" style="190" customWidth="1"/>
    <col min="9" max="9" width="11" style="190" customWidth="1"/>
    <col min="10" max="16384" width="11.44140625" style="190"/>
  </cols>
  <sheetData>
    <row r="1" spans="1:9" x14ac:dyDescent="0.2">
      <c r="A1" s="227" t="s">
        <v>272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5214444075.8199997</v>
      </c>
      <c r="D8" s="146">
        <f t="shared" ref="D8:D50" si="0">F8+G8+H8+I8</f>
        <v>609647376.48000002</v>
      </c>
      <c r="E8" s="187">
        <f>D8/C8</f>
        <v>0.11691512414660035</v>
      </c>
      <c r="F8" s="146">
        <v>140129819.64000002</v>
      </c>
      <c r="G8" s="146">
        <v>469313253.75999999</v>
      </c>
      <c r="H8" s="146">
        <v>183534.86</v>
      </c>
      <c r="I8" s="146">
        <v>20768.22</v>
      </c>
    </row>
    <row r="9" spans="1:9" x14ac:dyDescent="0.2">
      <c r="A9" s="144">
        <v>2</v>
      </c>
      <c r="B9" s="164" t="s">
        <v>230</v>
      </c>
      <c r="C9" s="146">
        <v>5776972603.1799994</v>
      </c>
      <c r="D9" s="146">
        <f t="shared" si="0"/>
        <v>354390496.54999995</v>
      </c>
      <c r="E9" s="187">
        <f t="shared" ref="E9:E51" si="1">D9/C9</f>
        <v>6.1345365625400702E-2</v>
      </c>
      <c r="F9" s="146">
        <v>101413133.06</v>
      </c>
      <c r="G9" s="146">
        <v>252378984.84</v>
      </c>
      <c r="H9" s="146">
        <v>170791.2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3292958189.4100003</v>
      </c>
      <c r="D10" s="146">
        <f t="shared" si="0"/>
        <v>329048621.35000008</v>
      </c>
      <c r="E10" s="187">
        <f t="shared" si="1"/>
        <v>9.9924931451667101E-2</v>
      </c>
      <c r="F10" s="158">
        <v>69614597.199999988</v>
      </c>
      <c r="G10" s="158">
        <v>242542673.50000003</v>
      </c>
      <c r="H10" s="158">
        <v>16888397.18</v>
      </c>
      <c r="I10" s="158">
        <v>2953.4700000000003</v>
      </c>
    </row>
    <row r="11" spans="1:9" x14ac:dyDescent="0.2">
      <c r="A11" s="144">
        <v>4</v>
      </c>
      <c r="B11" s="164" t="s">
        <v>232</v>
      </c>
      <c r="C11" s="146">
        <v>7539386809.1300001</v>
      </c>
      <c r="D11" s="146">
        <f t="shared" si="0"/>
        <v>169242215.42000002</v>
      </c>
      <c r="E11" s="187">
        <f t="shared" si="1"/>
        <v>2.2447742728235156E-2</v>
      </c>
      <c r="F11" s="146">
        <v>24882075.450000003</v>
      </c>
      <c r="G11" s="146">
        <v>139076919.65000001</v>
      </c>
      <c r="H11" s="146">
        <v>5283220.32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2307145780.98</v>
      </c>
      <c r="D12" s="146">
        <f t="shared" si="0"/>
        <v>101773508.17000002</v>
      </c>
      <c r="E12" s="187">
        <f t="shared" si="1"/>
        <v>4.4112300578930022E-2</v>
      </c>
      <c r="F12" s="146">
        <v>20335052.619999997</v>
      </c>
      <c r="G12" s="146">
        <v>72188425.550000012</v>
      </c>
      <c r="H12" s="146">
        <v>9250030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10003256374.09</v>
      </c>
      <c r="D13" s="146">
        <f t="shared" si="0"/>
        <v>68988700.279999986</v>
      </c>
      <c r="E13" s="187">
        <f t="shared" si="1"/>
        <v>6.8966242291551702E-3</v>
      </c>
      <c r="F13" s="158">
        <v>8876880.9900000002</v>
      </c>
      <c r="G13" s="158">
        <v>58972509.519999996</v>
      </c>
      <c r="H13" s="158">
        <v>151527.16999999998</v>
      </c>
      <c r="I13" s="158">
        <v>987782.60000000009</v>
      </c>
    </row>
    <row r="14" spans="1:9" x14ac:dyDescent="0.2">
      <c r="A14" s="144">
        <v>7</v>
      </c>
      <c r="B14" s="164" t="s">
        <v>236</v>
      </c>
      <c r="C14" s="146">
        <v>747264897.4799999</v>
      </c>
      <c r="D14" s="146">
        <f t="shared" si="0"/>
        <v>48075374.780000001</v>
      </c>
      <c r="E14" s="187">
        <f t="shared" si="1"/>
        <v>6.4335117228340982E-2</v>
      </c>
      <c r="F14" s="146">
        <v>16444564.169999998</v>
      </c>
      <c r="G14" s="146">
        <v>11764143.939999999</v>
      </c>
      <c r="H14" s="146">
        <v>19866666.669999998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286309763.47000003</v>
      </c>
      <c r="D15" s="146">
        <f t="shared" si="0"/>
        <v>44364972.800000004</v>
      </c>
      <c r="E15" s="187">
        <f t="shared" si="1"/>
        <v>0.15495445304521943</v>
      </c>
      <c r="F15" s="146">
        <v>16220107.469999999</v>
      </c>
      <c r="G15" s="146">
        <v>27961055.400000002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237</v>
      </c>
      <c r="C16" s="146">
        <v>349941989.65999997</v>
      </c>
      <c r="D16" s="146">
        <f t="shared" si="0"/>
        <v>32743675.830000002</v>
      </c>
      <c r="E16" s="187">
        <f t="shared" si="1"/>
        <v>9.3568867976699277E-2</v>
      </c>
      <c r="F16" s="146">
        <v>1550797.2999999998</v>
      </c>
      <c r="G16" s="146">
        <v>14295255.27</v>
      </c>
      <c r="H16" s="146">
        <v>16734126.73</v>
      </c>
      <c r="I16" s="146">
        <v>163496.53</v>
      </c>
    </row>
    <row r="17" spans="1:9" x14ac:dyDescent="0.2">
      <c r="A17" s="144">
        <v>10</v>
      </c>
      <c r="B17" s="164" t="s">
        <v>238</v>
      </c>
      <c r="C17" s="146">
        <v>3940671390.9700003</v>
      </c>
      <c r="D17" s="146">
        <f t="shared" si="0"/>
        <v>27417049.200000003</v>
      </c>
      <c r="E17" s="187">
        <f t="shared" si="1"/>
        <v>6.9574563519368381E-3</v>
      </c>
      <c r="F17" s="146">
        <v>7728914.5700000003</v>
      </c>
      <c r="G17" s="146">
        <v>14492099.450000001</v>
      </c>
      <c r="H17" s="146">
        <v>5196035.18</v>
      </c>
      <c r="I17" s="108">
        <v>0</v>
      </c>
    </row>
    <row r="18" spans="1:9" x14ac:dyDescent="0.2">
      <c r="A18" s="144">
        <v>11</v>
      </c>
      <c r="B18" s="185" t="s">
        <v>239</v>
      </c>
      <c r="C18" s="185">
        <v>448537610.70000005</v>
      </c>
      <c r="D18" s="146">
        <f t="shared" si="0"/>
        <v>22641666.710000001</v>
      </c>
      <c r="E18" s="187">
        <f t="shared" si="1"/>
        <v>5.0478858784361022E-2</v>
      </c>
      <c r="F18" s="107">
        <v>0</v>
      </c>
      <c r="G18" s="185">
        <v>22641666.710000001</v>
      </c>
      <c r="H18" s="107">
        <v>0</v>
      </c>
      <c r="I18" s="107">
        <v>0</v>
      </c>
    </row>
    <row r="19" spans="1:9" x14ac:dyDescent="0.2">
      <c r="A19" s="144">
        <v>12</v>
      </c>
      <c r="B19" s="164" t="s">
        <v>240</v>
      </c>
      <c r="C19" s="146">
        <v>322886058.08999997</v>
      </c>
      <c r="D19" s="146">
        <f t="shared" si="0"/>
        <v>17591646.57</v>
      </c>
      <c r="E19" s="187">
        <f t="shared" si="1"/>
        <v>5.4482521401083769E-2</v>
      </c>
      <c r="F19" s="146">
        <v>2797279.83</v>
      </c>
      <c r="G19" s="146">
        <v>3523880.51</v>
      </c>
      <c r="H19" s="146">
        <v>11270486.23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922187091.97000003</v>
      </c>
      <c r="D20" s="146">
        <f t="shared" si="0"/>
        <v>15866236.590000004</v>
      </c>
      <c r="E20" s="187">
        <f t="shared" si="1"/>
        <v>1.7205008320064573E-2</v>
      </c>
      <c r="F20" s="146">
        <v>4301959.16</v>
      </c>
      <c r="G20" s="146">
        <v>9629723.4700000025</v>
      </c>
      <c r="H20" s="146">
        <v>1934553.96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1868843516.45</v>
      </c>
      <c r="D21" s="146">
        <f t="shared" si="0"/>
        <v>13327125.430000002</v>
      </c>
      <c r="E21" s="187">
        <f t="shared" si="1"/>
        <v>7.1312152744151718E-3</v>
      </c>
      <c r="F21" s="146">
        <v>2062052.33</v>
      </c>
      <c r="G21" s="146">
        <v>11051120.890000001</v>
      </c>
      <c r="H21" s="146">
        <v>81271.55</v>
      </c>
      <c r="I21" s="146">
        <v>132680.66</v>
      </c>
    </row>
    <row r="22" spans="1:9" x14ac:dyDescent="0.2">
      <c r="A22" s="144">
        <v>15</v>
      </c>
      <c r="B22" s="164" t="s">
        <v>243</v>
      </c>
      <c r="C22" s="146">
        <v>482945025.5999999</v>
      </c>
      <c r="D22" s="146">
        <f t="shared" si="0"/>
        <v>11759931.09</v>
      </c>
      <c r="E22" s="187">
        <f t="shared" si="1"/>
        <v>2.4350454951657757E-2</v>
      </c>
      <c r="F22" s="146">
        <v>4844931.09</v>
      </c>
      <c r="G22" s="146">
        <v>6915000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205450912.21999997</v>
      </c>
      <c r="D23" s="146">
        <f t="shared" si="0"/>
        <v>10744429.630000001</v>
      </c>
      <c r="E23" s="187">
        <f t="shared" si="1"/>
        <v>5.2296821240173916E-2</v>
      </c>
      <c r="F23" s="146">
        <v>7323628.5800000001</v>
      </c>
      <c r="G23" s="146">
        <v>3215653.63</v>
      </c>
      <c r="H23" s="146">
        <v>205147.42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595124286.81000006</v>
      </c>
      <c r="D24" s="146">
        <f t="shared" si="0"/>
        <v>10000000</v>
      </c>
      <c r="E24" s="187">
        <f t="shared" si="1"/>
        <v>1.6803212743345172E-2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1223498746.8299999</v>
      </c>
      <c r="D25" s="146">
        <f t="shared" si="0"/>
        <v>7040242.0899999989</v>
      </c>
      <c r="E25" s="187">
        <f t="shared" si="1"/>
        <v>5.7541882312840747E-3</v>
      </c>
      <c r="F25" s="146">
        <v>1265822.98</v>
      </c>
      <c r="G25" s="146">
        <v>5700936.8199999994</v>
      </c>
      <c r="H25" s="108">
        <v>0</v>
      </c>
      <c r="I25" s="146">
        <v>73482.289999999994</v>
      </c>
    </row>
    <row r="26" spans="1:9" x14ac:dyDescent="0.2">
      <c r="A26" s="144">
        <v>19</v>
      </c>
      <c r="B26" s="164" t="s">
        <v>247</v>
      </c>
      <c r="C26" s="146">
        <v>492067297.37</v>
      </c>
      <c r="D26" s="146">
        <f t="shared" si="0"/>
        <v>4983969.6300000008</v>
      </c>
      <c r="E26" s="187">
        <f t="shared" si="1"/>
        <v>1.0128634145447804E-2</v>
      </c>
      <c r="F26" s="146">
        <v>4983456.2300000004</v>
      </c>
      <c r="G26" s="146">
        <v>513.4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80751718.700000003</v>
      </c>
      <c r="D27" s="146">
        <f t="shared" si="0"/>
        <v>4903017.18</v>
      </c>
      <c r="E27" s="187">
        <f t="shared" si="1"/>
        <v>6.0717186691903804E-2</v>
      </c>
      <c r="F27" s="146">
        <v>149666.34</v>
      </c>
      <c r="G27" s="146">
        <v>4750000</v>
      </c>
      <c r="H27" s="108">
        <v>0</v>
      </c>
      <c r="I27" s="146">
        <v>3350.84</v>
      </c>
    </row>
    <row r="28" spans="1:9" x14ac:dyDescent="0.2">
      <c r="A28" s="144">
        <v>21</v>
      </c>
      <c r="B28" s="164" t="s">
        <v>250</v>
      </c>
      <c r="C28" s="146">
        <v>2925555960.7399998</v>
      </c>
      <c r="D28" s="146">
        <f t="shared" si="0"/>
        <v>4004597.7500000005</v>
      </c>
      <c r="E28" s="187">
        <f t="shared" si="1"/>
        <v>1.3688330709582682E-3</v>
      </c>
      <c r="F28" s="146">
        <v>19444.22</v>
      </c>
      <c r="G28" s="146">
        <v>3915992.12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38809962.239999995</v>
      </c>
      <c r="D29" s="146">
        <f t="shared" si="0"/>
        <v>1547135.59</v>
      </c>
      <c r="E29" s="187">
        <f t="shared" si="1"/>
        <v>3.9864393075998011E-2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251</v>
      </c>
      <c r="C30" s="146">
        <v>45110350.07</v>
      </c>
      <c r="D30" s="146">
        <f t="shared" si="0"/>
        <v>500000</v>
      </c>
      <c r="E30" s="187">
        <f t="shared" si="1"/>
        <v>1.1083930832372722E-2</v>
      </c>
      <c r="F30" s="146">
        <v>500000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89164071.549999997</v>
      </c>
      <c r="D31" s="146">
        <f t="shared" si="0"/>
        <v>426474</v>
      </c>
      <c r="E31" s="187">
        <f t="shared" si="1"/>
        <v>4.7830251870098683E-3</v>
      </c>
      <c r="F31" s="108">
        <v>0</v>
      </c>
      <c r="G31" s="108">
        <v>0</v>
      </c>
      <c r="H31" s="146">
        <v>426474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3604630139.8699999</v>
      </c>
      <c r="D32" s="146">
        <f t="shared" si="0"/>
        <v>339630.63</v>
      </c>
      <c r="E32" s="187">
        <f t="shared" si="1"/>
        <v>9.4220659768507814E-5</v>
      </c>
      <c r="F32" s="146">
        <v>339630.63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463889478.40999997</v>
      </c>
      <c r="D33" s="146">
        <f t="shared" si="0"/>
        <v>140935.54999999999</v>
      </c>
      <c r="E33" s="187">
        <f t="shared" si="1"/>
        <v>3.0381277558409454E-4</v>
      </c>
      <c r="F33" s="108">
        <v>0</v>
      </c>
      <c r="G33" s="146">
        <v>140935.54999999999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218771657.90000001</v>
      </c>
      <c r="D34" s="146">
        <f t="shared" si="0"/>
        <v>14304.31</v>
      </c>
      <c r="E34" s="187">
        <f t="shared" si="1"/>
        <v>6.5384657854256715E-5</v>
      </c>
      <c r="F34" s="146">
        <v>13331.06</v>
      </c>
      <c r="G34" s="146">
        <v>973.25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239483041.03</v>
      </c>
      <c r="D35" s="146">
        <f t="shared" si="0"/>
        <v>2876.66</v>
      </c>
      <c r="E35" s="187">
        <f t="shared" si="1"/>
        <v>1.2011957037240232E-5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263</v>
      </c>
      <c r="C36" s="146">
        <v>110774.3</v>
      </c>
      <c r="D36" s="146">
        <f t="shared" si="0"/>
        <v>1978.19</v>
      </c>
      <c r="E36" s="187">
        <f t="shared" si="1"/>
        <v>1.7857842477903268E-2</v>
      </c>
      <c r="F36" s="108">
        <v>0</v>
      </c>
      <c r="G36" s="108">
        <v>0</v>
      </c>
      <c r="H36" s="146">
        <v>1978.19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165593533.80000004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114321901.00000001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60717529.279999994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17032804.710000001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354615529.69999999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256</v>
      </c>
      <c r="C42" s="146">
        <v>158218036.72999999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462936810.09000003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7731900.1799999997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143628555.63999999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3393750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60508842.039999999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37"/>
      <c r="B50" s="137" t="s">
        <v>271</v>
      </c>
      <c r="C50" s="158">
        <v>9078602.25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60"/>
      <c r="B51" s="160" t="s">
        <v>226</v>
      </c>
      <c r="C51" s="148">
        <v>55412948278.720001</v>
      </c>
      <c r="D51" s="184">
        <f t="shared" ref="D51" si="2">F51+G51+H51+I51</f>
        <v>1911528188.46</v>
      </c>
      <c r="E51" s="188">
        <f t="shared" si="1"/>
        <v>3.4496056388215603E-2</v>
      </c>
      <c r="F51" s="148">
        <v>447344280.50999993</v>
      </c>
      <c r="G51" s="148">
        <v>1374474593.8900001</v>
      </c>
      <c r="H51" s="148">
        <v>87713402.069999993</v>
      </c>
      <c r="I51" s="148">
        <v>1995911.99</v>
      </c>
    </row>
    <row r="53" spans="1:9" x14ac:dyDescent="0.2">
      <c r="D53" s="181"/>
      <c r="E53" s="181"/>
      <c r="F53" s="181"/>
      <c r="G53" s="181"/>
      <c r="H53" s="181"/>
      <c r="I53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91" customWidth="1"/>
    <col min="2" max="2" width="34.109375" style="191" customWidth="1"/>
    <col min="3" max="3" width="15.44140625" style="191" bestFit="1" customWidth="1"/>
    <col min="4" max="4" width="17.109375" style="191" customWidth="1"/>
    <col min="5" max="5" width="14.33203125" style="191" bestFit="1" customWidth="1"/>
    <col min="6" max="6" width="12.6640625" style="191" customWidth="1"/>
    <col min="7" max="7" width="13.44140625" style="191" customWidth="1"/>
    <col min="8" max="8" width="12.6640625" style="191" customWidth="1"/>
    <col min="9" max="9" width="11" style="191" customWidth="1"/>
    <col min="10" max="16384" width="11.44140625" style="191"/>
  </cols>
  <sheetData>
    <row r="1" spans="1:9" x14ac:dyDescent="0.2">
      <c r="A1" s="227" t="s">
        <v>273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5277892259.5799999</v>
      </c>
      <c r="D8" s="146">
        <f t="shared" ref="D8:D50" si="0">F8+G8+H8+I8</f>
        <v>605272671.93999994</v>
      </c>
      <c r="E8" s="187">
        <f>D8/C8</f>
        <v>0.11468075553102819</v>
      </c>
      <c r="F8" s="146">
        <v>139400041.92000002</v>
      </c>
      <c r="G8" s="146">
        <v>465669237.98999995</v>
      </c>
      <c r="H8" s="146">
        <v>183071.3</v>
      </c>
      <c r="I8" s="146">
        <v>20320.73</v>
      </c>
    </row>
    <row r="9" spans="1:9" x14ac:dyDescent="0.2">
      <c r="A9" s="144">
        <v>2</v>
      </c>
      <c r="B9" s="164" t="s">
        <v>230</v>
      </c>
      <c r="C9" s="146">
        <v>5808849571.6200008</v>
      </c>
      <c r="D9" s="146">
        <f t="shared" si="0"/>
        <v>357567000.69999999</v>
      </c>
      <c r="E9" s="187">
        <f t="shared" ref="E9:E51" si="1">D9/C9</f>
        <v>6.1555562128333775E-2</v>
      </c>
      <c r="F9" s="146">
        <v>102231885.00000001</v>
      </c>
      <c r="G9" s="146">
        <v>254752919.61000001</v>
      </c>
      <c r="H9" s="146">
        <v>154608.64000000001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3329920446.0599999</v>
      </c>
      <c r="D10" s="146">
        <f t="shared" si="0"/>
        <v>347248712.04000002</v>
      </c>
      <c r="E10" s="187">
        <f t="shared" si="1"/>
        <v>0.10428138379427913</v>
      </c>
      <c r="F10" s="158">
        <v>76922148.100000009</v>
      </c>
      <c r="G10" s="158">
        <v>253427179.09000003</v>
      </c>
      <c r="H10" s="158">
        <v>16896408.759999998</v>
      </c>
      <c r="I10" s="158">
        <v>2976.09</v>
      </c>
    </row>
    <row r="11" spans="1:9" x14ac:dyDescent="0.2">
      <c r="A11" s="144">
        <v>4</v>
      </c>
      <c r="B11" s="164" t="s">
        <v>232</v>
      </c>
      <c r="C11" s="146">
        <v>7526098657.2400007</v>
      </c>
      <c r="D11" s="146">
        <f t="shared" si="0"/>
        <v>168209539.22999996</v>
      </c>
      <c r="E11" s="187">
        <f t="shared" si="1"/>
        <v>2.2350163994752415E-2</v>
      </c>
      <c r="F11" s="146">
        <v>25055532.73</v>
      </c>
      <c r="G11" s="146">
        <v>137528804.58999997</v>
      </c>
      <c r="H11" s="146">
        <v>5625201.9100000001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2309187076.1700001</v>
      </c>
      <c r="D12" s="146">
        <f t="shared" si="0"/>
        <v>103513646.34</v>
      </c>
      <c r="E12" s="187">
        <f t="shared" si="1"/>
        <v>4.482687756579988E-2</v>
      </c>
      <c r="F12" s="146">
        <v>20435316</v>
      </c>
      <c r="G12" s="146">
        <v>73828285.340000004</v>
      </c>
      <c r="H12" s="146">
        <v>9250045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9984307079.0100002</v>
      </c>
      <c r="D13" s="146">
        <f t="shared" si="0"/>
        <v>67989360.799999997</v>
      </c>
      <c r="E13" s="187">
        <f t="shared" si="1"/>
        <v>6.8096223665770426E-3</v>
      </c>
      <c r="F13" s="158">
        <v>8811680.6500000004</v>
      </c>
      <c r="G13" s="158">
        <v>58043055.419999994</v>
      </c>
      <c r="H13" s="158">
        <v>150949.50999999998</v>
      </c>
      <c r="I13" s="158">
        <v>983675.22</v>
      </c>
    </row>
    <row r="14" spans="1:9" x14ac:dyDescent="0.2">
      <c r="A14" s="144">
        <v>7</v>
      </c>
      <c r="B14" s="164" t="s">
        <v>236</v>
      </c>
      <c r="C14" s="146">
        <v>717574066.9000001</v>
      </c>
      <c r="D14" s="146">
        <f t="shared" si="0"/>
        <v>44384774.840000004</v>
      </c>
      <c r="E14" s="187">
        <f t="shared" si="1"/>
        <v>6.1853928238721302E-2</v>
      </c>
      <c r="F14" s="146">
        <v>10434234.899999999</v>
      </c>
      <c r="G14" s="146">
        <v>14417206.6</v>
      </c>
      <c r="H14" s="146">
        <v>19533333.34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292077512.54000008</v>
      </c>
      <c r="D15" s="146">
        <f t="shared" si="0"/>
        <v>43848125.530000001</v>
      </c>
      <c r="E15" s="187">
        <f t="shared" si="1"/>
        <v>0.15012496220158336</v>
      </c>
      <c r="F15" s="146">
        <v>16670850.340000002</v>
      </c>
      <c r="G15" s="146">
        <v>26993465.259999998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237</v>
      </c>
      <c r="C16" s="146">
        <v>342522382.13</v>
      </c>
      <c r="D16" s="146">
        <f t="shared" si="0"/>
        <v>32666163.659999996</v>
      </c>
      <c r="E16" s="187">
        <f t="shared" si="1"/>
        <v>9.5369427997268719E-2</v>
      </c>
      <c r="F16" s="146">
        <v>1633714.6400000001</v>
      </c>
      <c r="G16" s="146">
        <v>14180120.649999997</v>
      </c>
      <c r="H16" s="146">
        <v>16699151.699999999</v>
      </c>
      <c r="I16" s="146">
        <v>153176.67000000001</v>
      </c>
    </row>
    <row r="17" spans="1:9" x14ac:dyDescent="0.2">
      <c r="A17" s="144">
        <v>10</v>
      </c>
      <c r="B17" s="164" t="s">
        <v>238</v>
      </c>
      <c r="C17" s="146">
        <v>3970474983.2599998</v>
      </c>
      <c r="D17" s="146">
        <f t="shared" si="0"/>
        <v>29116705.220000003</v>
      </c>
      <c r="E17" s="187">
        <f t="shared" si="1"/>
        <v>7.333305295401567E-3</v>
      </c>
      <c r="F17" s="146">
        <v>8937818.9000000004</v>
      </c>
      <c r="G17" s="146">
        <v>15059928.84</v>
      </c>
      <c r="H17" s="146">
        <v>5118957.4800000004</v>
      </c>
      <c r="I17" s="108">
        <v>0</v>
      </c>
    </row>
    <row r="18" spans="1:9" x14ac:dyDescent="0.2">
      <c r="A18" s="144">
        <v>11</v>
      </c>
      <c r="B18" s="137" t="s">
        <v>239</v>
      </c>
      <c r="C18" s="158">
        <v>450782895.54999995</v>
      </c>
      <c r="D18" s="146">
        <f t="shared" si="0"/>
        <v>21450000.039999999</v>
      </c>
      <c r="E18" s="187">
        <f t="shared" si="1"/>
        <v>4.7583881845891393E-2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320973941.44000006</v>
      </c>
      <c r="D19" s="146">
        <f t="shared" si="0"/>
        <v>15640111.279999999</v>
      </c>
      <c r="E19" s="187">
        <f t="shared" si="1"/>
        <v>4.8727043727702798E-2</v>
      </c>
      <c r="F19" s="146">
        <v>832952.1</v>
      </c>
      <c r="G19" s="146">
        <v>3509815.42</v>
      </c>
      <c r="H19" s="146">
        <v>11297343.76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935594350.57000005</v>
      </c>
      <c r="D20" s="146">
        <f t="shared" si="0"/>
        <v>13596810.110000001</v>
      </c>
      <c r="E20" s="187">
        <f t="shared" si="1"/>
        <v>1.4532804844018459E-2</v>
      </c>
      <c r="F20" s="146">
        <v>4452043.5200000005</v>
      </c>
      <c r="G20" s="146">
        <v>7210723.9600000009</v>
      </c>
      <c r="H20" s="146">
        <v>1934042.6300000001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1880150151.04</v>
      </c>
      <c r="D21" s="146">
        <f t="shared" si="0"/>
        <v>13262970.830000002</v>
      </c>
      <c r="E21" s="187">
        <f t="shared" si="1"/>
        <v>7.0542083155771497E-3</v>
      </c>
      <c r="F21" s="146">
        <v>2062721.22</v>
      </c>
      <c r="G21" s="146">
        <v>11002343.860000001</v>
      </c>
      <c r="H21" s="146">
        <v>63691.060000000005</v>
      </c>
      <c r="I21" s="146">
        <v>134214.69</v>
      </c>
    </row>
    <row r="22" spans="1:9" x14ac:dyDescent="0.2">
      <c r="A22" s="144">
        <v>15</v>
      </c>
      <c r="B22" s="164" t="s">
        <v>243</v>
      </c>
      <c r="C22" s="146">
        <v>493514430.47999996</v>
      </c>
      <c r="D22" s="146">
        <f t="shared" si="0"/>
        <v>11772176.859999999</v>
      </c>
      <c r="E22" s="187">
        <f t="shared" si="1"/>
        <v>2.3853764212224137E-2</v>
      </c>
      <c r="F22" s="146">
        <v>4815434.28</v>
      </c>
      <c r="G22" s="146">
        <v>6956742.5800000001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204815850.03999999</v>
      </c>
      <c r="D23" s="146">
        <f t="shared" si="0"/>
        <v>11046786.650000002</v>
      </c>
      <c r="E23" s="187">
        <f t="shared" si="1"/>
        <v>5.3935213743675568E-2</v>
      </c>
      <c r="F23" s="146">
        <v>7682916.3100000005</v>
      </c>
      <c r="G23" s="146">
        <v>3160479.3600000003</v>
      </c>
      <c r="H23" s="146">
        <v>203390.98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615161996.48999989</v>
      </c>
      <c r="D24" s="146">
        <f t="shared" si="0"/>
        <v>10000000</v>
      </c>
      <c r="E24" s="187">
        <f t="shared" si="1"/>
        <v>1.625588065754735E-2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1205115405.6099999</v>
      </c>
      <c r="D25" s="146">
        <f t="shared" si="0"/>
        <v>6717194.8400000008</v>
      </c>
      <c r="E25" s="187">
        <f t="shared" si="1"/>
        <v>5.5739017265320923E-3</v>
      </c>
      <c r="F25" s="146">
        <v>1035608.29</v>
      </c>
      <c r="G25" s="146">
        <v>5608590.0700000003</v>
      </c>
      <c r="H25" s="108">
        <v>0</v>
      </c>
      <c r="I25" s="146">
        <v>72996.479999999996</v>
      </c>
    </row>
    <row r="26" spans="1:9" x14ac:dyDescent="0.2">
      <c r="A26" s="144">
        <v>19</v>
      </c>
      <c r="B26" s="164" t="s">
        <v>247</v>
      </c>
      <c r="C26" s="146">
        <v>481541269.02999997</v>
      </c>
      <c r="D26" s="146">
        <f t="shared" si="0"/>
        <v>4978932.0500000007</v>
      </c>
      <c r="E26" s="187">
        <f t="shared" si="1"/>
        <v>1.0339574965255602E-2</v>
      </c>
      <c r="F26" s="146">
        <v>4978342.6100000003</v>
      </c>
      <c r="G26" s="146">
        <v>589.43999999999994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91482373.510000005</v>
      </c>
      <c r="D27" s="146">
        <f t="shared" si="0"/>
        <v>4906374.13</v>
      </c>
      <c r="E27" s="187">
        <f t="shared" si="1"/>
        <v>5.3631906800753047E-2</v>
      </c>
      <c r="F27" s="146">
        <v>149666.34</v>
      </c>
      <c r="G27" s="146">
        <v>4750000</v>
      </c>
      <c r="H27" s="108">
        <v>0</v>
      </c>
      <c r="I27" s="146">
        <v>6707.79</v>
      </c>
    </row>
    <row r="28" spans="1:9" x14ac:dyDescent="0.2">
      <c r="A28" s="144">
        <v>21</v>
      </c>
      <c r="B28" s="164" t="s">
        <v>250</v>
      </c>
      <c r="C28" s="146">
        <v>2978333308.5</v>
      </c>
      <c r="D28" s="146">
        <f t="shared" si="0"/>
        <v>3997943.76</v>
      </c>
      <c r="E28" s="187">
        <f t="shared" si="1"/>
        <v>1.3423426278684415E-3</v>
      </c>
      <c r="F28" s="146">
        <v>18941.03</v>
      </c>
      <c r="G28" s="146">
        <v>3909841.32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38523312.939999998</v>
      </c>
      <c r="D29" s="146">
        <f t="shared" si="0"/>
        <v>1547135.59</v>
      </c>
      <c r="E29" s="187">
        <f t="shared" si="1"/>
        <v>4.0161021260286242E-2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252</v>
      </c>
      <c r="C30" s="146">
        <v>89270141.890000001</v>
      </c>
      <c r="D30" s="146">
        <f t="shared" si="0"/>
        <v>632760.34</v>
      </c>
      <c r="E30" s="187">
        <f t="shared" si="1"/>
        <v>7.0881520584978649E-3</v>
      </c>
      <c r="F30" s="108">
        <v>0</v>
      </c>
      <c r="G30" s="108">
        <v>0</v>
      </c>
      <c r="H30" s="146">
        <v>632760.34</v>
      </c>
      <c r="I30" s="108">
        <v>0</v>
      </c>
    </row>
    <row r="31" spans="1:9" x14ac:dyDescent="0.2">
      <c r="A31" s="144">
        <v>24</v>
      </c>
      <c r="B31" s="164" t="s">
        <v>251</v>
      </c>
      <c r="C31" s="146">
        <v>55244308.25</v>
      </c>
      <c r="D31" s="146">
        <f t="shared" si="0"/>
        <v>500000</v>
      </c>
      <c r="E31" s="187">
        <f t="shared" si="1"/>
        <v>9.0507061422024412E-3</v>
      </c>
      <c r="F31" s="146">
        <v>500000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3648999971.3400002</v>
      </c>
      <c r="D32" s="146">
        <f t="shared" si="0"/>
        <v>493104.72000000003</v>
      </c>
      <c r="E32" s="187">
        <f t="shared" si="1"/>
        <v>1.3513420769332594E-4</v>
      </c>
      <c r="F32" s="146">
        <v>493104.72000000003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456257315.39999998</v>
      </c>
      <c r="D33" s="146">
        <f t="shared" si="0"/>
        <v>114399.7</v>
      </c>
      <c r="E33" s="187">
        <f t="shared" si="1"/>
        <v>2.5073504826921185E-4</v>
      </c>
      <c r="F33" s="108">
        <v>0</v>
      </c>
      <c r="G33" s="146">
        <v>114399.7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230861711.11000001</v>
      </c>
      <c r="D34" s="146">
        <f t="shared" si="0"/>
        <v>29474.53</v>
      </c>
      <c r="E34" s="187">
        <f t="shared" si="1"/>
        <v>1.2767179909688921E-4</v>
      </c>
      <c r="F34" s="146">
        <v>28467.26</v>
      </c>
      <c r="G34" s="146">
        <v>1007.27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226753643.10000002</v>
      </c>
      <c r="D35" s="146">
        <f t="shared" si="0"/>
        <v>2876.66</v>
      </c>
      <c r="E35" s="187">
        <f t="shared" si="1"/>
        <v>1.2686279085409763E-5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256</v>
      </c>
      <c r="C36" s="146">
        <v>148858711.34999999</v>
      </c>
      <c r="D36" s="193">
        <f t="shared" si="0"/>
        <v>5.3499999999999999E-2</v>
      </c>
      <c r="E36" s="187">
        <f t="shared" si="1"/>
        <v>3.5940120342846164E-10</v>
      </c>
      <c r="F36" s="108">
        <v>0</v>
      </c>
      <c r="G36" s="193">
        <v>5.3499999999999999E-2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164822915.34999999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85" t="s">
        <v>259</v>
      </c>
      <c r="C38" s="185">
        <v>158401072.60000002</v>
      </c>
      <c r="D38" s="108">
        <f t="shared" si="0"/>
        <v>0</v>
      </c>
      <c r="E38" s="187">
        <f t="shared" si="1"/>
        <v>0</v>
      </c>
      <c r="F38" s="107">
        <v>0</v>
      </c>
      <c r="G38" s="107">
        <v>0</v>
      </c>
      <c r="H38" s="107">
        <v>0</v>
      </c>
      <c r="I38" s="107">
        <v>0</v>
      </c>
    </row>
    <row r="39" spans="1:9" x14ac:dyDescent="0.2">
      <c r="A39" s="144">
        <v>32</v>
      </c>
      <c r="B39" s="164" t="s">
        <v>260</v>
      </c>
      <c r="C39" s="146">
        <v>73821306.200000003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16537510.290000001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356970606.08999997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379064.24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467241250.94999999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7302977.3399999989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142885156.77000001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65813039.530000001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37" t="s">
        <v>271</v>
      </c>
      <c r="C50" s="186">
        <v>22705121.699999999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60"/>
      <c r="B51" s="160" t="s">
        <v>226</v>
      </c>
      <c r="C51" s="148">
        <v>55770320051.469978</v>
      </c>
      <c r="D51" s="184">
        <f t="shared" ref="D51" si="2">F51+G51+H51+I51</f>
        <v>1920505805.8900006</v>
      </c>
      <c r="E51" s="188">
        <f t="shared" si="1"/>
        <v>3.4435983227594558E-2</v>
      </c>
      <c r="F51" s="148">
        <v>449130556.44999999</v>
      </c>
      <c r="G51" s="148">
        <v>1381577666.5700006</v>
      </c>
      <c r="H51" s="148">
        <v>87812117.819999993</v>
      </c>
      <c r="I51" s="148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4140625" defaultRowHeight="10.199999999999999" x14ac:dyDescent="0.2"/>
  <cols>
    <col min="1" max="1" width="3.6640625" style="192" customWidth="1"/>
    <col min="2" max="2" width="34.109375" style="192" customWidth="1"/>
    <col min="3" max="3" width="13.6640625" style="192" bestFit="1" customWidth="1"/>
    <col min="4" max="4" width="12.44140625" style="192" bestFit="1" customWidth="1"/>
    <col min="5" max="5" width="14.33203125" style="192" bestFit="1" customWidth="1"/>
    <col min="6" max="6" width="12" style="192" bestFit="1" customWidth="1"/>
    <col min="7" max="7" width="10.109375" style="192" bestFit="1" customWidth="1"/>
    <col min="8" max="8" width="6.5546875" style="192" bestFit="1" customWidth="1"/>
    <col min="9" max="9" width="9.33203125" style="192" bestFit="1" customWidth="1"/>
    <col min="10" max="16384" width="11.44140625" style="192"/>
  </cols>
  <sheetData>
    <row r="1" spans="1:9" x14ac:dyDescent="0.2">
      <c r="A1" s="227" t="s">
        <v>274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5374352536.9300003</v>
      </c>
      <c r="D8" s="146">
        <f t="shared" ref="D8:D50" si="0">F8+G8+H8+I8</f>
        <v>603518280.08000004</v>
      </c>
      <c r="E8" s="187">
        <f>D8/C8</f>
        <v>0.11229599769142587</v>
      </c>
      <c r="F8" s="146">
        <v>140047367.79999998</v>
      </c>
      <c r="G8" s="146">
        <v>463268241.18000001</v>
      </c>
      <c r="H8" s="146">
        <v>182802.02</v>
      </c>
      <c r="I8" s="146">
        <v>19869.080000000002</v>
      </c>
    </row>
    <row r="9" spans="1:9" x14ac:dyDescent="0.2">
      <c r="A9" s="144">
        <v>2</v>
      </c>
      <c r="B9" s="164" t="s">
        <v>230</v>
      </c>
      <c r="C9" s="146">
        <v>5838334808.9499998</v>
      </c>
      <c r="D9" s="146">
        <f t="shared" si="0"/>
        <v>359550555.43000001</v>
      </c>
      <c r="E9" s="187">
        <f t="shared" ref="E9:E51" si="1">D9/C9</f>
        <v>6.1584435835851568E-2</v>
      </c>
      <c r="F9" s="146">
        <v>101174630.66</v>
      </c>
      <c r="G9" s="146">
        <v>257791773.85000002</v>
      </c>
      <c r="H9" s="146">
        <v>156563.47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3333051046.9299998</v>
      </c>
      <c r="D10" s="146">
        <f t="shared" si="0"/>
        <v>350492893.37</v>
      </c>
      <c r="E10" s="187">
        <f t="shared" si="1"/>
        <v>0.10515677330919708</v>
      </c>
      <c r="F10" s="158">
        <v>78127047.50999999</v>
      </c>
      <c r="G10" s="158">
        <v>255374308.17000002</v>
      </c>
      <c r="H10" s="158">
        <v>16988499.02</v>
      </c>
      <c r="I10" s="158">
        <v>3038.67</v>
      </c>
    </row>
    <row r="11" spans="1:9" x14ac:dyDescent="0.2">
      <c r="A11" s="144">
        <v>4</v>
      </c>
      <c r="B11" s="164" t="s">
        <v>232</v>
      </c>
      <c r="C11" s="146">
        <v>7507609864.6000013</v>
      </c>
      <c r="D11" s="146">
        <f t="shared" si="0"/>
        <v>166321075.22999999</v>
      </c>
      <c r="E11" s="187">
        <f t="shared" si="1"/>
        <v>2.2153665178346535E-2</v>
      </c>
      <c r="F11" s="146">
        <v>24911320.960000001</v>
      </c>
      <c r="G11" s="146">
        <v>135646146.38999999</v>
      </c>
      <c r="H11" s="146">
        <v>5763607.8799999999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2330204055.4900002</v>
      </c>
      <c r="D12" s="146">
        <f t="shared" si="0"/>
        <v>105007475.72</v>
      </c>
      <c r="E12" s="187">
        <f t="shared" si="1"/>
        <v>4.5063639586670791E-2</v>
      </c>
      <c r="F12" s="146">
        <v>21028979.98</v>
      </c>
      <c r="G12" s="146">
        <v>74728480.739999995</v>
      </c>
      <c r="H12" s="146">
        <v>9250015</v>
      </c>
      <c r="I12" s="108">
        <v>0</v>
      </c>
    </row>
    <row r="13" spans="1:9" x14ac:dyDescent="0.2">
      <c r="A13" s="144">
        <v>6</v>
      </c>
      <c r="B13" s="137" t="s">
        <v>234</v>
      </c>
      <c r="C13" s="186">
        <v>10022933065.43</v>
      </c>
      <c r="D13" s="146">
        <f t="shared" si="0"/>
        <v>69799218.520000011</v>
      </c>
      <c r="E13" s="187">
        <f t="shared" si="1"/>
        <v>6.9639513767425837E-3</v>
      </c>
      <c r="F13" s="158">
        <v>9017847.0500000007</v>
      </c>
      <c r="G13" s="158">
        <v>59664445.580000006</v>
      </c>
      <c r="H13" s="158">
        <v>150044.57999999999</v>
      </c>
      <c r="I13" s="158">
        <v>966881.31</v>
      </c>
    </row>
    <row r="14" spans="1:9" x14ac:dyDescent="0.2">
      <c r="A14" s="144">
        <v>7</v>
      </c>
      <c r="B14" s="164" t="s">
        <v>236</v>
      </c>
      <c r="C14" s="146">
        <v>724191883.8599999</v>
      </c>
      <c r="D14" s="146">
        <f t="shared" si="0"/>
        <v>46102019.599999994</v>
      </c>
      <c r="E14" s="187">
        <f t="shared" si="1"/>
        <v>6.3659950667042262E-2</v>
      </c>
      <c r="F14" s="146">
        <v>9668242.5800000001</v>
      </c>
      <c r="G14" s="146">
        <v>16900443.68</v>
      </c>
      <c r="H14" s="146">
        <v>19533333.34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287123855.56999999</v>
      </c>
      <c r="D15" s="146">
        <f t="shared" si="0"/>
        <v>43255239.739999995</v>
      </c>
      <c r="E15" s="187">
        <f t="shared" si="1"/>
        <v>0.15065010761341802</v>
      </c>
      <c r="F15" s="146">
        <v>16649338.360000001</v>
      </c>
      <c r="G15" s="146">
        <v>26422091.449999996</v>
      </c>
      <c r="H15" s="108">
        <v>0</v>
      </c>
      <c r="I15" s="146">
        <v>183809.93</v>
      </c>
    </row>
    <row r="16" spans="1:9" x14ac:dyDescent="0.2">
      <c r="A16" s="144">
        <v>9</v>
      </c>
      <c r="B16" s="185" t="s">
        <v>237</v>
      </c>
      <c r="C16" s="185">
        <v>349580595.14999998</v>
      </c>
      <c r="D16" s="146">
        <f t="shared" si="0"/>
        <v>32718835.699999996</v>
      </c>
      <c r="E16" s="187">
        <f t="shared" si="1"/>
        <v>9.3594542013868978E-2</v>
      </c>
      <c r="F16" s="185">
        <v>1818865.27</v>
      </c>
      <c r="G16" s="185">
        <v>14090129.409999998</v>
      </c>
      <c r="H16" s="185">
        <v>16663996.379999999</v>
      </c>
      <c r="I16" s="185">
        <v>145844.64000000001</v>
      </c>
    </row>
    <row r="17" spans="1:9" x14ac:dyDescent="0.2">
      <c r="A17" s="144">
        <v>10</v>
      </c>
      <c r="B17" s="164" t="s">
        <v>238</v>
      </c>
      <c r="C17" s="146">
        <v>4013387122.1800003</v>
      </c>
      <c r="D17" s="146">
        <f t="shared" si="0"/>
        <v>29186405.689999998</v>
      </c>
      <c r="E17" s="187">
        <f t="shared" si="1"/>
        <v>7.2722627549934591E-3</v>
      </c>
      <c r="F17" s="146">
        <v>9246071.5499999989</v>
      </c>
      <c r="G17" s="146">
        <v>14878995.649999999</v>
      </c>
      <c r="H17" s="146">
        <v>5061338.49</v>
      </c>
      <c r="I17" s="108">
        <v>0</v>
      </c>
    </row>
    <row r="18" spans="1:9" x14ac:dyDescent="0.2">
      <c r="A18" s="144">
        <v>11</v>
      </c>
      <c r="B18" s="137" t="s">
        <v>239</v>
      </c>
      <c r="C18" s="158">
        <v>415274046.91999996</v>
      </c>
      <c r="D18" s="146">
        <f t="shared" si="0"/>
        <v>21450000.039999999</v>
      </c>
      <c r="E18" s="187">
        <f t="shared" si="1"/>
        <v>5.1652638056941258E-2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318796670.11000001</v>
      </c>
      <c r="D19" s="146">
        <f t="shared" si="0"/>
        <v>17691326.049999997</v>
      </c>
      <c r="E19" s="187">
        <f t="shared" si="1"/>
        <v>5.5494074150447208E-2</v>
      </c>
      <c r="F19" s="146">
        <v>2825541.82</v>
      </c>
      <c r="G19" s="146">
        <v>3714366.38</v>
      </c>
      <c r="H19" s="146">
        <v>11151417.85</v>
      </c>
      <c r="I19" s="108">
        <v>0</v>
      </c>
    </row>
    <row r="20" spans="1:9" x14ac:dyDescent="0.2">
      <c r="A20" s="144">
        <v>13</v>
      </c>
      <c r="B20" s="164" t="s">
        <v>242</v>
      </c>
      <c r="C20" s="146">
        <v>1870031070.96</v>
      </c>
      <c r="D20" s="146">
        <f t="shared" si="0"/>
        <v>14738060.25</v>
      </c>
      <c r="E20" s="187">
        <f t="shared" si="1"/>
        <v>7.881184691992343E-3</v>
      </c>
      <c r="F20" s="146">
        <v>2061344.82</v>
      </c>
      <c r="G20" s="146">
        <v>12447537.530000001</v>
      </c>
      <c r="H20" s="146">
        <v>89921.95</v>
      </c>
      <c r="I20" s="146">
        <v>139255.95000000001</v>
      </c>
    </row>
    <row r="21" spans="1:9" x14ac:dyDescent="0.2">
      <c r="A21" s="144">
        <v>14</v>
      </c>
      <c r="B21" s="164" t="s">
        <v>241</v>
      </c>
      <c r="C21" s="146">
        <v>940720948.12000012</v>
      </c>
      <c r="D21" s="146">
        <f t="shared" si="0"/>
        <v>13488908.379999999</v>
      </c>
      <c r="E21" s="187">
        <f t="shared" si="1"/>
        <v>1.4338905078022489E-2</v>
      </c>
      <c r="F21" s="146">
        <v>4436351.95</v>
      </c>
      <c r="G21" s="146">
        <v>7117791.8399999999</v>
      </c>
      <c r="H21" s="146">
        <v>1934764.59</v>
      </c>
      <c r="I21" s="108">
        <v>0</v>
      </c>
    </row>
    <row r="22" spans="1:9" x14ac:dyDescent="0.2">
      <c r="A22" s="144">
        <v>15</v>
      </c>
      <c r="B22" s="164" t="s">
        <v>243</v>
      </c>
      <c r="C22" s="146">
        <v>475745894.05999994</v>
      </c>
      <c r="D22" s="146">
        <f t="shared" si="0"/>
        <v>10701868.550000001</v>
      </c>
      <c r="E22" s="187">
        <f t="shared" si="1"/>
        <v>2.249492572320615E-2</v>
      </c>
      <c r="F22" s="146">
        <v>4786868.55</v>
      </c>
      <c r="G22" s="146">
        <v>5915000</v>
      </c>
      <c r="H22" s="146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202459537.25</v>
      </c>
      <c r="D23" s="146">
        <f t="shared" si="0"/>
        <v>10034385.599999998</v>
      </c>
      <c r="E23" s="187">
        <f t="shared" si="1"/>
        <v>4.9562424849412708E-2</v>
      </c>
      <c r="F23" s="146">
        <v>6611224.2299999995</v>
      </c>
      <c r="G23" s="146">
        <v>3222333.67</v>
      </c>
      <c r="H23" s="146">
        <v>200827.7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619501450.49000001</v>
      </c>
      <c r="D24" s="146">
        <f t="shared" si="0"/>
        <v>10000000</v>
      </c>
      <c r="E24" s="187">
        <f t="shared" si="1"/>
        <v>1.6142012245637865E-2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1206626015.6099999</v>
      </c>
      <c r="D25" s="146">
        <f t="shared" si="0"/>
        <v>6697660.3799999999</v>
      </c>
      <c r="E25" s="187">
        <f t="shared" si="1"/>
        <v>5.5507342733813443E-3</v>
      </c>
      <c r="F25" s="146">
        <v>1030025.04</v>
      </c>
      <c r="G25" s="146">
        <v>5596013.3700000001</v>
      </c>
      <c r="H25" s="108">
        <v>0</v>
      </c>
      <c r="I25" s="146">
        <v>71621.97</v>
      </c>
    </row>
    <row r="26" spans="1:9" x14ac:dyDescent="0.2">
      <c r="A26" s="144">
        <v>19</v>
      </c>
      <c r="B26" s="164" t="s">
        <v>248</v>
      </c>
      <c r="C26" s="146">
        <v>91823380.569999993</v>
      </c>
      <c r="D26" s="146">
        <f t="shared" si="0"/>
        <v>4910433.0599999996</v>
      </c>
      <c r="E26" s="187">
        <f t="shared" si="1"/>
        <v>5.347693615197073E-2</v>
      </c>
      <c r="F26" s="146">
        <v>149666.34</v>
      </c>
      <c r="G26" s="146">
        <v>4750000</v>
      </c>
      <c r="H26" s="108">
        <v>0</v>
      </c>
      <c r="I26" s="146">
        <v>10766.72</v>
      </c>
    </row>
    <row r="27" spans="1:9" x14ac:dyDescent="0.2">
      <c r="A27" s="144">
        <v>20</v>
      </c>
      <c r="B27" s="164" t="s">
        <v>247</v>
      </c>
      <c r="C27" s="146">
        <v>487554272.49000001</v>
      </c>
      <c r="D27" s="146">
        <f t="shared" si="0"/>
        <v>4681122.07</v>
      </c>
      <c r="E27" s="187">
        <f t="shared" si="1"/>
        <v>9.6012327942342299E-3</v>
      </c>
      <c r="F27" s="146">
        <v>4680456.33</v>
      </c>
      <c r="G27" s="146">
        <v>665.74</v>
      </c>
      <c r="H27" s="108">
        <v>0</v>
      </c>
      <c r="I27" s="108">
        <v>0</v>
      </c>
    </row>
    <row r="28" spans="1:9" x14ac:dyDescent="0.2">
      <c r="A28" s="144">
        <v>21</v>
      </c>
      <c r="B28" s="164" t="s">
        <v>250</v>
      </c>
      <c r="C28" s="146">
        <v>2992421428.1300001</v>
      </c>
      <c r="D28" s="146">
        <f t="shared" si="0"/>
        <v>3997454.5</v>
      </c>
      <c r="E28" s="187">
        <f t="shared" si="1"/>
        <v>1.3358594689980071E-3</v>
      </c>
      <c r="F28" s="146">
        <v>18451.77</v>
      </c>
      <c r="G28" s="146">
        <v>3909841.32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38053648.679999992</v>
      </c>
      <c r="D29" s="146">
        <f t="shared" si="0"/>
        <v>1547135.59</v>
      </c>
      <c r="E29" s="187">
        <f t="shared" si="1"/>
        <v>4.0656695052034113E-2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253</v>
      </c>
      <c r="C30" s="146">
        <v>3690253651.4800005</v>
      </c>
      <c r="D30" s="146">
        <f t="shared" si="0"/>
        <v>715406.26</v>
      </c>
      <c r="E30" s="187">
        <f t="shared" si="1"/>
        <v>1.9386370899276303E-4</v>
      </c>
      <c r="F30" s="146">
        <v>715406.26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86585313.50999999</v>
      </c>
      <c r="D31" s="146">
        <f t="shared" si="0"/>
        <v>512360.43</v>
      </c>
      <c r="E31" s="187">
        <f t="shared" si="1"/>
        <v>5.9174057265592274E-3</v>
      </c>
      <c r="F31" s="108">
        <v>0</v>
      </c>
      <c r="G31" s="108">
        <v>0</v>
      </c>
      <c r="H31" s="146">
        <v>512360.43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456970768.97000003</v>
      </c>
      <c r="D32" s="146">
        <f t="shared" si="0"/>
        <v>110236.51</v>
      </c>
      <c r="E32" s="187">
        <f t="shared" si="1"/>
        <v>2.412331761361239E-4</v>
      </c>
      <c r="F32" s="108">
        <v>0</v>
      </c>
      <c r="G32" s="146">
        <v>110236.51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251</v>
      </c>
      <c r="C33" s="146">
        <v>55045680.759999998</v>
      </c>
      <c r="D33" s="146">
        <f t="shared" si="0"/>
        <v>102137.67</v>
      </c>
      <c r="E33" s="187">
        <f t="shared" si="1"/>
        <v>1.8555074365475066E-3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224810893.67000002</v>
      </c>
      <c r="D34" s="146">
        <f t="shared" si="0"/>
        <v>27627.88</v>
      </c>
      <c r="E34" s="187">
        <f t="shared" si="1"/>
        <v>1.228938667027185E-4</v>
      </c>
      <c r="F34" s="146">
        <v>26586.57</v>
      </c>
      <c r="G34" s="146">
        <v>1041.31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256</v>
      </c>
      <c r="C35" s="146">
        <v>129638749.48</v>
      </c>
      <c r="D35" s="146">
        <f t="shared" si="0"/>
        <v>3803.4500000000003</v>
      </c>
      <c r="E35" s="187">
        <f t="shared" si="1"/>
        <v>2.9338835921020489E-5</v>
      </c>
      <c r="F35" s="146">
        <v>2806.05</v>
      </c>
      <c r="G35" s="146">
        <v>997.4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263</v>
      </c>
      <c r="C36" s="146">
        <v>395488.27999999997</v>
      </c>
      <c r="D36" s="146">
        <f t="shared" si="0"/>
        <v>1713.08</v>
      </c>
      <c r="E36" s="187">
        <f t="shared" si="1"/>
        <v>4.3315569300814679E-3</v>
      </c>
      <c r="F36" s="146">
        <v>0</v>
      </c>
      <c r="G36" s="146">
        <v>0</v>
      </c>
      <c r="H36" s="146">
        <v>1713.08</v>
      </c>
      <c r="I36" s="108">
        <v>0</v>
      </c>
    </row>
    <row r="37" spans="1:9" x14ac:dyDescent="0.2">
      <c r="A37" s="144">
        <v>30</v>
      </c>
      <c r="B37" s="164" t="s">
        <v>257</v>
      </c>
      <c r="C37" s="146">
        <v>222943530.34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258</v>
      </c>
      <c r="C38" s="146">
        <v>183745197.07000002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259</v>
      </c>
      <c r="C39" s="158">
        <v>157146841.33999997</v>
      </c>
      <c r="D39" s="108">
        <f t="shared" si="0"/>
        <v>0</v>
      </c>
      <c r="E39" s="187">
        <f t="shared" si="1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44">
        <v>33</v>
      </c>
      <c r="B40" s="164" t="s">
        <v>260</v>
      </c>
      <c r="C40" s="146">
        <v>75165052.019999996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261</v>
      </c>
      <c r="C41" s="146">
        <v>16488191.790000001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262</v>
      </c>
      <c r="C42" s="146">
        <v>360137195.21999997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37" t="s">
        <v>264</v>
      </c>
      <c r="C43" s="158">
        <v>495785569.19</v>
      </c>
      <c r="D43" s="108">
        <f t="shared" si="0"/>
        <v>0</v>
      </c>
      <c r="E43" s="187">
        <f t="shared" si="1"/>
        <v>0</v>
      </c>
      <c r="F43" s="159">
        <v>0</v>
      </c>
      <c r="G43" s="159">
        <v>0</v>
      </c>
      <c r="H43" s="159">
        <v>0</v>
      </c>
      <c r="I43" s="159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7124060.3999999994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137237072.85000002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9.6" customHeight="1" x14ac:dyDescent="0.2">
      <c r="A49" s="194">
        <v>42</v>
      </c>
      <c r="B49" s="164" t="s">
        <v>270</v>
      </c>
      <c r="C49" s="146">
        <v>66916975.869999997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37">
        <v>43</v>
      </c>
      <c r="B50" s="137" t="s">
        <v>271</v>
      </c>
      <c r="C50" s="186">
        <v>24013749.050000001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60" t="s">
        <v>276</v>
      </c>
      <c r="C51" s="148">
        <v>56012482088.030014</v>
      </c>
      <c r="D51" s="184">
        <f t="shared" ref="D51" si="2">F51+G51+H51+I51</f>
        <v>1927363638.8300002</v>
      </c>
      <c r="E51" s="188">
        <f t="shared" si="1"/>
        <v>3.4409538141890017E-2</v>
      </c>
      <c r="F51" s="148">
        <v>450683714.70999992</v>
      </c>
      <c r="G51" s="148">
        <v>1387000881.21</v>
      </c>
      <c r="H51" s="148">
        <v>87710367.189999983</v>
      </c>
      <c r="I51" s="148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4140625" defaultRowHeight="10.199999999999999" x14ac:dyDescent="0.2"/>
  <cols>
    <col min="1" max="1" width="3.6640625" style="195" customWidth="1"/>
    <col min="2" max="2" width="34.109375" style="195" customWidth="1"/>
    <col min="3" max="3" width="13.6640625" style="195" bestFit="1" customWidth="1"/>
    <col min="4" max="4" width="17.109375" style="195" customWidth="1"/>
    <col min="5" max="5" width="14.33203125" style="195" bestFit="1" customWidth="1"/>
    <col min="6" max="6" width="12.6640625" style="195" customWidth="1"/>
    <col min="7" max="7" width="13.44140625" style="195" customWidth="1"/>
    <col min="8" max="8" width="12.6640625" style="195" customWidth="1"/>
    <col min="9" max="9" width="11" style="195" customWidth="1"/>
    <col min="10" max="16384" width="11.44140625" style="195"/>
  </cols>
  <sheetData>
    <row r="1" spans="1:9" x14ac:dyDescent="0.2">
      <c r="A1" s="227" t="s">
        <v>275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5437967284.8400002</v>
      </c>
      <c r="D8" s="146">
        <f t="shared" ref="D8:D50" si="0">F8+G8+H8+I8</f>
        <v>603299617.95999992</v>
      </c>
      <c r="E8" s="187">
        <f>D8/C8</f>
        <v>0.11094211979573368</v>
      </c>
      <c r="F8" s="146">
        <v>140379856.75999999</v>
      </c>
      <c r="G8" s="146">
        <v>462718314.65999997</v>
      </c>
      <c r="H8" s="146">
        <v>182477.39</v>
      </c>
      <c r="I8" s="146">
        <v>18969.150000000001</v>
      </c>
    </row>
    <row r="9" spans="1:9" x14ac:dyDescent="0.2">
      <c r="A9" s="144">
        <v>2</v>
      </c>
      <c r="B9" s="164" t="s">
        <v>230</v>
      </c>
      <c r="C9" s="146">
        <v>5877176099.9899988</v>
      </c>
      <c r="D9" s="146">
        <f t="shared" si="0"/>
        <v>361052956.03000003</v>
      </c>
      <c r="E9" s="187">
        <f t="shared" ref="E9:E51" si="1">D9/C9</f>
        <v>6.1433067494883205E-2</v>
      </c>
      <c r="F9" s="146">
        <v>102178361.75</v>
      </c>
      <c r="G9" s="146">
        <v>258297562.96000001</v>
      </c>
      <c r="H9" s="146">
        <v>149440.16999999998</v>
      </c>
      <c r="I9" s="146">
        <v>427591.15</v>
      </c>
    </row>
    <row r="10" spans="1:9" x14ac:dyDescent="0.2">
      <c r="A10" s="144">
        <v>3</v>
      </c>
      <c r="B10" s="137" t="s">
        <v>231</v>
      </c>
      <c r="C10" s="186">
        <v>3359516705.2800002</v>
      </c>
      <c r="D10" s="146">
        <f t="shared" si="0"/>
        <v>351593955.37</v>
      </c>
      <c r="E10" s="187">
        <f t="shared" si="1"/>
        <v>0.1046561116417179</v>
      </c>
      <c r="F10" s="186">
        <v>79134885.88000001</v>
      </c>
      <c r="G10" s="186">
        <v>255470058.42000002</v>
      </c>
      <c r="H10" s="186">
        <v>16985900.809999999</v>
      </c>
      <c r="I10" s="186">
        <v>3110.26</v>
      </c>
    </row>
    <row r="11" spans="1:9" x14ac:dyDescent="0.2">
      <c r="A11" s="144">
        <v>4</v>
      </c>
      <c r="B11" s="164" t="s">
        <v>232</v>
      </c>
      <c r="C11" s="146">
        <v>7507938021.8899994</v>
      </c>
      <c r="D11" s="146">
        <f t="shared" si="0"/>
        <v>166416808.35000002</v>
      </c>
      <c r="E11" s="187">
        <f t="shared" si="1"/>
        <v>2.2165447805349271E-2</v>
      </c>
      <c r="F11" s="146">
        <v>25226901.390000001</v>
      </c>
      <c r="G11" s="146">
        <v>135307147.78</v>
      </c>
      <c r="H11" s="146">
        <v>5882759.1799999997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2338166218.0300002</v>
      </c>
      <c r="D12" s="146">
        <f t="shared" si="0"/>
        <v>107622261.65000002</v>
      </c>
      <c r="E12" s="187">
        <f t="shared" si="1"/>
        <v>4.6028490541051501E-2</v>
      </c>
      <c r="F12" s="146">
        <v>21683437.380000006</v>
      </c>
      <c r="G12" s="146">
        <v>76688824.270000011</v>
      </c>
      <c r="H12" s="146">
        <v>9250000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10002060760.119999</v>
      </c>
      <c r="D13" s="146">
        <f t="shared" si="0"/>
        <v>66453993.500000007</v>
      </c>
      <c r="E13" s="187">
        <f t="shared" si="1"/>
        <v>6.6440301747579793E-3</v>
      </c>
      <c r="F13" s="158">
        <v>8841273.0600000005</v>
      </c>
      <c r="G13" s="158">
        <v>56493656.590000004</v>
      </c>
      <c r="H13" s="158">
        <v>150200.01999999999</v>
      </c>
      <c r="I13" s="158">
        <v>968863.83</v>
      </c>
    </row>
    <row r="14" spans="1:9" x14ac:dyDescent="0.2">
      <c r="A14" s="144">
        <v>7</v>
      </c>
      <c r="B14" s="164" t="s">
        <v>235</v>
      </c>
      <c r="C14" s="146">
        <v>293500693.10000002</v>
      </c>
      <c r="D14" s="146">
        <f t="shared" si="0"/>
        <v>45798802.339999996</v>
      </c>
      <c r="E14" s="187">
        <f t="shared" si="1"/>
        <v>0.15604325106106537</v>
      </c>
      <c r="F14" s="146">
        <v>16644319.050000001</v>
      </c>
      <c r="G14" s="146">
        <v>28970673.359999996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710906923.18000007</v>
      </c>
      <c r="D15" s="146">
        <f t="shared" si="0"/>
        <v>44965900.920000002</v>
      </c>
      <c r="E15" s="187">
        <f t="shared" si="1"/>
        <v>6.3251460147357066E-2</v>
      </c>
      <c r="F15" s="146">
        <v>8657486.2000000011</v>
      </c>
      <c r="G15" s="146">
        <v>16775081.380000003</v>
      </c>
      <c r="H15" s="146">
        <v>19533333.34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333655254.65999997</v>
      </c>
      <c r="D16" s="146">
        <f t="shared" si="0"/>
        <v>32835086.460000005</v>
      </c>
      <c r="E16" s="187">
        <f t="shared" si="1"/>
        <v>9.8410218335867314E-2</v>
      </c>
      <c r="F16" s="146">
        <v>1955701.08</v>
      </c>
      <c r="G16" s="146">
        <v>14116819.620000003</v>
      </c>
      <c r="H16" s="146">
        <v>16621094</v>
      </c>
      <c r="I16" s="146">
        <v>141471.76</v>
      </c>
    </row>
    <row r="17" spans="1:9" x14ac:dyDescent="0.2">
      <c r="A17" s="144">
        <v>10</v>
      </c>
      <c r="B17" s="164" t="s">
        <v>238</v>
      </c>
      <c r="C17" s="146">
        <v>4015640853.3899999</v>
      </c>
      <c r="D17" s="146">
        <f t="shared" si="0"/>
        <v>29310756.91</v>
      </c>
      <c r="E17" s="187">
        <f t="shared" si="1"/>
        <v>7.2991480015589267E-3</v>
      </c>
      <c r="F17" s="146">
        <v>8903429.7800000012</v>
      </c>
      <c r="G17" s="146">
        <v>15389200.77</v>
      </c>
      <c r="H17" s="146">
        <v>5018126.3600000003</v>
      </c>
      <c r="I17" s="108">
        <v>0</v>
      </c>
    </row>
    <row r="18" spans="1:9" x14ac:dyDescent="0.2">
      <c r="A18" s="144">
        <v>11</v>
      </c>
      <c r="B18" s="137" t="s">
        <v>239</v>
      </c>
      <c r="C18" s="186">
        <v>397911238.75</v>
      </c>
      <c r="D18" s="146">
        <f t="shared" si="0"/>
        <v>21450000.039999999</v>
      </c>
      <c r="E18" s="187">
        <f t="shared" si="1"/>
        <v>5.3906494592570742E-2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320481733.10000002</v>
      </c>
      <c r="D19" s="146">
        <f t="shared" si="0"/>
        <v>17948279.489999998</v>
      </c>
      <c r="E19" s="187">
        <f t="shared" si="1"/>
        <v>5.6004063995746027E-2</v>
      </c>
      <c r="F19" s="146">
        <v>2849880.63</v>
      </c>
      <c r="G19" s="146">
        <v>3789055.73</v>
      </c>
      <c r="H19" s="146">
        <v>11309343.129999999</v>
      </c>
      <c r="I19" s="108">
        <v>0</v>
      </c>
    </row>
    <row r="20" spans="1:9" x14ac:dyDescent="0.2">
      <c r="A20" s="144">
        <v>13</v>
      </c>
      <c r="B20" s="164" t="s">
        <v>242</v>
      </c>
      <c r="C20" s="146">
        <v>1848646022.0699999</v>
      </c>
      <c r="D20" s="146">
        <f t="shared" si="0"/>
        <v>14177835.4</v>
      </c>
      <c r="E20" s="187">
        <f t="shared" si="1"/>
        <v>7.669307823530507E-3</v>
      </c>
      <c r="F20" s="146">
        <v>2064009.14</v>
      </c>
      <c r="G20" s="146">
        <v>11896170.640000001</v>
      </c>
      <c r="H20" s="146">
        <v>75212.09</v>
      </c>
      <c r="I20" s="146">
        <v>142443.53</v>
      </c>
    </row>
    <row r="21" spans="1:9" x14ac:dyDescent="0.2">
      <c r="A21" s="144">
        <v>14</v>
      </c>
      <c r="B21" s="164" t="s">
        <v>241</v>
      </c>
      <c r="C21" s="146">
        <v>944114582.2299999</v>
      </c>
      <c r="D21" s="146">
        <f t="shared" si="0"/>
        <v>13266845.960000001</v>
      </c>
      <c r="E21" s="187">
        <f t="shared" si="1"/>
        <v>1.4052156602288351E-2</v>
      </c>
      <c r="F21" s="146">
        <v>4436249.0600000005</v>
      </c>
      <c r="G21" s="146">
        <v>6928325.5500000007</v>
      </c>
      <c r="H21" s="146">
        <v>1902271.35</v>
      </c>
      <c r="I21" s="108">
        <v>0</v>
      </c>
    </row>
    <row r="22" spans="1:9" x14ac:dyDescent="0.2">
      <c r="A22" s="144">
        <v>15</v>
      </c>
      <c r="B22" s="164" t="s">
        <v>244</v>
      </c>
      <c r="C22" s="146">
        <v>203815025.63</v>
      </c>
      <c r="D22" s="146">
        <f t="shared" si="0"/>
        <v>10953218.59</v>
      </c>
      <c r="E22" s="187">
        <f t="shared" si="1"/>
        <v>5.3740976928188612E-2</v>
      </c>
      <c r="F22" s="146">
        <v>7541259.8999999994</v>
      </c>
      <c r="G22" s="146">
        <v>3214973.24</v>
      </c>
      <c r="H22" s="146">
        <v>196985.45</v>
      </c>
      <c r="I22" s="108">
        <v>0</v>
      </c>
    </row>
    <row r="23" spans="1:9" x14ac:dyDescent="0.2">
      <c r="A23" s="144">
        <v>16</v>
      </c>
      <c r="B23" s="164" t="s">
        <v>246</v>
      </c>
      <c r="C23" s="146">
        <v>638275739.62000012</v>
      </c>
      <c r="D23" s="146">
        <f t="shared" si="0"/>
        <v>10000000</v>
      </c>
      <c r="E23" s="187">
        <f t="shared" si="1"/>
        <v>1.566720992083067E-2</v>
      </c>
      <c r="F23" s="146">
        <v>10000000</v>
      </c>
      <c r="G23" s="108">
        <v>0</v>
      </c>
      <c r="H23" s="108">
        <v>0</v>
      </c>
      <c r="I23" s="108">
        <v>0</v>
      </c>
    </row>
    <row r="24" spans="1:9" x14ac:dyDescent="0.2">
      <c r="A24" s="144">
        <v>17</v>
      </c>
      <c r="B24" s="164" t="s">
        <v>243</v>
      </c>
      <c r="C24" s="146">
        <v>467804113.86999989</v>
      </c>
      <c r="D24" s="146">
        <f t="shared" si="0"/>
        <v>9885063.4300000016</v>
      </c>
      <c r="E24" s="187">
        <f t="shared" si="1"/>
        <v>2.1130774905384873E-2</v>
      </c>
      <c r="F24" s="146">
        <v>4758063.4300000016</v>
      </c>
      <c r="G24" s="146">
        <v>5127000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1204368217.3099999</v>
      </c>
      <c r="D25" s="146">
        <f t="shared" si="0"/>
        <v>6712315.5599999996</v>
      </c>
      <c r="E25" s="187">
        <f t="shared" si="1"/>
        <v>5.5733084479696743E-3</v>
      </c>
      <c r="F25" s="146">
        <v>1027068.7400000001</v>
      </c>
      <c r="G25" s="146">
        <v>5613626.0399999991</v>
      </c>
      <c r="H25" s="108">
        <v>0</v>
      </c>
      <c r="I25" s="146">
        <v>71620.78</v>
      </c>
    </row>
    <row r="26" spans="1:9" x14ac:dyDescent="0.2">
      <c r="A26" s="144">
        <v>19</v>
      </c>
      <c r="B26" s="164" t="s">
        <v>248</v>
      </c>
      <c r="C26" s="146">
        <v>92282730.769999996</v>
      </c>
      <c r="D26" s="146">
        <f t="shared" si="0"/>
        <v>4901795.09</v>
      </c>
      <c r="E26" s="187">
        <f t="shared" si="1"/>
        <v>5.3117143902220915E-2</v>
      </c>
      <c r="F26" s="146">
        <v>149666.34</v>
      </c>
      <c r="G26" s="146">
        <v>4750000</v>
      </c>
      <c r="H26" s="108">
        <v>0</v>
      </c>
      <c r="I26" s="146">
        <v>2128.75</v>
      </c>
    </row>
    <row r="27" spans="1:9" x14ac:dyDescent="0.2">
      <c r="A27" s="144">
        <v>20</v>
      </c>
      <c r="B27" s="164" t="s">
        <v>247</v>
      </c>
      <c r="C27" s="146">
        <v>483586556.16999996</v>
      </c>
      <c r="D27" s="146">
        <f t="shared" si="0"/>
        <v>4681198.1100000003</v>
      </c>
      <c r="E27" s="187">
        <f t="shared" si="1"/>
        <v>9.6801659398371952E-3</v>
      </c>
      <c r="F27" s="146">
        <v>4680456.33</v>
      </c>
      <c r="G27" s="146">
        <v>741.78</v>
      </c>
      <c r="H27" s="108">
        <v>0</v>
      </c>
      <c r="I27" s="108">
        <v>0</v>
      </c>
    </row>
    <row r="28" spans="1:9" x14ac:dyDescent="0.2">
      <c r="A28" s="144">
        <v>21</v>
      </c>
      <c r="B28" s="185" t="s">
        <v>250</v>
      </c>
      <c r="C28" s="185">
        <v>3003127435.8699994</v>
      </c>
      <c r="D28" s="146">
        <f t="shared" si="0"/>
        <v>3984646.39</v>
      </c>
      <c r="E28" s="187">
        <f t="shared" si="1"/>
        <v>1.3268322690560938E-3</v>
      </c>
      <c r="F28" s="185">
        <v>17945.259999999998</v>
      </c>
      <c r="G28" s="185">
        <v>3897539.72</v>
      </c>
      <c r="H28" s="185">
        <v>69161.41</v>
      </c>
      <c r="I28" s="107">
        <v>0</v>
      </c>
    </row>
    <row r="29" spans="1:9" x14ac:dyDescent="0.2">
      <c r="A29" s="144">
        <v>22</v>
      </c>
      <c r="B29" s="164" t="s">
        <v>249</v>
      </c>
      <c r="C29" s="146">
        <v>37668912.510000005</v>
      </c>
      <c r="D29" s="146">
        <f t="shared" si="0"/>
        <v>1547135.59</v>
      </c>
      <c r="E29" s="187">
        <f t="shared" si="1"/>
        <v>4.107194731436116E-2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253</v>
      </c>
      <c r="C30" s="146">
        <v>3715394661.8099999</v>
      </c>
      <c r="D30" s="146">
        <f t="shared" si="0"/>
        <v>633598.43000000005</v>
      </c>
      <c r="E30" s="187">
        <f t="shared" si="1"/>
        <v>1.7053327780024716E-4</v>
      </c>
      <c r="F30" s="146">
        <v>633598.43000000005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87330216.520000011</v>
      </c>
      <c r="D31" s="146">
        <f t="shared" si="0"/>
        <v>496455.38</v>
      </c>
      <c r="E31" s="187">
        <f t="shared" si="1"/>
        <v>5.6848064711519843E-3</v>
      </c>
      <c r="F31" s="108">
        <v>0</v>
      </c>
      <c r="G31" s="108">
        <v>0</v>
      </c>
      <c r="H31" s="146">
        <v>496455.38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455194701.32999998</v>
      </c>
      <c r="D32" s="146">
        <f t="shared" si="0"/>
        <v>111244.95</v>
      </c>
      <c r="E32" s="187">
        <f t="shared" si="1"/>
        <v>2.443898175329404E-4</v>
      </c>
      <c r="F32" s="108">
        <v>0</v>
      </c>
      <c r="G32" s="146">
        <v>111244.95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251</v>
      </c>
      <c r="C33" s="146">
        <v>55363121.029999994</v>
      </c>
      <c r="D33" s="146">
        <f t="shared" si="0"/>
        <v>102137.67</v>
      </c>
      <c r="E33" s="187">
        <f t="shared" si="1"/>
        <v>1.8448683545975299E-3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37" t="s">
        <v>255</v>
      </c>
      <c r="C34" s="158">
        <v>218952087.92000002</v>
      </c>
      <c r="D34" s="146">
        <f t="shared" si="0"/>
        <v>32259.97</v>
      </c>
      <c r="E34" s="187">
        <f t="shared" si="1"/>
        <v>1.4733803320380776E-4</v>
      </c>
      <c r="F34" s="158">
        <v>32259.97</v>
      </c>
      <c r="G34" s="159">
        <v>0</v>
      </c>
      <c r="H34" s="159">
        <v>0</v>
      </c>
      <c r="I34" s="159">
        <v>0</v>
      </c>
    </row>
    <row r="35" spans="1:9" x14ac:dyDescent="0.2">
      <c r="A35" s="144">
        <v>28</v>
      </c>
      <c r="B35" s="164" t="s">
        <v>256</v>
      </c>
      <c r="C35" s="146">
        <v>135522611.95000002</v>
      </c>
      <c r="D35" s="146">
        <f t="shared" si="0"/>
        <v>8684.57</v>
      </c>
      <c r="E35" s="187">
        <f t="shared" si="1"/>
        <v>6.4082073648374645E-5</v>
      </c>
      <c r="F35" s="146">
        <v>8684.57</v>
      </c>
      <c r="G35" s="108">
        <v>0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257</v>
      </c>
      <c r="C36" s="146">
        <v>208996001.86000001</v>
      </c>
      <c r="D36" s="108">
        <f t="shared" si="0"/>
        <v>0</v>
      </c>
      <c r="E36" s="187">
        <f t="shared" si="1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170668061.40000001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37" t="s">
        <v>259</v>
      </c>
      <c r="C38" s="158">
        <v>156487250.18000001</v>
      </c>
      <c r="D38" s="108">
        <f t="shared" si="0"/>
        <v>0</v>
      </c>
      <c r="E38" s="187">
        <f t="shared" si="1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44">
        <v>32</v>
      </c>
      <c r="B39" s="164" t="s">
        <v>260</v>
      </c>
      <c r="C39" s="146">
        <v>74904579.379999995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16545832.419999998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361921684.60999995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337874.4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37</v>
      </c>
      <c r="B43" s="164" t="s">
        <v>264</v>
      </c>
      <c r="C43" s="146">
        <v>499251381.02999997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38</v>
      </c>
      <c r="B44" s="137" t="s">
        <v>265</v>
      </c>
      <c r="C44" s="158">
        <v>4908.26</v>
      </c>
      <c r="D44" s="108">
        <f t="shared" si="0"/>
        <v>0</v>
      </c>
      <c r="E44" s="187">
        <f t="shared" si="1"/>
        <v>0</v>
      </c>
      <c r="F44" s="159">
        <v>0</v>
      </c>
      <c r="G44" s="159">
        <v>0</v>
      </c>
      <c r="H44" s="159">
        <v>0</v>
      </c>
      <c r="I44" s="159">
        <v>0</v>
      </c>
    </row>
    <row r="45" spans="1:9" x14ac:dyDescent="0.2">
      <c r="A45" s="144">
        <v>39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40</v>
      </c>
      <c r="B46" s="164" t="s">
        <v>267</v>
      </c>
      <c r="C46" s="146">
        <v>6973222.6099999994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41</v>
      </c>
      <c r="B47" s="164" t="s">
        <v>268</v>
      </c>
      <c r="C47" s="146">
        <v>135141051.72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9.6" customHeight="1" x14ac:dyDescent="0.2">
      <c r="A48" s="194">
        <v>42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s="197" customFormat="1" x14ac:dyDescent="0.2">
      <c r="A49" s="194">
        <v>43</v>
      </c>
      <c r="B49" s="164" t="s">
        <v>270</v>
      </c>
      <c r="C49" s="146">
        <v>78176030.680000007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44</v>
      </c>
      <c r="B50" s="137" t="s">
        <v>271</v>
      </c>
      <c r="C50" s="186">
        <v>24013749.050000001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60" t="s">
        <v>276</v>
      </c>
      <c r="C51" s="148">
        <v>56102086150.539993</v>
      </c>
      <c r="D51" s="184">
        <f t="shared" ref="D51" si="2">F51+G51+H51+I51</f>
        <v>1930242854.1099997</v>
      </c>
      <c r="E51" s="188">
        <f t="shared" si="1"/>
        <v>3.4405901572546436E-2</v>
      </c>
      <c r="F51" s="148">
        <v>453454067.38999981</v>
      </c>
      <c r="G51" s="148">
        <v>1387006017.4999998</v>
      </c>
      <c r="H51" s="148">
        <v>87822760.079999998</v>
      </c>
      <c r="I51" s="148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4140625" defaultRowHeight="10.199999999999999" x14ac:dyDescent="0.2"/>
  <cols>
    <col min="1" max="1" width="3.6640625" style="196" customWidth="1"/>
    <col min="2" max="2" width="35.6640625" style="196" customWidth="1"/>
    <col min="3" max="3" width="13.6640625" style="196" bestFit="1" customWidth="1"/>
    <col min="4" max="4" width="12.44140625" style="196" bestFit="1" customWidth="1"/>
    <col min="5" max="5" width="14.33203125" style="196" bestFit="1" customWidth="1"/>
    <col min="6" max="6" width="12" style="196" bestFit="1" customWidth="1"/>
    <col min="7" max="7" width="10.109375" style="196" bestFit="1" customWidth="1"/>
    <col min="8" max="8" width="6.5546875" style="196" bestFit="1" customWidth="1"/>
    <col min="9" max="9" width="9.33203125" style="196" bestFit="1" customWidth="1"/>
    <col min="10" max="16384" width="11.44140625" style="196"/>
  </cols>
  <sheetData>
    <row r="1" spans="1:9" x14ac:dyDescent="0.2">
      <c r="A1" s="227" t="s">
        <v>277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133</v>
      </c>
      <c r="C8" s="146">
        <v>5557438628.8999996</v>
      </c>
      <c r="D8" s="146">
        <f t="shared" ref="D8:D50" si="0">F8+G8+H8+I8</f>
        <v>602078588.64999998</v>
      </c>
      <c r="E8" s="187">
        <f t="shared" ref="E8:E50" si="1">D8/C8</f>
        <v>0.10833742464002183</v>
      </c>
      <c r="F8" s="146">
        <v>140239309.27999997</v>
      </c>
      <c r="G8" s="146">
        <v>461642016.53000003</v>
      </c>
      <c r="H8" s="146">
        <v>178293.69</v>
      </c>
      <c r="I8" s="146">
        <v>18969.150000000001</v>
      </c>
    </row>
    <row r="9" spans="1:9" x14ac:dyDescent="0.2">
      <c r="A9" s="144">
        <v>2</v>
      </c>
      <c r="B9" s="164" t="s">
        <v>150</v>
      </c>
      <c r="C9" s="146">
        <v>5868768725.5100002</v>
      </c>
      <c r="D9" s="146">
        <f t="shared" si="0"/>
        <v>365642327.16000003</v>
      </c>
      <c r="E9" s="187">
        <f t="shared" si="1"/>
        <v>6.2303073142182044E-2</v>
      </c>
      <c r="F9" s="146">
        <v>102595458.06000002</v>
      </c>
      <c r="G9" s="146">
        <v>262470023.72999999</v>
      </c>
      <c r="H9" s="146">
        <v>149257.91999999998</v>
      </c>
      <c r="I9" s="146">
        <v>427587.45</v>
      </c>
    </row>
    <row r="10" spans="1:9" x14ac:dyDescent="0.2">
      <c r="A10" s="144">
        <v>3</v>
      </c>
      <c r="B10" s="137" t="s">
        <v>225</v>
      </c>
      <c r="C10" s="186">
        <v>3401670136.8600001</v>
      </c>
      <c r="D10" s="146">
        <f t="shared" si="0"/>
        <v>357034370.10000002</v>
      </c>
      <c r="E10" s="187">
        <f t="shared" si="1"/>
        <v>0.10495855145718799</v>
      </c>
      <c r="F10" s="186">
        <v>81566249.24000001</v>
      </c>
      <c r="G10" s="186">
        <v>258487899.28000003</v>
      </c>
      <c r="H10" s="186">
        <v>16977125.449999999</v>
      </c>
      <c r="I10" s="186">
        <v>3096.13</v>
      </c>
    </row>
    <row r="11" spans="1:9" x14ac:dyDescent="0.2">
      <c r="A11" s="144">
        <v>4</v>
      </c>
      <c r="B11" s="164" t="s">
        <v>153</v>
      </c>
      <c r="C11" s="146">
        <v>7636294213.6899996</v>
      </c>
      <c r="D11" s="146">
        <f t="shared" si="0"/>
        <v>180339843.83999997</v>
      </c>
      <c r="E11" s="187">
        <f t="shared" si="1"/>
        <v>2.361614662733855E-2</v>
      </c>
      <c r="F11" s="146">
        <v>35540536.599999994</v>
      </c>
      <c r="G11" s="146">
        <v>139119760.32999998</v>
      </c>
      <c r="H11" s="146">
        <v>5679546.9100000001</v>
      </c>
      <c r="I11" s="108">
        <v>0</v>
      </c>
    </row>
    <row r="12" spans="1:9" x14ac:dyDescent="0.2">
      <c r="A12" s="144">
        <v>5</v>
      </c>
      <c r="B12" s="164" t="s">
        <v>222</v>
      </c>
      <c r="C12" s="146">
        <v>2369796090.4899998</v>
      </c>
      <c r="D12" s="146">
        <f t="shared" si="0"/>
        <v>109191514.56999998</v>
      </c>
      <c r="E12" s="187">
        <f t="shared" si="1"/>
        <v>4.6076333321751151E-2</v>
      </c>
      <c r="F12" s="146">
        <v>20803870.739999998</v>
      </c>
      <c r="G12" s="146">
        <v>79137643.829999983</v>
      </c>
      <c r="H12" s="146">
        <v>9250000</v>
      </c>
      <c r="I12" s="108">
        <v>0</v>
      </c>
    </row>
    <row r="13" spans="1:9" x14ac:dyDescent="0.2">
      <c r="A13" s="144">
        <v>6</v>
      </c>
      <c r="B13" s="137" t="s">
        <v>135</v>
      </c>
      <c r="C13" s="186">
        <v>10072951434.379999</v>
      </c>
      <c r="D13" s="146">
        <f t="shared" si="0"/>
        <v>65216910.029999994</v>
      </c>
      <c r="E13" s="187">
        <f t="shared" si="1"/>
        <v>6.474458896665391E-3</v>
      </c>
      <c r="F13" s="186">
        <v>7964143.3799999999</v>
      </c>
      <c r="G13" s="186">
        <v>56136299.629999995</v>
      </c>
      <c r="H13" s="186">
        <v>149133.37</v>
      </c>
      <c r="I13" s="186">
        <v>967333.65</v>
      </c>
    </row>
    <row r="14" spans="1:9" x14ac:dyDescent="0.2">
      <c r="A14" s="144">
        <v>7</v>
      </c>
      <c r="B14" s="164" t="s">
        <v>176</v>
      </c>
      <c r="C14" s="146">
        <v>304655772.69999999</v>
      </c>
      <c r="D14" s="146">
        <f t="shared" si="0"/>
        <v>47448655.279999994</v>
      </c>
      <c r="E14" s="187">
        <f t="shared" si="1"/>
        <v>0.15574513773196588</v>
      </c>
      <c r="F14" s="146">
        <v>18097270.890000001</v>
      </c>
      <c r="G14" s="146">
        <v>29167574.459999993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148</v>
      </c>
      <c r="C15" s="146">
        <v>712444857.88</v>
      </c>
      <c r="D15" s="146">
        <f t="shared" si="0"/>
        <v>45472811.289999992</v>
      </c>
      <c r="E15" s="187">
        <f t="shared" si="1"/>
        <v>6.3826429213500152E-2</v>
      </c>
      <c r="F15" s="146">
        <v>8248764.5199999996</v>
      </c>
      <c r="G15" s="146">
        <v>17710713.429999996</v>
      </c>
      <c r="H15" s="146">
        <v>19513333.34</v>
      </c>
      <c r="I15" s="108">
        <v>0</v>
      </c>
    </row>
    <row r="16" spans="1:9" x14ac:dyDescent="0.2">
      <c r="A16" s="144">
        <v>9</v>
      </c>
      <c r="B16" s="164" t="s">
        <v>164</v>
      </c>
      <c r="C16" s="146">
        <v>334960754.99000007</v>
      </c>
      <c r="D16" s="146">
        <f t="shared" si="0"/>
        <v>32451734.039999999</v>
      </c>
      <c r="E16" s="187">
        <f t="shared" si="1"/>
        <v>9.6882197560633085E-2</v>
      </c>
      <c r="F16" s="146">
        <v>2040404.57</v>
      </c>
      <c r="G16" s="146">
        <v>13689393.1</v>
      </c>
      <c r="H16" s="146">
        <v>16587864.08</v>
      </c>
      <c r="I16" s="146">
        <v>134072.29</v>
      </c>
    </row>
    <row r="17" spans="1:9" x14ac:dyDescent="0.2">
      <c r="A17" s="144">
        <v>10</v>
      </c>
      <c r="B17" s="164" t="s">
        <v>151</v>
      </c>
      <c r="C17" s="146">
        <v>4066436382.1900001</v>
      </c>
      <c r="D17" s="146">
        <f t="shared" si="0"/>
        <v>29110910.590000004</v>
      </c>
      <c r="E17" s="187">
        <f t="shared" si="1"/>
        <v>7.1588260220911597E-3</v>
      </c>
      <c r="F17" s="146">
        <v>8847945.870000001</v>
      </c>
      <c r="G17" s="146">
        <v>15324165.550000001</v>
      </c>
      <c r="H17" s="146">
        <v>4938799.17</v>
      </c>
      <c r="I17" s="108">
        <v>0</v>
      </c>
    </row>
    <row r="18" spans="1:9" x14ac:dyDescent="0.2">
      <c r="A18" s="144">
        <v>11</v>
      </c>
      <c r="B18" s="137" t="s">
        <v>138</v>
      </c>
      <c r="C18" s="158">
        <v>385807757.21000004</v>
      </c>
      <c r="D18" s="146">
        <f t="shared" si="0"/>
        <v>20258333.369999997</v>
      </c>
      <c r="E18" s="187">
        <f t="shared" si="1"/>
        <v>5.2508880372182695E-2</v>
      </c>
      <c r="F18" s="159">
        <v>0</v>
      </c>
      <c r="G18" s="158">
        <v>20258333.369999997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169</v>
      </c>
      <c r="C19" s="146">
        <v>318726649.49000001</v>
      </c>
      <c r="D19" s="146">
        <f t="shared" si="0"/>
        <v>17718399.609999999</v>
      </c>
      <c r="E19" s="187">
        <f t="shared" si="1"/>
        <v>5.5591208448843278E-2</v>
      </c>
      <c r="F19" s="146">
        <v>3113437.31</v>
      </c>
      <c r="G19" s="146">
        <v>3831898.6</v>
      </c>
      <c r="H19" s="146">
        <v>10773063.699999999</v>
      </c>
      <c r="I19" s="108">
        <v>0</v>
      </c>
    </row>
    <row r="20" spans="1:9" x14ac:dyDescent="0.2">
      <c r="A20" s="144">
        <v>13</v>
      </c>
      <c r="B20" s="164" t="s">
        <v>142</v>
      </c>
      <c r="C20" s="146">
        <v>1849024872.2199998</v>
      </c>
      <c r="D20" s="146">
        <f t="shared" si="0"/>
        <v>14227892.84</v>
      </c>
      <c r="E20" s="187">
        <f t="shared" si="1"/>
        <v>7.6948087901692348E-3</v>
      </c>
      <c r="F20" s="146">
        <v>1162453.83</v>
      </c>
      <c r="G20" s="146">
        <v>12845029.309999999</v>
      </c>
      <c r="H20" s="146">
        <v>74869.490000000005</v>
      </c>
      <c r="I20" s="146">
        <v>145540.21</v>
      </c>
    </row>
    <row r="21" spans="1:9" x14ac:dyDescent="0.2">
      <c r="A21" s="144">
        <v>14</v>
      </c>
      <c r="B21" s="164" t="s">
        <v>160</v>
      </c>
      <c r="C21" s="146">
        <v>945894304.1099999</v>
      </c>
      <c r="D21" s="146">
        <f t="shared" si="0"/>
        <v>13418092.029999999</v>
      </c>
      <c r="E21" s="187">
        <f t="shared" si="1"/>
        <v>1.4185614578391185E-2</v>
      </c>
      <c r="F21" s="146">
        <v>4510127.9700000007</v>
      </c>
      <c r="G21" s="146">
        <v>7018422.21</v>
      </c>
      <c r="H21" s="146">
        <v>1889541.85</v>
      </c>
      <c r="I21" s="108">
        <v>0</v>
      </c>
    </row>
    <row r="22" spans="1:9" x14ac:dyDescent="0.2">
      <c r="A22" s="144">
        <v>15</v>
      </c>
      <c r="B22" s="164" t="s">
        <v>157</v>
      </c>
      <c r="C22" s="146">
        <v>203663929</v>
      </c>
      <c r="D22" s="146">
        <f t="shared" si="0"/>
        <v>11520838.779999999</v>
      </c>
      <c r="E22" s="187">
        <f t="shared" si="1"/>
        <v>5.6567890232540878E-2</v>
      </c>
      <c r="F22" s="146">
        <v>7660757.1299999999</v>
      </c>
      <c r="G22" s="146">
        <v>3666486.73</v>
      </c>
      <c r="H22" s="146">
        <v>193594.91999999998</v>
      </c>
      <c r="I22" s="108">
        <v>0</v>
      </c>
    </row>
    <row r="23" spans="1:9" x14ac:dyDescent="0.2">
      <c r="A23" s="144">
        <v>16</v>
      </c>
      <c r="B23" s="164" t="s">
        <v>136</v>
      </c>
      <c r="C23" s="146">
        <v>475746555.02000004</v>
      </c>
      <c r="D23" s="146">
        <f t="shared" si="0"/>
        <v>10744187.18</v>
      </c>
      <c r="E23" s="187">
        <f t="shared" si="1"/>
        <v>2.2583846517918185E-2</v>
      </c>
      <c r="F23" s="146">
        <v>4729187.1800000006</v>
      </c>
      <c r="G23" s="146">
        <v>6015000</v>
      </c>
      <c r="H23" s="108">
        <v>0</v>
      </c>
      <c r="I23" s="108">
        <v>0</v>
      </c>
    </row>
    <row r="24" spans="1:9" x14ac:dyDescent="0.2">
      <c r="A24" s="144">
        <v>17</v>
      </c>
      <c r="B24" s="164" t="s">
        <v>161</v>
      </c>
      <c r="C24" s="146">
        <v>640717425.38999999</v>
      </c>
      <c r="D24" s="146">
        <f t="shared" si="0"/>
        <v>10000000</v>
      </c>
      <c r="E24" s="187">
        <f t="shared" si="1"/>
        <v>1.5607504343920525E-2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149</v>
      </c>
      <c r="C25" s="146">
        <v>1203083495.23</v>
      </c>
      <c r="D25" s="146">
        <f t="shared" si="0"/>
        <v>6674498.5099999998</v>
      </c>
      <c r="E25" s="187">
        <f t="shared" si="1"/>
        <v>5.5478265111799244E-3</v>
      </c>
      <c r="F25" s="146">
        <v>1023756.5200000001</v>
      </c>
      <c r="G25" s="146">
        <v>5579284.8099999996</v>
      </c>
      <c r="H25" s="108">
        <v>0</v>
      </c>
      <c r="I25" s="146">
        <v>71457.179999999993</v>
      </c>
    </row>
    <row r="26" spans="1:9" x14ac:dyDescent="0.2">
      <c r="A26" s="144">
        <v>19</v>
      </c>
      <c r="B26" s="164" t="s">
        <v>152</v>
      </c>
      <c r="C26" s="146">
        <v>92339133.400000006</v>
      </c>
      <c r="D26" s="146">
        <f t="shared" si="0"/>
        <v>4901534.46</v>
      </c>
      <c r="E26" s="187">
        <f t="shared" si="1"/>
        <v>5.3081876334784832E-2</v>
      </c>
      <c r="F26" s="146">
        <v>149666.34</v>
      </c>
      <c r="G26" s="146">
        <v>4750000</v>
      </c>
      <c r="H26" s="108">
        <v>0</v>
      </c>
      <c r="I26" s="146">
        <v>1868.12</v>
      </c>
    </row>
    <row r="27" spans="1:9" x14ac:dyDescent="0.2">
      <c r="A27" s="144">
        <v>20</v>
      </c>
      <c r="B27" s="164" t="s">
        <v>154</v>
      </c>
      <c r="C27" s="146">
        <v>480678933.99000001</v>
      </c>
      <c r="D27" s="146">
        <f t="shared" si="0"/>
        <v>4681274.1500000004</v>
      </c>
      <c r="E27" s="187">
        <f t="shared" si="1"/>
        <v>9.7388793620345939E-3</v>
      </c>
      <c r="F27" s="146">
        <v>4680456.33</v>
      </c>
      <c r="G27" s="146">
        <v>817.82</v>
      </c>
      <c r="H27" s="108">
        <v>0</v>
      </c>
      <c r="I27" s="108">
        <v>0</v>
      </c>
    </row>
    <row r="28" spans="1:9" x14ac:dyDescent="0.2">
      <c r="A28" s="144">
        <v>21</v>
      </c>
      <c r="B28" s="164" t="s">
        <v>141</v>
      </c>
      <c r="C28" s="146">
        <v>3010456077.1700001</v>
      </c>
      <c r="D28" s="146">
        <f t="shared" si="0"/>
        <v>3977999.0700000003</v>
      </c>
      <c r="E28" s="187">
        <f t="shared" si="1"/>
        <v>1.3213941569077952E-3</v>
      </c>
      <c r="F28" s="146">
        <v>17448.740000000002</v>
      </c>
      <c r="G28" s="146">
        <v>3891388.92</v>
      </c>
      <c r="H28" s="146">
        <v>69161.41</v>
      </c>
      <c r="I28" s="108">
        <v>0</v>
      </c>
    </row>
    <row r="29" spans="1:9" x14ac:dyDescent="0.2">
      <c r="A29" s="144">
        <v>22</v>
      </c>
      <c r="B29" s="137" t="s">
        <v>170</v>
      </c>
      <c r="C29" s="158">
        <v>37103552.039999999</v>
      </c>
      <c r="D29" s="146">
        <f t="shared" si="0"/>
        <v>1546928.62</v>
      </c>
      <c r="E29" s="187">
        <f t="shared" si="1"/>
        <v>4.1692197510694182E-2</v>
      </c>
      <c r="F29" s="158">
        <v>1546928.62</v>
      </c>
      <c r="G29" s="159">
        <v>0</v>
      </c>
      <c r="H29" s="159">
        <v>0</v>
      </c>
      <c r="I29" s="159">
        <v>0</v>
      </c>
    </row>
    <row r="30" spans="1:9" x14ac:dyDescent="0.2">
      <c r="A30" s="144">
        <v>23</v>
      </c>
      <c r="B30" s="164" t="s">
        <v>134</v>
      </c>
      <c r="C30" s="146">
        <v>3749647387.6700001</v>
      </c>
      <c r="D30" s="146">
        <f t="shared" si="0"/>
        <v>505474.72</v>
      </c>
      <c r="E30" s="187">
        <f t="shared" si="1"/>
        <v>1.3480593446257296E-4</v>
      </c>
      <c r="F30" s="146">
        <v>505474.72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156</v>
      </c>
      <c r="C31" s="146">
        <v>86458078.459999993</v>
      </c>
      <c r="D31" s="146">
        <f t="shared" si="0"/>
        <v>480633.52</v>
      </c>
      <c r="E31" s="187">
        <f t="shared" si="1"/>
        <v>5.5591510771589277E-3</v>
      </c>
      <c r="F31" s="108">
        <v>0</v>
      </c>
      <c r="G31" s="108">
        <v>0</v>
      </c>
      <c r="H31" s="146">
        <v>480633.52</v>
      </c>
      <c r="I31" s="108">
        <v>0</v>
      </c>
    </row>
    <row r="32" spans="1:9" x14ac:dyDescent="0.2">
      <c r="A32" s="144">
        <v>25</v>
      </c>
      <c r="B32" s="164" t="s">
        <v>144</v>
      </c>
      <c r="C32" s="146">
        <v>455075089.13</v>
      </c>
      <c r="D32" s="146">
        <f t="shared" si="0"/>
        <v>124381.69</v>
      </c>
      <c r="E32" s="187">
        <f t="shared" si="1"/>
        <v>2.7332124515492482E-4</v>
      </c>
      <c r="F32" s="108">
        <v>0</v>
      </c>
      <c r="G32" s="146">
        <v>124381.69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140</v>
      </c>
      <c r="C33" s="146">
        <v>61371204.050000004</v>
      </c>
      <c r="D33" s="146">
        <f t="shared" si="0"/>
        <v>102137.67</v>
      </c>
      <c r="E33" s="187">
        <f t="shared" si="1"/>
        <v>1.6642604879771785E-3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165</v>
      </c>
      <c r="C34" s="146">
        <v>362467</v>
      </c>
      <c r="D34" s="146">
        <f t="shared" si="0"/>
        <v>3480.69</v>
      </c>
      <c r="E34" s="187">
        <f t="shared" si="1"/>
        <v>9.6027776321706525E-3</v>
      </c>
      <c r="F34" s="108">
        <v>0</v>
      </c>
      <c r="G34" s="108">
        <v>0</v>
      </c>
      <c r="H34" s="146">
        <v>3480.69</v>
      </c>
      <c r="I34" s="108">
        <v>0</v>
      </c>
    </row>
    <row r="35" spans="1:9" x14ac:dyDescent="0.2">
      <c r="A35" s="144">
        <v>28</v>
      </c>
      <c r="B35" s="164" t="s">
        <v>167</v>
      </c>
      <c r="C35" s="146">
        <v>127528209.31</v>
      </c>
      <c r="D35" s="193">
        <f t="shared" si="0"/>
        <v>0.107</v>
      </c>
      <c r="E35" s="187">
        <f t="shared" si="1"/>
        <v>8.3903005130339972E-10</v>
      </c>
      <c r="F35" s="108">
        <v>0</v>
      </c>
      <c r="G35" s="108">
        <v>0</v>
      </c>
      <c r="H35" s="193">
        <v>0.107</v>
      </c>
      <c r="I35" s="108">
        <v>0</v>
      </c>
    </row>
    <row r="36" spans="1:9" x14ac:dyDescent="0.2">
      <c r="A36" s="144">
        <v>29</v>
      </c>
      <c r="B36" s="164" t="s">
        <v>168</v>
      </c>
      <c r="C36" s="146">
        <v>502321900.74000001</v>
      </c>
      <c r="D36" s="108">
        <f t="shared" si="0"/>
        <v>0</v>
      </c>
      <c r="E36" s="187">
        <f t="shared" si="1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159</v>
      </c>
      <c r="C37" s="146">
        <v>365907487.99000007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137</v>
      </c>
      <c r="C38" s="146">
        <v>207949060.74000001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166</v>
      </c>
      <c r="C39" s="158">
        <v>203871659.64000002</v>
      </c>
      <c r="D39" s="108">
        <f t="shared" si="0"/>
        <v>0</v>
      </c>
      <c r="E39" s="187">
        <f t="shared" si="1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44">
        <v>33</v>
      </c>
      <c r="B40" s="164" t="s">
        <v>139</v>
      </c>
      <c r="C40" s="146">
        <v>196361111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172</v>
      </c>
      <c r="C41" s="158">
        <v>178996000</v>
      </c>
      <c r="D41" s="108">
        <f t="shared" si="0"/>
        <v>0</v>
      </c>
      <c r="E41" s="187">
        <f t="shared" si="1"/>
        <v>0</v>
      </c>
      <c r="F41" s="159">
        <v>0</v>
      </c>
      <c r="G41" s="159">
        <v>0</v>
      </c>
      <c r="H41" s="159">
        <v>0</v>
      </c>
      <c r="I41" s="159">
        <v>0</v>
      </c>
    </row>
    <row r="42" spans="1:9" x14ac:dyDescent="0.2">
      <c r="A42" s="144">
        <v>35</v>
      </c>
      <c r="B42" s="137" t="s">
        <v>143</v>
      </c>
      <c r="C42" s="186">
        <v>158961730.89000002</v>
      </c>
      <c r="D42" s="108">
        <f t="shared" si="0"/>
        <v>0</v>
      </c>
      <c r="E42" s="187">
        <f t="shared" si="1"/>
        <v>0</v>
      </c>
      <c r="F42" s="159">
        <v>0</v>
      </c>
      <c r="G42" s="159">
        <v>0</v>
      </c>
      <c r="H42" s="159">
        <v>0</v>
      </c>
      <c r="I42" s="159">
        <v>0</v>
      </c>
    </row>
    <row r="43" spans="1:9" x14ac:dyDescent="0.2">
      <c r="A43" s="144">
        <v>36</v>
      </c>
      <c r="B43" s="164" t="s">
        <v>174</v>
      </c>
      <c r="C43" s="146">
        <v>108202745.33000001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177</v>
      </c>
      <c r="C44" s="146">
        <v>91204531.180000007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146</v>
      </c>
      <c r="C45" s="146">
        <v>75023803.910000011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278</v>
      </c>
      <c r="C46" s="186">
        <v>26385636.130000003</v>
      </c>
      <c r="D46" s="108">
        <f t="shared" si="0"/>
        <v>0</v>
      </c>
      <c r="E46" s="187">
        <f t="shared" si="1"/>
        <v>0</v>
      </c>
      <c r="F46" s="159">
        <v>0</v>
      </c>
      <c r="G46" s="159">
        <v>0</v>
      </c>
      <c r="H46" s="159">
        <v>0</v>
      </c>
      <c r="I46" s="159">
        <v>0</v>
      </c>
    </row>
    <row r="47" spans="1:9" ht="9.6" customHeight="1" x14ac:dyDescent="0.2">
      <c r="A47" s="194">
        <v>40</v>
      </c>
      <c r="B47" s="185" t="s">
        <v>155</v>
      </c>
      <c r="C47" s="185">
        <v>16815808.66</v>
      </c>
      <c r="D47" s="108">
        <f t="shared" si="0"/>
        <v>0</v>
      </c>
      <c r="E47" s="187">
        <f t="shared" si="1"/>
        <v>0</v>
      </c>
      <c r="F47" s="107">
        <v>0</v>
      </c>
      <c r="G47" s="107">
        <v>0</v>
      </c>
      <c r="H47" s="107">
        <v>0</v>
      </c>
      <c r="I47" s="107">
        <v>0</v>
      </c>
    </row>
    <row r="48" spans="1:9" x14ac:dyDescent="0.2">
      <c r="A48" s="194">
        <v>41</v>
      </c>
      <c r="B48" s="164" t="s">
        <v>223</v>
      </c>
      <c r="C48" s="146">
        <v>6866409.6599999992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224</v>
      </c>
      <c r="C49" s="146">
        <v>2000000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171</v>
      </c>
      <c r="C50" s="146">
        <v>4908.26</v>
      </c>
      <c r="D50" s="108">
        <f t="shared" si="0"/>
        <v>0</v>
      </c>
      <c r="E50" s="187">
        <f t="shared" si="1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s="154" customFormat="1" x14ac:dyDescent="0.2">
      <c r="A51" s="160"/>
      <c r="B51" s="160" t="s">
        <v>279</v>
      </c>
      <c r="C51" s="148">
        <v>56589974911.610001</v>
      </c>
      <c r="D51" s="184">
        <f t="shared" ref="D51" si="2">F51+G51+H51+I51</f>
        <v>1954873859.4599996</v>
      </c>
      <c r="E51" s="188">
        <f t="shared" ref="E51" si="3">D51/C51</f>
        <v>3.4544525996227954E-2</v>
      </c>
      <c r="F51" s="148">
        <v>465145785.51000005</v>
      </c>
      <c r="G51" s="148">
        <v>1400866533.3299997</v>
      </c>
      <c r="H51" s="148">
        <v>86907806.510000005</v>
      </c>
      <c r="I51" s="148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4140625" defaultRowHeight="10.199999999999999" x14ac:dyDescent="0.2"/>
  <cols>
    <col min="1" max="1" width="3.6640625" style="198" customWidth="1"/>
    <col min="2" max="2" width="35.6640625" style="198" customWidth="1"/>
    <col min="3" max="3" width="13.6640625" style="198" bestFit="1" customWidth="1"/>
    <col min="4" max="4" width="12.44140625" style="198" bestFit="1" customWidth="1"/>
    <col min="5" max="5" width="14.33203125" style="198" bestFit="1" customWidth="1"/>
    <col min="6" max="6" width="12" style="198" bestFit="1" customWidth="1"/>
    <col min="7" max="7" width="10.109375" style="198" bestFit="1" customWidth="1"/>
    <col min="8" max="8" width="6.5546875" style="198" bestFit="1" customWidth="1"/>
    <col min="9" max="9" width="9.33203125" style="198" bestFit="1" customWidth="1"/>
    <col min="10" max="16384" width="11.44140625" style="198"/>
  </cols>
  <sheetData>
    <row r="1" spans="1:9" x14ac:dyDescent="0.2">
      <c r="A1" s="229" t="s">
        <v>282</v>
      </c>
      <c r="B1" s="229"/>
      <c r="C1" s="229"/>
      <c r="D1" s="229"/>
      <c r="E1" s="229"/>
      <c r="F1" s="229"/>
      <c r="G1" s="229"/>
      <c r="H1" s="229"/>
      <c r="I1" s="229"/>
    </row>
    <row r="2" spans="1:9" x14ac:dyDescent="0.2">
      <c r="A2" s="229"/>
      <c r="B2" s="229"/>
      <c r="C2" s="229"/>
      <c r="D2" s="229"/>
      <c r="E2" s="229"/>
      <c r="F2" s="229"/>
      <c r="G2" s="229"/>
      <c r="H2" s="229"/>
      <c r="I2" s="229"/>
    </row>
    <row r="3" spans="1:9" x14ac:dyDescent="0.2">
      <c r="A3" s="229"/>
      <c r="B3" s="229"/>
      <c r="C3" s="229"/>
      <c r="D3" s="229"/>
      <c r="E3" s="229"/>
      <c r="F3" s="229"/>
      <c r="G3" s="229"/>
      <c r="H3" s="229"/>
      <c r="I3" s="229"/>
    </row>
    <row r="4" spans="1:9" x14ac:dyDescent="0.2">
      <c r="A4" s="229"/>
      <c r="B4" s="229"/>
      <c r="C4" s="229"/>
      <c r="D4" s="229"/>
      <c r="E4" s="229"/>
      <c r="F4" s="229"/>
      <c r="G4" s="229"/>
      <c r="H4" s="229"/>
      <c r="I4" s="229"/>
    </row>
    <row r="5" spans="1:9" ht="36.75" customHeight="1" x14ac:dyDescent="0.2">
      <c r="A5" s="229"/>
      <c r="B5" s="229"/>
      <c r="C5" s="229"/>
      <c r="D5" s="229"/>
      <c r="E5" s="229"/>
      <c r="F5" s="229"/>
      <c r="G5" s="229"/>
      <c r="H5" s="229"/>
      <c r="I5" s="229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9</v>
      </c>
      <c r="C8" s="146">
        <v>5452912491.6199989</v>
      </c>
      <c r="D8" s="146">
        <v>601162515.94000006</v>
      </c>
      <c r="E8" s="187">
        <f t="shared" ref="E8:E50" si="0">D8/C8</f>
        <v>0.11024613302778337</v>
      </c>
      <c r="F8" s="146">
        <v>140374466.04000002</v>
      </c>
      <c r="G8" s="146">
        <v>460611411.21000004</v>
      </c>
      <c r="H8" s="146">
        <v>158120.13</v>
      </c>
      <c r="I8" s="146">
        <v>18518.560000000001</v>
      </c>
    </row>
    <row r="9" spans="1:9" x14ac:dyDescent="0.2">
      <c r="A9" s="144">
        <v>2</v>
      </c>
      <c r="B9" s="164" t="s">
        <v>11</v>
      </c>
      <c r="C9" s="146">
        <v>5883407595.3599997</v>
      </c>
      <c r="D9" s="146">
        <v>372561614.60000008</v>
      </c>
      <c r="E9" s="187">
        <f t="shared" si="0"/>
        <v>6.3324121023643515E-2</v>
      </c>
      <c r="F9" s="146">
        <v>102837578.15000002</v>
      </c>
      <c r="G9" s="146">
        <v>269147779.03000003</v>
      </c>
      <c r="H9" s="146">
        <v>148669.97</v>
      </c>
      <c r="I9" s="146">
        <v>427587.45</v>
      </c>
    </row>
    <row r="10" spans="1:9" x14ac:dyDescent="0.2">
      <c r="A10" s="144">
        <v>3</v>
      </c>
      <c r="B10" s="137" t="s">
        <v>200</v>
      </c>
      <c r="C10" s="146">
        <v>3397526527.8600001</v>
      </c>
      <c r="D10" s="146">
        <v>348077252.56999993</v>
      </c>
      <c r="E10" s="187">
        <f t="shared" si="0"/>
        <v>0.10245019419737786</v>
      </c>
      <c r="F10" s="146">
        <v>81196237.659999996</v>
      </c>
      <c r="G10" s="146">
        <v>249910232.25</v>
      </c>
      <c r="H10" s="146">
        <v>16967720.280000001</v>
      </c>
      <c r="I10" s="146">
        <v>3062.38</v>
      </c>
    </row>
    <row r="11" spans="1:9" x14ac:dyDescent="0.2">
      <c r="A11" s="144">
        <v>4</v>
      </c>
      <c r="B11" s="164" t="s">
        <v>17</v>
      </c>
      <c r="C11" s="146">
        <v>7744163629.4200001</v>
      </c>
      <c r="D11" s="146">
        <v>179092583.89000002</v>
      </c>
      <c r="E11" s="187">
        <f t="shared" si="0"/>
        <v>2.3126136334416937E-2</v>
      </c>
      <c r="F11" s="146">
        <v>35265360.530000001</v>
      </c>
      <c r="G11" s="146">
        <v>138188412.96000001</v>
      </c>
      <c r="H11" s="146">
        <v>5638810.4000000004</v>
      </c>
      <c r="I11" s="108">
        <v>0</v>
      </c>
    </row>
    <row r="12" spans="1:9" x14ac:dyDescent="0.2">
      <c r="A12" s="144">
        <v>5</v>
      </c>
      <c r="B12" s="164" t="s">
        <v>180</v>
      </c>
      <c r="C12" s="146">
        <v>2365388087.7000003</v>
      </c>
      <c r="D12" s="146">
        <v>107206566.94</v>
      </c>
      <c r="E12" s="187">
        <f t="shared" si="0"/>
        <v>4.5323034937680341E-2</v>
      </c>
      <c r="F12" s="146">
        <v>19584394.479999997</v>
      </c>
      <c r="G12" s="146">
        <v>74372172.459999993</v>
      </c>
      <c r="H12" s="146">
        <v>13250000</v>
      </c>
      <c r="I12" s="108">
        <v>0</v>
      </c>
    </row>
    <row r="13" spans="1:9" x14ac:dyDescent="0.2">
      <c r="A13" s="144">
        <v>6</v>
      </c>
      <c r="B13" s="137" t="s">
        <v>23</v>
      </c>
      <c r="C13" s="146">
        <v>10029701136.49</v>
      </c>
      <c r="D13" s="146">
        <v>64990613.850000009</v>
      </c>
      <c r="E13" s="187">
        <f t="shared" si="0"/>
        <v>6.4798155962545621E-3</v>
      </c>
      <c r="F13" s="146">
        <v>8143622.4199999999</v>
      </c>
      <c r="G13" s="146">
        <v>55731294.540000007</v>
      </c>
      <c r="H13" s="146">
        <v>148739.82</v>
      </c>
      <c r="I13" s="146">
        <v>966957.07</v>
      </c>
    </row>
    <row r="14" spans="1:9" x14ac:dyDescent="0.2">
      <c r="A14" s="144">
        <v>7</v>
      </c>
      <c r="B14" s="164" t="s">
        <v>32</v>
      </c>
      <c r="C14" s="146">
        <v>721160577.93999994</v>
      </c>
      <c r="D14" s="146">
        <v>48129071.759999998</v>
      </c>
      <c r="E14" s="187">
        <f t="shared" si="0"/>
        <v>6.6738356521762479E-2</v>
      </c>
      <c r="F14" s="146">
        <v>7710528.6300000008</v>
      </c>
      <c r="G14" s="146">
        <v>21238543.119999997</v>
      </c>
      <c r="H14" s="146">
        <v>19180000.009999998</v>
      </c>
      <c r="I14" s="108">
        <v>0</v>
      </c>
    </row>
    <row r="15" spans="1:9" x14ac:dyDescent="0.2">
      <c r="A15" s="144">
        <v>8</v>
      </c>
      <c r="B15" s="164" t="s">
        <v>105</v>
      </c>
      <c r="C15" s="146">
        <v>306926371.83000004</v>
      </c>
      <c r="D15" s="146">
        <v>47653330.090000004</v>
      </c>
      <c r="E15" s="187">
        <f t="shared" si="0"/>
        <v>0.15525980972529191</v>
      </c>
      <c r="F15" s="146">
        <v>17743313.650000002</v>
      </c>
      <c r="G15" s="146">
        <v>29726206.509999998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25</v>
      </c>
      <c r="C16" s="146">
        <v>337153999.76999998</v>
      </c>
      <c r="D16" s="146">
        <v>32583140.469999999</v>
      </c>
      <c r="E16" s="187">
        <f t="shared" si="0"/>
        <v>9.6641714149105731E-2</v>
      </c>
      <c r="F16" s="146">
        <v>2125886.92</v>
      </c>
      <c r="G16" s="146">
        <v>13790124.380000001</v>
      </c>
      <c r="H16" s="146">
        <v>16546261.08</v>
      </c>
      <c r="I16" s="146">
        <v>120868.09</v>
      </c>
    </row>
    <row r="17" spans="1:9" x14ac:dyDescent="0.2">
      <c r="A17" s="144">
        <v>10</v>
      </c>
      <c r="B17" s="164" t="s">
        <v>21</v>
      </c>
      <c r="C17" s="146">
        <v>4114344956.96</v>
      </c>
      <c r="D17" s="146">
        <v>28700962.009999998</v>
      </c>
      <c r="E17" s="187">
        <f t="shared" si="0"/>
        <v>6.9758278195532044E-3</v>
      </c>
      <c r="F17" s="146">
        <v>8586975.7200000007</v>
      </c>
      <c r="G17" s="146">
        <v>15233555.609999999</v>
      </c>
      <c r="H17" s="146">
        <v>4880430.6800000006</v>
      </c>
      <c r="I17" s="108">
        <v>0</v>
      </c>
    </row>
    <row r="18" spans="1:9" x14ac:dyDescent="0.2">
      <c r="A18" s="144">
        <v>11</v>
      </c>
      <c r="B18" s="137" t="s">
        <v>75</v>
      </c>
      <c r="C18" s="146">
        <v>506150442.69999999</v>
      </c>
      <c r="D18" s="146">
        <v>20758333.369999997</v>
      </c>
      <c r="E18" s="187">
        <f t="shared" si="0"/>
        <v>4.1012180606357092E-2</v>
      </c>
      <c r="F18" s="108">
        <v>0</v>
      </c>
      <c r="G18" s="146">
        <v>20758333.369999997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28</v>
      </c>
      <c r="C19" s="146">
        <v>967650205.63</v>
      </c>
      <c r="D19" s="146">
        <v>18924849.649999999</v>
      </c>
      <c r="E19" s="187">
        <f t="shared" si="0"/>
        <v>1.9557531781516806E-2</v>
      </c>
      <c r="F19" s="146">
        <v>4523238.0600000005</v>
      </c>
      <c r="G19" s="146">
        <v>7158445.46</v>
      </c>
      <c r="H19" s="146">
        <v>7243166.1299999999</v>
      </c>
      <c r="I19" s="108">
        <v>0</v>
      </c>
    </row>
    <row r="20" spans="1:9" x14ac:dyDescent="0.2">
      <c r="A20" s="144">
        <v>13</v>
      </c>
      <c r="B20" s="164" t="s">
        <v>30</v>
      </c>
      <c r="C20" s="146">
        <v>326538555.50999999</v>
      </c>
      <c r="D20" s="146">
        <v>17994091</v>
      </c>
      <c r="E20" s="187">
        <f t="shared" si="0"/>
        <v>5.5105563175828237E-2</v>
      </c>
      <c r="F20" s="146">
        <v>3165680.24</v>
      </c>
      <c r="G20" s="146">
        <v>3814799.16</v>
      </c>
      <c r="H20" s="146">
        <v>11013611.6</v>
      </c>
      <c r="I20" s="108">
        <v>0</v>
      </c>
    </row>
    <row r="21" spans="1:9" x14ac:dyDescent="0.2">
      <c r="A21" s="144">
        <v>14</v>
      </c>
      <c r="B21" s="164" t="s">
        <v>85</v>
      </c>
      <c r="C21" s="146">
        <v>104516593.54000001</v>
      </c>
      <c r="D21" s="146">
        <v>17014493.550000001</v>
      </c>
      <c r="E21" s="187">
        <f t="shared" si="0"/>
        <v>0.16279227033445468</v>
      </c>
      <c r="F21" s="108">
        <v>0</v>
      </c>
      <c r="G21" s="108">
        <v>0</v>
      </c>
      <c r="H21" s="146">
        <v>17014493.550000001</v>
      </c>
      <c r="I21" s="108">
        <v>0</v>
      </c>
    </row>
    <row r="22" spans="1:9" x14ac:dyDescent="0.2">
      <c r="A22" s="144">
        <v>15</v>
      </c>
      <c r="B22" s="164" t="s">
        <v>40</v>
      </c>
      <c r="C22" s="146">
        <v>1845243975.6400001</v>
      </c>
      <c r="D22" s="146">
        <v>13211602.709999999</v>
      </c>
      <c r="E22" s="187">
        <f t="shared" si="0"/>
        <v>7.1598134904722922E-3</v>
      </c>
      <c r="F22" s="146">
        <v>164118.76999999999</v>
      </c>
      <c r="G22" s="146">
        <v>12794233.77</v>
      </c>
      <c r="H22" s="146">
        <v>107570.57</v>
      </c>
      <c r="I22" s="146">
        <v>145679.6</v>
      </c>
    </row>
    <row r="23" spans="1:9" x14ac:dyDescent="0.2">
      <c r="A23" s="144">
        <v>16</v>
      </c>
      <c r="B23" s="164" t="s">
        <v>42</v>
      </c>
      <c r="C23" s="146">
        <v>202408537.03999999</v>
      </c>
      <c r="D23" s="146">
        <v>11319051.779999999</v>
      </c>
      <c r="E23" s="187">
        <f t="shared" si="0"/>
        <v>5.5921810144614247E-2</v>
      </c>
      <c r="F23" s="146">
        <v>7435642.629999999</v>
      </c>
      <c r="G23" s="146">
        <v>3666547.0500000003</v>
      </c>
      <c r="H23" s="146">
        <v>216862.1</v>
      </c>
      <c r="I23" s="146">
        <v>0</v>
      </c>
    </row>
    <row r="24" spans="1:9" x14ac:dyDescent="0.2">
      <c r="A24" s="144">
        <v>17</v>
      </c>
      <c r="B24" s="164" t="s">
        <v>34</v>
      </c>
      <c r="C24" s="146">
        <v>490830987.2299999</v>
      </c>
      <c r="D24" s="146">
        <v>10714095.07</v>
      </c>
      <c r="E24" s="187">
        <f t="shared" si="0"/>
        <v>2.1828481389214841E-2</v>
      </c>
      <c r="F24" s="146">
        <v>4700077.07</v>
      </c>
      <c r="G24" s="146">
        <v>6014018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122</v>
      </c>
      <c r="C25" s="146">
        <v>644981663.56000006</v>
      </c>
      <c r="D25" s="146">
        <v>10000000</v>
      </c>
      <c r="E25" s="187">
        <f t="shared" si="0"/>
        <v>1.5504316734842712E-2</v>
      </c>
      <c r="F25" s="146">
        <v>10000000</v>
      </c>
      <c r="G25" s="146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38</v>
      </c>
      <c r="C26" s="146">
        <v>1210460839.98</v>
      </c>
      <c r="D26" s="146">
        <v>6607187.6500000004</v>
      </c>
      <c r="E26" s="187">
        <f t="shared" si="0"/>
        <v>5.4584067751495113E-3</v>
      </c>
      <c r="F26" s="146">
        <v>990747.76</v>
      </c>
      <c r="G26" s="146">
        <v>5545075.7600000007</v>
      </c>
      <c r="H26" s="108">
        <v>0</v>
      </c>
      <c r="I26" s="146">
        <v>71364.13</v>
      </c>
    </row>
    <row r="27" spans="1:9" x14ac:dyDescent="0.2">
      <c r="A27" s="144">
        <v>20</v>
      </c>
      <c r="B27" s="164" t="s">
        <v>81</v>
      </c>
      <c r="C27" s="146">
        <v>86954751.970000014</v>
      </c>
      <c r="D27" s="146">
        <v>4901219.1900000004</v>
      </c>
      <c r="E27" s="187">
        <f t="shared" si="0"/>
        <v>5.6365167848342029E-2</v>
      </c>
      <c r="F27" s="146">
        <v>149666.34</v>
      </c>
      <c r="G27" s="146">
        <v>4750000</v>
      </c>
      <c r="H27" s="108">
        <v>0</v>
      </c>
      <c r="I27" s="146">
        <v>1552.85</v>
      </c>
    </row>
    <row r="28" spans="1:9" x14ac:dyDescent="0.2">
      <c r="A28" s="144">
        <v>21</v>
      </c>
      <c r="B28" s="164" t="s">
        <v>36</v>
      </c>
      <c r="C28" s="146">
        <v>480962733.83000004</v>
      </c>
      <c r="D28" s="146">
        <v>4681350.1900000004</v>
      </c>
      <c r="E28" s="187">
        <f t="shared" si="0"/>
        <v>9.7332908783212702E-3</v>
      </c>
      <c r="F28" s="146">
        <v>4680456.33</v>
      </c>
      <c r="G28" s="146">
        <v>893.8599999999999</v>
      </c>
      <c r="H28" s="108">
        <v>0</v>
      </c>
      <c r="I28" s="108">
        <v>0</v>
      </c>
    </row>
    <row r="29" spans="1:9" x14ac:dyDescent="0.2">
      <c r="A29" s="144">
        <v>22</v>
      </c>
      <c r="B29" s="137" t="s">
        <v>62</v>
      </c>
      <c r="C29" s="146">
        <v>2968508688.3800001</v>
      </c>
      <c r="D29" s="146">
        <v>3971341.6100000003</v>
      </c>
      <c r="E29" s="187">
        <f t="shared" si="0"/>
        <v>1.3378238121874169E-3</v>
      </c>
      <c r="F29" s="146">
        <v>16942.080000000002</v>
      </c>
      <c r="G29" s="146">
        <v>3885238.12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44</v>
      </c>
      <c r="C30" s="146">
        <v>36748360.289999999</v>
      </c>
      <c r="D30" s="146">
        <v>1546928.62</v>
      </c>
      <c r="E30" s="187">
        <f t="shared" si="0"/>
        <v>4.2095173983067537E-2</v>
      </c>
      <c r="F30" s="146">
        <v>1546928.62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56</v>
      </c>
      <c r="C31" s="146">
        <v>3784526719.6900001</v>
      </c>
      <c r="D31" s="146">
        <v>306780.42</v>
      </c>
      <c r="E31" s="187">
        <f t="shared" si="0"/>
        <v>8.1061766165870577E-5</v>
      </c>
      <c r="F31" s="146">
        <v>306780.42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68</v>
      </c>
      <c r="C32" s="146">
        <v>451500560.33999997</v>
      </c>
      <c r="D32" s="146">
        <v>154422.20000000001</v>
      </c>
      <c r="E32" s="187">
        <f t="shared" si="0"/>
        <v>3.4201995205435234E-4</v>
      </c>
      <c r="F32" s="108">
        <v>0</v>
      </c>
      <c r="G32" s="146">
        <v>154422.20000000001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108</v>
      </c>
      <c r="C33" s="146">
        <v>61414465.910000011</v>
      </c>
      <c r="D33" s="146">
        <v>102137.67</v>
      </c>
      <c r="E33" s="187">
        <f t="shared" si="0"/>
        <v>1.6630881419644342E-3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70</v>
      </c>
      <c r="C34" s="146">
        <v>130120598.41</v>
      </c>
      <c r="D34" s="146">
        <v>33846.36</v>
      </c>
      <c r="E34" s="187">
        <f t="shared" si="0"/>
        <v>2.6011531159234855E-4</v>
      </c>
      <c r="F34" s="146">
        <v>30237.599999999999</v>
      </c>
      <c r="G34" s="108">
        <v>0</v>
      </c>
      <c r="H34" s="146">
        <v>3608.76</v>
      </c>
      <c r="I34" s="108">
        <v>0</v>
      </c>
    </row>
    <row r="35" spans="1:9" x14ac:dyDescent="0.2">
      <c r="A35" s="144">
        <v>28</v>
      </c>
      <c r="B35" s="164" t="s">
        <v>89</v>
      </c>
      <c r="C35" s="146">
        <v>505895871.58999997</v>
      </c>
      <c r="D35" s="108">
        <v>0</v>
      </c>
      <c r="E35" s="187">
        <f t="shared" si="0"/>
        <v>0</v>
      </c>
      <c r="F35" s="108">
        <v>0</v>
      </c>
      <c r="G35" s="108">
        <v>0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87</v>
      </c>
      <c r="C36" s="146">
        <v>367748900.01999998</v>
      </c>
      <c r="D36" s="108">
        <v>0</v>
      </c>
      <c r="E36" s="187">
        <f t="shared" si="0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52</v>
      </c>
      <c r="C37" s="146">
        <v>219044065.66999999</v>
      </c>
      <c r="D37" s="108">
        <v>0</v>
      </c>
      <c r="E37" s="187">
        <f t="shared" si="0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46</v>
      </c>
      <c r="C38" s="146">
        <v>206122801.31000003</v>
      </c>
      <c r="D38" s="108">
        <v>0</v>
      </c>
      <c r="E38" s="187">
        <f t="shared" si="0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66</v>
      </c>
      <c r="C39" s="146">
        <v>203227993.31999999</v>
      </c>
      <c r="D39" s="108">
        <v>0</v>
      </c>
      <c r="E39" s="187">
        <f t="shared" si="0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91</v>
      </c>
      <c r="C40" s="146">
        <v>178996000</v>
      </c>
      <c r="D40" s="108">
        <v>0</v>
      </c>
      <c r="E40" s="187">
        <f t="shared" si="0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77</v>
      </c>
      <c r="C41" s="146">
        <v>157813088.26000002</v>
      </c>
      <c r="D41" s="108">
        <v>0</v>
      </c>
      <c r="E41" s="187">
        <f t="shared" si="0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37" t="s">
        <v>101</v>
      </c>
      <c r="C42" s="146">
        <v>121298680.22000003</v>
      </c>
      <c r="D42" s="108">
        <v>0</v>
      </c>
      <c r="E42" s="187">
        <f t="shared" si="0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95</v>
      </c>
      <c r="C43" s="146">
        <v>106687671.38000001</v>
      </c>
      <c r="D43" s="108">
        <v>0</v>
      </c>
      <c r="E43" s="187">
        <f t="shared" si="0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79</v>
      </c>
      <c r="C44" s="146">
        <v>75840594.219999999</v>
      </c>
      <c r="D44" s="108">
        <v>0</v>
      </c>
      <c r="E44" s="187">
        <f t="shared" si="0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280</v>
      </c>
      <c r="C45" s="146">
        <v>27203528.219999999</v>
      </c>
      <c r="D45" s="108">
        <v>0</v>
      </c>
      <c r="E45" s="187">
        <f t="shared" si="0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83</v>
      </c>
      <c r="C46" s="146">
        <v>17150238.509999998</v>
      </c>
      <c r="D46" s="108">
        <v>0</v>
      </c>
      <c r="E46" s="187">
        <f t="shared" si="0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9.6" customHeight="1" x14ac:dyDescent="0.2">
      <c r="A47" s="194">
        <v>40</v>
      </c>
      <c r="B47" s="185" t="s">
        <v>281</v>
      </c>
      <c r="C47" s="146">
        <v>7331120.0799999991</v>
      </c>
      <c r="D47" s="108">
        <v>0</v>
      </c>
      <c r="E47" s="187">
        <f t="shared" si="0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94">
        <v>41</v>
      </c>
      <c r="B48" s="164" t="s">
        <v>97</v>
      </c>
      <c r="C48" s="146">
        <v>1950000</v>
      </c>
      <c r="D48" s="108">
        <v>0</v>
      </c>
      <c r="E48" s="187">
        <f t="shared" si="0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72</v>
      </c>
      <c r="C49" s="146">
        <v>353685.98</v>
      </c>
      <c r="D49" s="108">
        <v>0</v>
      </c>
      <c r="E49" s="187">
        <f t="shared" si="0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50</v>
      </c>
      <c r="C50" s="146">
        <v>4908.26</v>
      </c>
      <c r="D50" s="108">
        <v>0</v>
      </c>
      <c r="E50" s="187">
        <f t="shared" si="0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s="154" customFormat="1" x14ac:dyDescent="0.2">
      <c r="A51" s="160"/>
      <c r="B51" s="160" t="s">
        <v>279</v>
      </c>
      <c r="C51" s="148">
        <f>SUM(C8:C50)</f>
        <v>56848873201.640015</v>
      </c>
      <c r="D51" s="148">
        <f>SUM(D8:D50)</f>
        <v>1972399383.1600001</v>
      </c>
      <c r="E51" s="188">
        <f t="shared" ref="E51" si="1">D51/C51</f>
        <v>3.4695487739290827E-2</v>
      </c>
      <c r="F51" s="148">
        <f>SUM(F8:F50)</f>
        <v>461381017.79000002</v>
      </c>
      <c r="G51" s="148">
        <f t="shared" ref="G51:I51" si="2">SUM(G8:G50)</f>
        <v>1396491738.8199997</v>
      </c>
      <c r="H51" s="148">
        <f t="shared" si="2"/>
        <v>112587226.48999998</v>
      </c>
      <c r="I51" s="148">
        <f t="shared" si="2"/>
        <v>1939400.06</v>
      </c>
    </row>
    <row r="52" spans="1:9" x14ac:dyDescent="0.2">
      <c r="F52" s="174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99" customWidth="1"/>
    <col min="2" max="2" width="35.6640625" style="199" customWidth="1"/>
    <col min="3" max="3" width="13.6640625" style="199" bestFit="1" customWidth="1"/>
    <col min="4" max="4" width="12.44140625" style="199" bestFit="1" customWidth="1"/>
    <col min="5" max="5" width="14.33203125" style="199" bestFit="1" customWidth="1"/>
    <col min="6" max="6" width="12" style="199" bestFit="1" customWidth="1"/>
    <col min="7" max="7" width="10.109375" style="199" bestFit="1" customWidth="1"/>
    <col min="8" max="8" width="12.44140625" style="199" bestFit="1" customWidth="1"/>
    <col min="9" max="9" width="9.33203125" style="199" bestFit="1" customWidth="1"/>
    <col min="10" max="16384" width="11.44140625" style="199"/>
  </cols>
  <sheetData>
    <row r="1" spans="1:9" x14ac:dyDescent="0.2">
      <c r="A1" s="229" t="s">
        <v>283</v>
      </c>
      <c r="B1" s="229"/>
      <c r="C1" s="229"/>
      <c r="D1" s="229"/>
      <c r="E1" s="229"/>
      <c r="F1" s="229"/>
      <c r="G1" s="229"/>
      <c r="H1" s="229"/>
      <c r="I1" s="229"/>
    </row>
    <row r="2" spans="1:9" x14ac:dyDescent="0.2">
      <c r="A2" s="229"/>
      <c r="B2" s="229"/>
      <c r="C2" s="229"/>
      <c r="D2" s="229"/>
      <c r="E2" s="229"/>
      <c r="F2" s="229"/>
      <c r="G2" s="229"/>
      <c r="H2" s="229"/>
      <c r="I2" s="229"/>
    </row>
    <row r="3" spans="1:9" x14ac:dyDescent="0.2">
      <c r="A3" s="229"/>
      <c r="B3" s="229"/>
      <c r="C3" s="229"/>
      <c r="D3" s="229"/>
      <c r="E3" s="229"/>
      <c r="F3" s="229"/>
      <c r="G3" s="229"/>
      <c r="H3" s="229"/>
      <c r="I3" s="229"/>
    </row>
    <row r="4" spans="1:9" x14ac:dyDescent="0.2">
      <c r="A4" s="229"/>
      <c r="B4" s="229"/>
      <c r="C4" s="229"/>
      <c r="D4" s="229"/>
      <c r="E4" s="229"/>
      <c r="F4" s="229"/>
      <c r="G4" s="229"/>
      <c r="H4" s="229"/>
      <c r="I4" s="229"/>
    </row>
    <row r="5" spans="1:9" ht="36.75" customHeight="1" x14ac:dyDescent="0.2">
      <c r="A5" s="229"/>
      <c r="B5" s="229"/>
      <c r="C5" s="229"/>
      <c r="D5" s="229"/>
      <c r="E5" s="229"/>
      <c r="F5" s="229"/>
      <c r="G5" s="229"/>
      <c r="H5" s="229"/>
      <c r="I5" s="229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9</v>
      </c>
      <c r="C8" s="146">
        <v>5535625346.2800007</v>
      </c>
      <c r="D8" s="146">
        <v>605069349.06999993</v>
      </c>
      <c r="E8" s="187">
        <f t="shared" ref="E8:E52" si="0">D8/C8</f>
        <v>0.10930460629468232</v>
      </c>
      <c r="F8" s="146">
        <v>141182708</v>
      </c>
      <c r="G8" s="146">
        <v>463711298.27000004</v>
      </c>
      <c r="H8" s="146">
        <v>157762.29</v>
      </c>
      <c r="I8" s="146">
        <v>17580.509999999998</v>
      </c>
    </row>
    <row r="9" spans="1:9" x14ac:dyDescent="0.2">
      <c r="A9" s="144">
        <v>2</v>
      </c>
      <c r="B9" s="164" t="s">
        <v>11</v>
      </c>
      <c r="C9" s="146">
        <v>5874273424.6100006</v>
      </c>
      <c r="D9" s="146">
        <v>373406613.69000006</v>
      </c>
      <c r="E9" s="187">
        <f t="shared" si="0"/>
        <v>6.3566433956858404E-2</v>
      </c>
      <c r="F9" s="146">
        <v>103187977.39000002</v>
      </c>
      <c r="G9" s="146">
        <v>269645971.72000003</v>
      </c>
      <c r="H9" s="146">
        <v>145077.13</v>
      </c>
      <c r="I9" s="146">
        <v>427587.45</v>
      </c>
    </row>
    <row r="10" spans="1:9" x14ac:dyDescent="0.2">
      <c r="A10" s="144">
        <v>3</v>
      </c>
      <c r="B10" s="137" t="s">
        <v>200</v>
      </c>
      <c r="C10" s="146">
        <v>3428609007.4699993</v>
      </c>
      <c r="D10" s="146">
        <v>345550776.94999999</v>
      </c>
      <c r="E10" s="187">
        <f t="shared" si="0"/>
        <v>0.10078453862692992</v>
      </c>
      <c r="F10" s="146">
        <v>81825946.319999993</v>
      </c>
      <c r="G10" s="146">
        <v>246880287.49000001</v>
      </c>
      <c r="H10" s="146">
        <v>16841500.379999999</v>
      </c>
      <c r="I10" s="146">
        <v>3042.76</v>
      </c>
    </row>
    <row r="11" spans="1:9" x14ac:dyDescent="0.2">
      <c r="A11" s="144">
        <v>4</v>
      </c>
      <c r="B11" s="164" t="s">
        <v>17</v>
      </c>
      <c r="C11" s="146">
        <v>7829521756.0500011</v>
      </c>
      <c r="D11" s="146">
        <v>177134254.39000002</v>
      </c>
      <c r="E11" s="187">
        <f t="shared" si="0"/>
        <v>2.2623891970556878E-2</v>
      </c>
      <c r="F11" s="146">
        <v>34153219.880000003</v>
      </c>
      <c r="G11" s="146">
        <v>137357662.24000001</v>
      </c>
      <c r="H11" s="146">
        <v>5623372.2699999996</v>
      </c>
      <c r="I11" s="108">
        <v>0</v>
      </c>
    </row>
    <row r="12" spans="1:9" x14ac:dyDescent="0.2">
      <c r="A12" s="144">
        <v>5</v>
      </c>
      <c r="B12" s="164" t="s">
        <v>180</v>
      </c>
      <c r="C12" s="146">
        <v>2367035631.1099997</v>
      </c>
      <c r="D12" s="146">
        <v>105992675.25</v>
      </c>
      <c r="E12" s="187">
        <f t="shared" si="0"/>
        <v>4.477865641604039E-2</v>
      </c>
      <c r="F12" s="146">
        <v>18844274.25</v>
      </c>
      <c r="G12" s="146">
        <v>74898401</v>
      </c>
      <c r="H12" s="146">
        <v>12250000</v>
      </c>
      <c r="I12" s="108">
        <v>0</v>
      </c>
    </row>
    <row r="13" spans="1:9" x14ac:dyDescent="0.2">
      <c r="A13" s="144">
        <v>6</v>
      </c>
      <c r="B13" s="137" t="s">
        <v>23</v>
      </c>
      <c r="C13" s="146">
        <v>10031145093.619999</v>
      </c>
      <c r="D13" s="146">
        <v>68057708.889999986</v>
      </c>
      <c r="E13" s="187">
        <f t="shared" si="0"/>
        <v>6.7846400640028618E-3</v>
      </c>
      <c r="F13" s="146">
        <v>9382711.5099999998</v>
      </c>
      <c r="G13" s="146">
        <v>57514998.960000001</v>
      </c>
      <c r="H13" s="146">
        <v>195849.57</v>
      </c>
      <c r="I13" s="146">
        <v>964148.84999999986</v>
      </c>
    </row>
    <row r="14" spans="1:9" x14ac:dyDescent="0.2">
      <c r="A14" s="144">
        <v>7</v>
      </c>
      <c r="B14" s="164" t="s">
        <v>105</v>
      </c>
      <c r="C14" s="146">
        <v>313251419.82999998</v>
      </c>
      <c r="D14" s="146">
        <v>49407350.580000006</v>
      </c>
      <c r="E14" s="187">
        <f t="shared" si="0"/>
        <v>0.15772426700192815</v>
      </c>
      <c r="F14" s="146">
        <v>17559278.020000003</v>
      </c>
      <c r="G14" s="146">
        <v>31664262.630000003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32</v>
      </c>
      <c r="C15" s="146">
        <v>725425386.50999999</v>
      </c>
      <c r="D15" s="146">
        <v>49024134.620000005</v>
      </c>
      <c r="E15" s="187">
        <f t="shared" si="0"/>
        <v>6.7579844228851244E-2</v>
      </c>
      <c r="F15" s="146">
        <v>8195351.1299999999</v>
      </c>
      <c r="G15" s="146">
        <v>21668783.480000004</v>
      </c>
      <c r="H15" s="146">
        <v>19160000.009999998</v>
      </c>
      <c r="I15" s="108">
        <v>0</v>
      </c>
    </row>
    <row r="16" spans="1:9" x14ac:dyDescent="0.2">
      <c r="A16" s="144">
        <v>9</v>
      </c>
      <c r="B16" s="164" t="s">
        <v>25</v>
      </c>
      <c r="C16" s="146">
        <v>336831325.06000006</v>
      </c>
      <c r="D16" s="146">
        <v>32707619.93</v>
      </c>
      <c r="E16" s="187">
        <f t="shared" si="0"/>
        <v>9.7103854352542068E-2</v>
      </c>
      <c r="F16" s="146">
        <v>2109027.1100000003</v>
      </c>
      <c r="G16" s="146">
        <v>13832456.700000001</v>
      </c>
      <c r="H16" s="146">
        <v>16649698.359999999</v>
      </c>
      <c r="I16" s="146">
        <v>116437.75999999999</v>
      </c>
    </row>
    <row r="17" spans="1:9" x14ac:dyDescent="0.2">
      <c r="A17" s="144">
        <v>10</v>
      </c>
      <c r="B17" s="164" t="s">
        <v>21</v>
      </c>
      <c r="C17" s="146">
        <v>4103641986.04</v>
      </c>
      <c r="D17" s="146">
        <v>30261273.100000001</v>
      </c>
      <c r="E17" s="187">
        <f t="shared" si="0"/>
        <v>7.3742478517727673E-3</v>
      </c>
      <c r="F17" s="146">
        <v>9427330.2200000007</v>
      </c>
      <c r="G17" s="146">
        <v>16072586.970000001</v>
      </c>
      <c r="H17" s="146">
        <v>4761355.91</v>
      </c>
      <c r="I17" s="108">
        <v>0</v>
      </c>
    </row>
    <row r="18" spans="1:9" x14ac:dyDescent="0.2">
      <c r="A18" s="144">
        <v>11</v>
      </c>
      <c r="B18" s="137" t="s">
        <v>75</v>
      </c>
      <c r="C18" s="146">
        <v>533399158.14999998</v>
      </c>
      <c r="D18" s="146">
        <v>22258333.370000001</v>
      </c>
      <c r="E18" s="187">
        <f t="shared" si="0"/>
        <v>4.1729224783929299E-2</v>
      </c>
      <c r="F18" s="108">
        <v>0</v>
      </c>
      <c r="G18" s="146">
        <v>22258333.370000001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30</v>
      </c>
      <c r="C19" s="146">
        <v>331419791.00999999</v>
      </c>
      <c r="D19" s="146">
        <v>21238629.339999996</v>
      </c>
      <c r="E19" s="187">
        <f t="shared" si="0"/>
        <v>6.4083769032849222E-2</v>
      </c>
      <c r="F19" s="146">
        <v>3278057.48</v>
      </c>
      <c r="G19" s="146">
        <v>6788599.1399999997</v>
      </c>
      <c r="H19" s="146">
        <v>11171972.719999999</v>
      </c>
      <c r="I19" s="108">
        <v>0</v>
      </c>
    </row>
    <row r="20" spans="1:9" x14ac:dyDescent="0.2">
      <c r="A20" s="144">
        <v>13</v>
      </c>
      <c r="B20" s="164" t="s">
        <v>28</v>
      </c>
      <c r="C20" s="146">
        <v>973766304.48000014</v>
      </c>
      <c r="D20" s="146">
        <v>17978442.559999999</v>
      </c>
      <c r="E20" s="187">
        <f t="shared" si="0"/>
        <v>1.8462789765148677E-2</v>
      </c>
      <c r="F20" s="146">
        <v>3694978.79</v>
      </c>
      <c r="G20" s="146">
        <v>7092386.3200000003</v>
      </c>
      <c r="H20" s="146">
        <v>7191077.4500000002</v>
      </c>
      <c r="I20" s="108">
        <v>0</v>
      </c>
    </row>
    <row r="21" spans="1:9" x14ac:dyDescent="0.2">
      <c r="A21" s="144">
        <v>14</v>
      </c>
      <c r="B21" s="164" t="s">
        <v>85</v>
      </c>
      <c r="C21" s="146">
        <v>108523483.29999998</v>
      </c>
      <c r="D21" s="146">
        <v>16998379.16</v>
      </c>
      <c r="E21" s="187">
        <f t="shared" si="0"/>
        <v>0.15663318798024614</v>
      </c>
      <c r="F21" s="108">
        <v>0</v>
      </c>
      <c r="G21" s="108">
        <v>0</v>
      </c>
      <c r="H21" s="146">
        <v>16998379.16</v>
      </c>
      <c r="I21" s="108">
        <v>0</v>
      </c>
    </row>
    <row r="22" spans="1:9" x14ac:dyDescent="0.2">
      <c r="A22" s="144">
        <v>15</v>
      </c>
      <c r="B22" s="164" t="s">
        <v>40</v>
      </c>
      <c r="C22" s="146">
        <v>1872439688.9300001</v>
      </c>
      <c r="D22" s="146">
        <v>15220292.99</v>
      </c>
      <c r="E22" s="187">
        <f t="shared" si="0"/>
        <v>8.1285891769884398E-3</v>
      </c>
      <c r="F22" s="146">
        <v>2163074.09</v>
      </c>
      <c r="G22" s="146">
        <v>12743589.27</v>
      </c>
      <c r="H22" s="146">
        <v>164575.74</v>
      </c>
      <c r="I22" s="146">
        <v>149053.89000000001</v>
      </c>
    </row>
    <row r="23" spans="1:9" x14ac:dyDescent="0.2">
      <c r="A23" s="144">
        <v>16</v>
      </c>
      <c r="B23" s="164" t="s">
        <v>34</v>
      </c>
      <c r="C23" s="146">
        <v>499982282.14000005</v>
      </c>
      <c r="D23" s="146">
        <v>11949235.68</v>
      </c>
      <c r="E23" s="187">
        <f t="shared" si="0"/>
        <v>2.3899318249549679E-2</v>
      </c>
      <c r="F23" s="146">
        <v>4671217.6800000006</v>
      </c>
      <c r="G23" s="146">
        <v>7278018</v>
      </c>
      <c r="H23" s="146">
        <v>0</v>
      </c>
      <c r="I23" s="146">
        <v>0</v>
      </c>
    </row>
    <row r="24" spans="1:9" x14ac:dyDescent="0.2">
      <c r="A24" s="144">
        <v>17</v>
      </c>
      <c r="B24" s="164" t="s">
        <v>42</v>
      </c>
      <c r="C24" s="146">
        <v>202357650.44</v>
      </c>
      <c r="D24" s="146">
        <v>11438419.720000001</v>
      </c>
      <c r="E24" s="187">
        <f t="shared" si="0"/>
        <v>5.6525758700640506E-2</v>
      </c>
      <c r="F24" s="146">
        <v>7440155.040000001</v>
      </c>
      <c r="G24" s="146">
        <v>3774275.5900000003</v>
      </c>
      <c r="H24" s="146">
        <v>223989.09</v>
      </c>
      <c r="I24" s="108">
        <v>0</v>
      </c>
    </row>
    <row r="25" spans="1:9" x14ac:dyDescent="0.2">
      <c r="A25" s="144">
        <v>18</v>
      </c>
      <c r="B25" s="164" t="s">
        <v>122</v>
      </c>
      <c r="C25" s="146">
        <v>646448539.38999999</v>
      </c>
      <c r="D25" s="146">
        <v>10000000</v>
      </c>
      <c r="E25" s="187">
        <f t="shared" si="0"/>
        <v>1.5469135423271546E-2</v>
      </c>
      <c r="F25" s="146">
        <v>10000000</v>
      </c>
      <c r="G25" s="146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38</v>
      </c>
      <c r="C26" s="146">
        <v>1209670230.3499999</v>
      </c>
      <c r="D26" s="146">
        <v>6580313.3700000001</v>
      </c>
      <c r="E26" s="187">
        <f t="shared" si="0"/>
        <v>5.4397580471961231E-3</v>
      </c>
      <c r="F26" s="146">
        <v>1026732.33</v>
      </c>
      <c r="G26" s="146">
        <v>5482399.4199999999</v>
      </c>
      <c r="H26" s="108">
        <v>0</v>
      </c>
      <c r="I26" s="146">
        <v>71181.62</v>
      </c>
    </row>
    <row r="27" spans="1:9" x14ac:dyDescent="0.2">
      <c r="A27" s="144">
        <v>20</v>
      </c>
      <c r="B27" s="164" t="s">
        <v>81</v>
      </c>
      <c r="C27" s="146">
        <v>86501877.450000003</v>
      </c>
      <c r="D27" s="146">
        <v>4905781.55</v>
      </c>
      <c r="E27" s="187">
        <f t="shared" si="0"/>
        <v>5.6713006637753617E-2</v>
      </c>
      <c r="F27" s="146">
        <v>149666.34</v>
      </c>
      <c r="G27" s="146">
        <v>4750000</v>
      </c>
      <c r="H27" s="108">
        <v>0</v>
      </c>
      <c r="I27" s="146">
        <v>6115.21</v>
      </c>
    </row>
    <row r="28" spans="1:9" x14ac:dyDescent="0.2">
      <c r="A28" s="144">
        <v>21</v>
      </c>
      <c r="B28" s="164" t="s">
        <v>36</v>
      </c>
      <c r="C28" s="146">
        <v>474472546.84000003</v>
      </c>
      <c r="D28" s="146">
        <v>4680833.4400000004</v>
      </c>
      <c r="E28" s="187">
        <f t="shared" si="0"/>
        <v>9.8653409373724091E-3</v>
      </c>
      <c r="F28" s="146">
        <v>4680456.33</v>
      </c>
      <c r="G28" s="146">
        <v>377.10999999999996</v>
      </c>
      <c r="H28" s="108">
        <v>0</v>
      </c>
      <c r="I28" s="108">
        <v>0</v>
      </c>
    </row>
    <row r="29" spans="1:9" x14ac:dyDescent="0.2">
      <c r="A29" s="144">
        <v>22</v>
      </c>
      <c r="B29" s="137" t="s">
        <v>62</v>
      </c>
      <c r="C29" s="146">
        <v>2974440902.27</v>
      </c>
      <c r="D29" s="146">
        <v>3064679.39</v>
      </c>
      <c r="E29" s="187">
        <f t="shared" si="0"/>
        <v>1.030337966258174E-3</v>
      </c>
      <c r="F29" s="146">
        <v>16430.66</v>
      </c>
      <c r="G29" s="146">
        <v>2979087.32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44</v>
      </c>
      <c r="C30" s="146">
        <v>36618017.309999995</v>
      </c>
      <c r="D30" s="146">
        <v>1546228.62</v>
      </c>
      <c r="E30" s="187">
        <f t="shared" si="0"/>
        <v>4.2225896801292441E-2</v>
      </c>
      <c r="F30" s="146">
        <v>1546228.62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56</v>
      </c>
      <c r="C31" s="146">
        <v>3830598573.4800005</v>
      </c>
      <c r="D31" s="146">
        <v>306616.19</v>
      </c>
      <c r="E31" s="187">
        <f t="shared" si="0"/>
        <v>8.0043936768202538E-5</v>
      </c>
      <c r="F31" s="146">
        <v>306616.19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68</v>
      </c>
      <c r="C32" s="146">
        <v>450880727.54999995</v>
      </c>
      <c r="D32" s="146">
        <v>182335.47</v>
      </c>
      <c r="E32" s="187">
        <f t="shared" si="0"/>
        <v>4.0439845586387387E-4</v>
      </c>
      <c r="F32" s="108">
        <v>0</v>
      </c>
      <c r="G32" s="146">
        <v>182335.47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52</v>
      </c>
      <c r="C33" s="146">
        <v>219017889.49000001</v>
      </c>
      <c r="D33" s="146">
        <v>150000.01</v>
      </c>
      <c r="E33" s="187">
        <f t="shared" si="0"/>
        <v>6.8487560696200002E-4</v>
      </c>
      <c r="F33" s="146">
        <v>150000.01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108</v>
      </c>
      <c r="C34" s="146">
        <v>65217111.480000004</v>
      </c>
      <c r="D34" s="146">
        <v>102137.67</v>
      </c>
      <c r="E34" s="187">
        <f t="shared" si="0"/>
        <v>1.5661176596470751E-3</v>
      </c>
      <c r="F34" s="146">
        <v>102137.67</v>
      </c>
      <c r="G34" s="108">
        <v>0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70</v>
      </c>
      <c r="C35" s="146">
        <v>135375010.25</v>
      </c>
      <c r="D35" s="146">
        <v>46308.35</v>
      </c>
      <c r="E35" s="187">
        <f t="shared" si="0"/>
        <v>3.4207458167117666E-4</v>
      </c>
      <c r="F35" s="146">
        <v>30237.599999999999</v>
      </c>
      <c r="G35" s="108">
        <v>0</v>
      </c>
      <c r="H35" s="146">
        <v>16070.75</v>
      </c>
      <c r="I35" s="108">
        <v>0</v>
      </c>
    </row>
    <row r="36" spans="1:9" x14ac:dyDescent="0.2">
      <c r="A36" s="144">
        <v>29</v>
      </c>
      <c r="B36" s="164" t="s">
        <v>72</v>
      </c>
      <c r="C36" s="146">
        <v>313491.20999999996</v>
      </c>
      <c r="D36" s="146">
        <v>2729.24</v>
      </c>
      <c r="E36" s="187">
        <f t="shared" si="0"/>
        <v>8.7059538288170833E-3</v>
      </c>
      <c r="F36" s="108">
        <v>0</v>
      </c>
      <c r="G36" s="108">
        <v>0</v>
      </c>
      <c r="H36" s="146">
        <v>2729.24</v>
      </c>
      <c r="I36" s="108">
        <v>0</v>
      </c>
    </row>
    <row r="37" spans="1:9" x14ac:dyDescent="0.2">
      <c r="A37" s="144">
        <v>30</v>
      </c>
      <c r="B37" s="164" t="s">
        <v>89</v>
      </c>
      <c r="C37" s="146">
        <v>511313703.89999998</v>
      </c>
      <c r="D37" s="108">
        <v>0</v>
      </c>
      <c r="E37" s="187">
        <f t="shared" si="0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87</v>
      </c>
      <c r="C38" s="146">
        <v>370791335.77000004</v>
      </c>
      <c r="D38" s="108">
        <v>0</v>
      </c>
      <c r="E38" s="187">
        <f t="shared" si="0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46</v>
      </c>
      <c r="C39" s="146">
        <v>207348037.82999998</v>
      </c>
      <c r="D39" s="108">
        <v>0</v>
      </c>
      <c r="E39" s="187">
        <f t="shared" si="0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91</v>
      </c>
      <c r="C40" s="146">
        <v>178995395.90000001</v>
      </c>
      <c r="D40" s="108">
        <v>0</v>
      </c>
      <c r="E40" s="187">
        <f t="shared" si="0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66</v>
      </c>
      <c r="C41" s="146">
        <v>169835449.97999999</v>
      </c>
      <c r="D41" s="108">
        <v>0</v>
      </c>
      <c r="E41" s="187">
        <f t="shared" si="0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37" t="s">
        <v>77</v>
      </c>
      <c r="C42" s="146">
        <v>158906670.22000003</v>
      </c>
      <c r="D42" s="108">
        <v>0</v>
      </c>
      <c r="E42" s="187">
        <f t="shared" si="0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101</v>
      </c>
      <c r="C43" s="146">
        <v>131570416.51000002</v>
      </c>
      <c r="D43" s="108">
        <v>0</v>
      </c>
      <c r="E43" s="187">
        <f t="shared" si="0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95</v>
      </c>
      <c r="C44" s="146">
        <v>105920297.79000001</v>
      </c>
      <c r="D44" s="108">
        <v>0</v>
      </c>
      <c r="E44" s="187">
        <f t="shared" si="0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79</v>
      </c>
      <c r="C45" s="146">
        <v>77035729.429999992</v>
      </c>
      <c r="D45" s="108">
        <v>0</v>
      </c>
      <c r="E45" s="187">
        <f t="shared" si="0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280</v>
      </c>
      <c r="C46" s="146">
        <v>28348577.149999999</v>
      </c>
      <c r="D46" s="108">
        <v>0</v>
      </c>
      <c r="E46" s="187">
        <f t="shared" si="0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9.6" customHeight="1" x14ac:dyDescent="0.2">
      <c r="A47" s="194">
        <v>40</v>
      </c>
      <c r="B47" s="185" t="s">
        <v>83</v>
      </c>
      <c r="C47" s="146">
        <v>17511076.34</v>
      </c>
      <c r="D47" s="108">
        <v>0</v>
      </c>
      <c r="E47" s="187">
        <f t="shared" si="0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94">
        <v>41</v>
      </c>
      <c r="B48" s="164" t="s">
        <v>281</v>
      </c>
      <c r="C48" s="146">
        <v>7928665.4099999992</v>
      </c>
      <c r="D48" s="108">
        <v>0</v>
      </c>
      <c r="E48" s="187">
        <f t="shared" si="0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97</v>
      </c>
      <c r="C49" s="146">
        <v>1856250</v>
      </c>
      <c r="D49" s="108">
        <v>0</v>
      </c>
      <c r="E49" s="187">
        <f t="shared" si="0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284</v>
      </c>
      <c r="C50" s="146">
        <v>681649.11</v>
      </c>
      <c r="D50" s="108">
        <v>0</v>
      </c>
      <c r="E50" s="187">
        <f t="shared" si="0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x14ac:dyDescent="0.2">
      <c r="A51" s="137">
        <v>44</v>
      </c>
      <c r="B51" s="137" t="s">
        <v>50</v>
      </c>
      <c r="C51" s="186">
        <v>4908.26</v>
      </c>
      <c r="D51" s="186">
        <v>0</v>
      </c>
      <c r="E51" s="187">
        <f t="shared" si="0"/>
        <v>0</v>
      </c>
      <c r="F51" s="108">
        <v>0</v>
      </c>
      <c r="G51" s="108">
        <v>0</v>
      </c>
      <c r="H51" s="108">
        <v>0</v>
      </c>
      <c r="I51" s="108">
        <v>0</v>
      </c>
    </row>
    <row r="52" spans="1:9" s="154" customFormat="1" x14ac:dyDescent="0.2">
      <c r="A52" s="160"/>
      <c r="B52" s="160" t="s">
        <v>226</v>
      </c>
      <c r="C52" s="148">
        <f>SUM(C8:C51)</f>
        <v>57164851815.70002</v>
      </c>
      <c r="D52" s="148">
        <f t="shared" ref="D52:H52" si="1">SUM(D8:D51)</f>
        <v>1985261452.5899999</v>
      </c>
      <c r="E52" s="187">
        <f t="shared" si="0"/>
        <v>3.4728708105296942E-2</v>
      </c>
      <c r="F52" s="148">
        <f t="shared" si="1"/>
        <v>465123812.66000009</v>
      </c>
      <c r="G52" s="148">
        <f t="shared" si="1"/>
        <v>1406576110.47</v>
      </c>
      <c r="H52" s="148">
        <f t="shared" si="1"/>
        <v>111622571.47999997</v>
      </c>
      <c r="I52" s="148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0" customWidth="1"/>
    <col min="2" max="2" width="35.6640625" style="200" customWidth="1"/>
    <col min="3" max="3" width="13.6640625" style="200" bestFit="1" customWidth="1"/>
    <col min="4" max="4" width="12.77734375" style="200" bestFit="1" customWidth="1"/>
    <col min="5" max="5" width="14.21875" style="200" bestFit="1" customWidth="1"/>
    <col min="6" max="6" width="12.21875" style="200" bestFit="1" customWidth="1"/>
    <col min="7" max="7" width="10.109375" style="200" bestFit="1" customWidth="1"/>
    <col min="8" max="8" width="6.5546875" style="200" bestFit="1" customWidth="1"/>
    <col min="9" max="9" width="9.33203125" style="200" bestFit="1" customWidth="1"/>
    <col min="10" max="16384" width="11.44140625" style="200"/>
  </cols>
  <sheetData>
    <row r="1" spans="1:9" x14ac:dyDescent="0.2">
      <c r="A1" s="227" t="s">
        <v>285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36.75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6131360387.6800003</v>
      </c>
      <c r="D8" s="177">
        <f t="shared" ref="D8:D51" si="0">F8+G8+H8+I8</f>
        <v>603250942.83000004</v>
      </c>
      <c r="E8" s="179">
        <f>D8/C8</f>
        <v>9.8387780963281407E-2</v>
      </c>
      <c r="F8" s="177">
        <v>142040907.43000001</v>
      </c>
      <c r="G8" s="177">
        <v>461034923.19</v>
      </c>
      <c r="H8" s="177">
        <v>157531.70000000001</v>
      </c>
      <c r="I8" s="177">
        <v>17580.509999999998</v>
      </c>
    </row>
    <row r="9" spans="1:9" x14ac:dyDescent="0.2">
      <c r="A9" s="144">
        <v>2</v>
      </c>
      <c r="B9" s="202" t="s">
        <v>230</v>
      </c>
      <c r="C9" s="177">
        <v>5908324529.9700003</v>
      </c>
      <c r="D9" s="177">
        <f t="shared" si="0"/>
        <v>374705834.63</v>
      </c>
      <c r="E9" s="179">
        <f t="shared" ref="E9:E52" si="1">D9/C9</f>
        <v>6.3419981879685713E-2</v>
      </c>
      <c r="F9" s="177">
        <v>102901087.48000002</v>
      </c>
      <c r="G9" s="177">
        <v>271229610.31</v>
      </c>
      <c r="H9" s="177">
        <v>147549.39000000001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3422644805.48</v>
      </c>
      <c r="D10" s="177">
        <f t="shared" si="0"/>
        <v>351732431.87</v>
      </c>
      <c r="E10" s="179">
        <f t="shared" si="1"/>
        <v>0.10276626756794653</v>
      </c>
      <c r="F10" s="177">
        <v>87022903.350000009</v>
      </c>
      <c r="G10" s="177">
        <v>247918028.09</v>
      </c>
      <c r="H10" s="177">
        <v>16788477.040000003</v>
      </c>
      <c r="I10" s="177">
        <v>3023.39</v>
      </c>
    </row>
    <row r="11" spans="1:9" x14ac:dyDescent="0.2">
      <c r="A11" s="144">
        <v>4</v>
      </c>
      <c r="B11" s="202" t="s">
        <v>232</v>
      </c>
      <c r="C11" s="177">
        <v>7968166636.5499992</v>
      </c>
      <c r="D11" s="177">
        <f t="shared" si="0"/>
        <v>181628238.18000004</v>
      </c>
      <c r="E11" s="179">
        <f t="shared" si="1"/>
        <v>2.2794231906103829E-2</v>
      </c>
      <c r="F11" s="177">
        <v>35381746.920000002</v>
      </c>
      <c r="G11" s="177">
        <v>140572844.85000002</v>
      </c>
      <c r="H11" s="177">
        <v>5673646.4100000001</v>
      </c>
      <c r="I11" s="177">
        <v>0</v>
      </c>
    </row>
    <row r="12" spans="1:9" x14ac:dyDescent="0.2">
      <c r="A12" s="144">
        <v>5</v>
      </c>
      <c r="B12" s="202" t="s">
        <v>233</v>
      </c>
      <c r="C12" s="177">
        <v>2391482474.3400002</v>
      </c>
      <c r="D12" s="177">
        <f t="shared" si="0"/>
        <v>106415197.61</v>
      </c>
      <c r="E12" s="179">
        <f t="shared" si="1"/>
        <v>4.4497586226036799E-2</v>
      </c>
      <c r="F12" s="177">
        <v>19263888.16</v>
      </c>
      <c r="G12" s="177">
        <v>74031009.450000003</v>
      </c>
      <c r="H12" s="177">
        <v>13120300</v>
      </c>
      <c r="I12" s="173">
        <v>0</v>
      </c>
    </row>
    <row r="13" spans="1:9" x14ac:dyDescent="0.2">
      <c r="A13" s="144">
        <v>6</v>
      </c>
      <c r="B13" s="137" t="s">
        <v>234</v>
      </c>
      <c r="C13" s="177">
        <v>10056177571.210001</v>
      </c>
      <c r="D13" s="177">
        <f t="shared" si="0"/>
        <v>67478051.269999996</v>
      </c>
      <c r="E13" s="179">
        <f t="shared" si="1"/>
        <v>6.7101093623469854E-3</v>
      </c>
      <c r="F13" s="177">
        <v>10163135.23</v>
      </c>
      <c r="G13" s="177">
        <v>56157168.689999998</v>
      </c>
      <c r="H13" s="177">
        <v>193619.65</v>
      </c>
      <c r="I13" s="177">
        <v>964127.7</v>
      </c>
    </row>
    <row r="14" spans="1:9" x14ac:dyDescent="0.2">
      <c r="A14" s="144">
        <v>7</v>
      </c>
      <c r="B14" s="203" t="s">
        <v>235</v>
      </c>
      <c r="C14" s="177">
        <v>321910372.69999999</v>
      </c>
      <c r="D14" s="177">
        <f t="shared" si="0"/>
        <v>53893277.43</v>
      </c>
      <c r="E14" s="179">
        <f t="shared" si="1"/>
        <v>0.167417026602697</v>
      </c>
      <c r="F14" s="177">
        <v>19041413.300000001</v>
      </c>
      <c r="G14" s="177">
        <v>34668054.199999996</v>
      </c>
      <c r="H14" s="173">
        <v>0</v>
      </c>
      <c r="I14" s="177">
        <v>183809.93</v>
      </c>
    </row>
    <row r="15" spans="1:9" x14ac:dyDescent="0.2">
      <c r="A15" s="144">
        <v>8</v>
      </c>
      <c r="B15" s="202" t="s">
        <v>236</v>
      </c>
      <c r="C15" s="177">
        <v>713638513.01999986</v>
      </c>
      <c r="D15" s="177">
        <f t="shared" si="0"/>
        <v>49353746.899999991</v>
      </c>
      <c r="E15" s="179">
        <f t="shared" si="1"/>
        <v>6.9157908380172925E-2</v>
      </c>
      <c r="F15" s="177">
        <v>8079913.2400000002</v>
      </c>
      <c r="G15" s="177">
        <v>22112864.52</v>
      </c>
      <c r="H15" s="177">
        <v>19160969.139999997</v>
      </c>
      <c r="I15" s="173">
        <v>0</v>
      </c>
    </row>
    <row r="16" spans="1:9" x14ac:dyDescent="0.2">
      <c r="A16" s="144">
        <v>9</v>
      </c>
      <c r="B16" s="202" t="s">
        <v>238</v>
      </c>
      <c r="C16" s="177">
        <v>4104898800.8099999</v>
      </c>
      <c r="D16" s="177">
        <f t="shared" si="0"/>
        <v>32587363.400000002</v>
      </c>
      <c r="E16" s="179">
        <f t="shared" si="1"/>
        <v>7.9386520792107448E-3</v>
      </c>
      <c r="F16" s="177">
        <v>9361842.0500000007</v>
      </c>
      <c r="G16" s="177">
        <v>18540055.32</v>
      </c>
      <c r="H16" s="177">
        <v>4685466.03</v>
      </c>
      <c r="I16" s="173">
        <v>0</v>
      </c>
    </row>
    <row r="17" spans="1:9" x14ac:dyDescent="0.2">
      <c r="A17" s="144">
        <v>10</v>
      </c>
      <c r="B17" s="202" t="s">
        <v>237</v>
      </c>
      <c r="C17" s="177">
        <v>335629061.91000003</v>
      </c>
      <c r="D17" s="177">
        <f t="shared" si="0"/>
        <v>32327449.620000001</v>
      </c>
      <c r="E17" s="179">
        <f t="shared" si="1"/>
        <v>9.6318982140672624E-2</v>
      </c>
      <c r="F17" s="177">
        <v>2015732.5999999999</v>
      </c>
      <c r="G17" s="177">
        <v>13568478.98</v>
      </c>
      <c r="H17" s="177">
        <v>16626420.540000001</v>
      </c>
      <c r="I17" s="177">
        <v>116817.5</v>
      </c>
    </row>
    <row r="18" spans="1:9" x14ac:dyDescent="0.2">
      <c r="A18" s="144">
        <v>11</v>
      </c>
      <c r="B18" s="202" t="s">
        <v>240</v>
      </c>
      <c r="C18" s="177">
        <v>324630220.69</v>
      </c>
      <c r="D18" s="177">
        <f t="shared" si="0"/>
        <v>22111886.289999999</v>
      </c>
      <c r="E18" s="179">
        <f t="shared" si="1"/>
        <v>6.8114072198827605E-2</v>
      </c>
      <c r="F18" s="177">
        <v>3268062.63</v>
      </c>
      <c r="G18" s="177">
        <v>6945541.54</v>
      </c>
      <c r="H18" s="177">
        <v>11898282.120000001</v>
      </c>
      <c r="I18" s="173">
        <v>0</v>
      </c>
    </row>
    <row r="19" spans="1:9" x14ac:dyDescent="0.2">
      <c r="A19" s="144">
        <v>12</v>
      </c>
      <c r="B19" s="137" t="s">
        <v>239</v>
      </c>
      <c r="C19" s="177">
        <v>484774032.46000004</v>
      </c>
      <c r="D19" s="177">
        <f t="shared" si="0"/>
        <v>19066666.699999999</v>
      </c>
      <c r="E19" s="179">
        <f t="shared" si="1"/>
        <v>3.933103966655483E-2</v>
      </c>
      <c r="F19" s="173">
        <v>0</v>
      </c>
      <c r="G19" s="177">
        <v>19066666.699999999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242</v>
      </c>
      <c r="C20" s="177">
        <v>1871127150.7</v>
      </c>
      <c r="D20" s="177">
        <f t="shared" si="0"/>
        <v>18674324.680000003</v>
      </c>
      <c r="E20" s="179">
        <f t="shared" si="1"/>
        <v>9.9802542403458934E-3</v>
      </c>
      <c r="F20" s="177">
        <v>5663850.3100000005</v>
      </c>
      <c r="G20" s="177">
        <v>12690245.99</v>
      </c>
      <c r="H20" s="177">
        <v>177909.51</v>
      </c>
      <c r="I20" s="177">
        <v>142318.87</v>
      </c>
    </row>
    <row r="21" spans="1:9" x14ac:dyDescent="0.2">
      <c r="A21" s="144">
        <v>14</v>
      </c>
      <c r="B21" s="137" t="s">
        <v>252</v>
      </c>
      <c r="C21" s="177">
        <v>113813704.69999997</v>
      </c>
      <c r="D21" s="177">
        <f t="shared" si="0"/>
        <v>17845376.129999999</v>
      </c>
      <c r="E21" s="179">
        <f t="shared" si="1"/>
        <v>0.15679461605294712</v>
      </c>
      <c r="F21" s="173">
        <v>0</v>
      </c>
      <c r="G21" s="173">
        <v>0</v>
      </c>
      <c r="H21" s="177">
        <v>17845376.129999999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988285972.10000002</v>
      </c>
      <c r="D22" s="177">
        <f t="shared" si="0"/>
        <v>17048485.560000002</v>
      </c>
      <c r="E22" s="179">
        <f t="shared" si="1"/>
        <v>1.7250559090476441E-2</v>
      </c>
      <c r="F22" s="177">
        <v>3728454.2</v>
      </c>
      <c r="G22" s="177">
        <v>6194821.4199999999</v>
      </c>
      <c r="H22" s="177">
        <v>7125209.9400000004</v>
      </c>
      <c r="I22" s="173">
        <v>0</v>
      </c>
    </row>
    <row r="23" spans="1:9" x14ac:dyDescent="0.2">
      <c r="A23" s="144">
        <v>16</v>
      </c>
      <c r="B23" s="202" t="s">
        <v>244</v>
      </c>
      <c r="C23" s="177">
        <v>201931738.12</v>
      </c>
      <c r="D23" s="177">
        <f t="shared" si="0"/>
        <v>11288015.060000001</v>
      </c>
      <c r="E23" s="179">
        <f t="shared" si="1"/>
        <v>5.5900153017511202E-2</v>
      </c>
      <c r="F23" s="177">
        <v>7304329.1199999992</v>
      </c>
      <c r="G23" s="177">
        <v>3760774.9600000004</v>
      </c>
      <c r="H23" s="177">
        <v>222910.97999999998</v>
      </c>
      <c r="I23" s="173">
        <v>0</v>
      </c>
    </row>
    <row r="24" spans="1:9" x14ac:dyDescent="0.2">
      <c r="A24" s="144">
        <v>17</v>
      </c>
      <c r="B24" s="202" t="s">
        <v>243</v>
      </c>
      <c r="C24" s="177">
        <v>512754698.34000003</v>
      </c>
      <c r="D24" s="177">
        <f t="shared" si="0"/>
        <v>10890053.67</v>
      </c>
      <c r="E24" s="179">
        <f t="shared" si="1"/>
        <v>2.1238330346373475E-2</v>
      </c>
      <c r="F24" s="177">
        <v>4642285.25</v>
      </c>
      <c r="G24" s="177">
        <v>6247768.4199999999</v>
      </c>
      <c r="H24" s="173">
        <v>0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639686314.13999999</v>
      </c>
      <c r="D25" s="177">
        <f t="shared" si="0"/>
        <v>9000000</v>
      </c>
      <c r="E25" s="179">
        <f t="shared" si="1"/>
        <v>1.406939589148422E-2</v>
      </c>
      <c r="F25" s="177">
        <v>9000000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1219709596.5900002</v>
      </c>
      <c r="D26" s="177">
        <f t="shared" si="0"/>
        <v>6726377.5800000001</v>
      </c>
      <c r="E26" s="179">
        <f t="shared" si="1"/>
        <v>5.5147369495208137E-3</v>
      </c>
      <c r="F26" s="177">
        <v>1066907.67</v>
      </c>
      <c r="G26" s="177">
        <v>5589569.9900000002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88824257.099999994</v>
      </c>
      <c r="D27" s="177">
        <f t="shared" si="0"/>
        <v>4759041.13</v>
      </c>
      <c r="E27" s="179">
        <f t="shared" si="1"/>
        <v>5.3578169808301164E-2</v>
      </c>
      <c r="F27" s="173">
        <v>0</v>
      </c>
      <c r="G27" s="177">
        <v>4750000</v>
      </c>
      <c r="H27" s="173">
        <v>0</v>
      </c>
      <c r="I27" s="177">
        <v>9041.1299999999992</v>
      </c>
    </row>
    <row r="28" spans="1:9" x14ac:dyDescent="0.2">
      <c r="A28" s="144">
        <v>21</v>
      </c>
      <c r="B28" s="202" t="s">
        <v>247</v>
      </c>
      <c r="C28" s="177">
        <v>468951082.38</v>
      </c>
      <c r="D28" s="177">
        <f t="shared" si="0"/>
        <v>4680941.58</v>
      </c>
      <c r="E28" s="179">
        <f t="shared" si="1"/>
        <v>9.9817267853258597E-3</v>
      </c>
      <c r="F28" s="177">
        <v>4680456.33</v>
      </c>
      <c r="G28" s="173">
        <v>485.25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250</v>
      </c>
      <c r="C29" s="177">
        <v>3003569448.2400002</v>
      </c>
      <c r="D29" s="177">
        <f t="shared" si="0"/>
        <v>3034170.17</v>
      </c>
      <c r="E29" s="179">
        <f t="shared" si="1"/>
        <v>1.0101881185993321E-3</v>
      </c>
      <c r="F29" s="177">
        <v>15921.44</v>
      </c>
      <c r="G29" s="177">
        <v>2949087.32</v>
      </c>
      <c r="H29" s="177">
        <v>69161.41</v>
      </c>
      <c r="I29" s="177">
        <v>0</v>
      </c>
    </row>
    <row r="30" spans="1:9" x14ac:dyDescent="0.2">
      <c r="A30" s="144">
        <v>23</v>
      </c>
      <c r="B30" s="137" t="s">
        <v>249</v>
      </c>
      <c r="C30" s="177">
        <v>36174326.490000002</v>
      </c>
      <c r="D30" s="177">
        <f t="shared" si="0"/>
        <v>1546228.62</v>
      </c>
      <c r="E30" s="179">
        <f t="shared" si="1"/>
        <v>4.2743812256668776E-2</v>
      </c>
      <c r="F30" s="177">
        <v>1546228.62</v>
      </c>
      <c r="G30" s="173">
        <v>0</v>
      </c>
      <c r="H30" s="173">
        <v>0</v>
      </c>
      <c r="I30" s="173">
        <v>0</v>
      </c>
    </row>
    <row r="31" spans="1:9" x14ac:dyDescent="0.2">
      <c r="A31" s="144">
        <v>24</v>
      </c>
      <c r="B31" s="202" t="s">
        <v>253</v>
      </c>
      <c r="C31" s="177">
        <v>3911489087.23</v>
      </c>
      <c r="D31" s="177">
        <f t="shared" si="0"/>
        <v>306400.40000000002</v>
      </c>
      <c r="E31" s="179">
        <f t="shared" si="1"/>
        <v>7.8333441092886605E-5</v>
      </c>
      <c r="F31" s="177">
        <v>306400.40000000002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202" t="s">
        <v>254</v>
      </c>
      <c r="C32" s="177">
        <v>456183553.97000003</v>
      </c>
      <c r="D32" s="177">
        <f t="shared" si="0"/>
        <v>187704.27</v>
      </c>
      <c r="E32" s="179">
        <f t="shared" si="1"/>
        <v>4.1146654316333374E-4</v>
      </c>
      <c r="F32" s="173">
        <v>0</v>
      </c>
      <c r="G32" s="177">
        <v>187704.27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257</v>
      </c>
      <c r="C33" s="177">
        <v>222942455.65000001</v>
      </c>
      <c r="D33" s="177">
        <f t="shared" si="0"/>
        <v>150000</v>
      </c>
      <c r="E33" s="179">
        <f t="shared" si="1"/>
        <v>6.7281935853208137E-4</v>
      </c>
      <c r="F33" s="177">
        <v>150000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202" t="s">
        <v>251</v>
      </c>
      <c r="C34" s="177">
        <v>71698102.63000001</v>
      </c>
      <c r="D34" s="177">
        <f t="shared" si="0"/>
        <v>102137.67</v>
      </c>
      <c r="E34" s="179">
        <f t="shared" si="1"/>
        <v>1.4245519233205403E-3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256</v>
      </c>
      <c r="C35" s="177">
        <v>140838954.5</v>
      </c>
      <c r="D35" s="177">
        <f t="shared" si="0"/>
        <v>33434.54</v>
      </c>
      <c r="E35" s="179">
        <f t="shared" si="1"/>
        <v>2.3739554243850909E-4</v>
      </c>
      <c r="F35" s="173">
        <v>0</v>
      </c>
      <c r="G35" s="173">
        <v>0</v>
      </c>
      <c r="H35" s="177">
        <v>33434.54</v>
      </c>
      <c r="I35" s="173">
        <v>0</v>
      </c>
    </row>
    <row r="36" spans="1:9" x14ac:dyDescent="0.2">
      <c r="A36" s="144">
        <v>29</v>
      </c>
      <c r="B36" s="202" t="s">
        <v>263</v>
      </c>
      <c r="C36" s="177">
        <v>306806.68</v>
      </c>
      <c r="D36" s="204">
        <f t="shared" si="0"/>
        <v>9.2700000000000005E-2</v>
      </c>
      <c r="E36" s="179">
        <f t="shared" si="1"/>
        <v>3.0214465995329698E-7</v>
      </c>
      <c r="F36" s="204">
        <v>0</v>
      </c>
      <c r="G36" s="204">
        <v>0</v>
      </c>
      <c r="H36" s="204">
        <v>9.2700000000000005E-2</v>
      </c>
      <c r="I36" s="173">
        <v>0</v>
      </c>
    </row>
    <row r="37" spans="1:9" x14ac:dyDescent="0.2">
      <c r="A37" s="144">
        <v>30</v>
      </c>
      <c r="B37" s="202" t="s">
        <v>258</v>
      </c>
      <c r="C37" s="177">
        <v>198649641.57999998</v>
      </c>
      <c r="D37" s="204">
        <f t="shared" si="0"/>
        <v>0</v>
      </c>
      <c r="E37" s="179">
        <f t="shared" si="1"/>
        <v>0</v>
      </c>
      <c r="F37" s="204">
        <v>0</v>
      </c>
      <c r="G37" s="204">
        <v>0</v>
      </c>
      <c r="H37" s="204">
        <v>0</v>
      </c>
      <c r="I37" s="173">
        <v>0</v>
      </c>
    </row>
    <row r="38" spans="1:9" x14ac:dyDescent="0.2">
      <c r="A38" s="144">
        <v>31</v>
      </c>
      <c r="B38" s="137" t="s">
        <v>259</v>
      </c>
      <c r="C38" s="177">
        <v>168971427.73999998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78977301.940000013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18233458.199999999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375794342.11000007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255</v>
      </c>
      <c r="C42" s="177">
        <v>204880132.17000002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137" t="s">
        <v>264</v>
      </c>
      <c r="C43" s="177">
        <v>516962587.83999997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137" t="s">
        <v>265</v>
      </c>
      <c r="C44" s="177">
        <v>4908.26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266</v>
      </c>
      <c r="C45" s="177">
        <v>178995395.90000001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202" t="s">
        <v>267</v>
      </c>
      <c r="C46" s="177">
        <v>7806346.8000000007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9.6" customHeight="1" x14ac:dyDescent="0.2">
      <c r="A47" s="194">
        <v>40</v>
      </c>
      <c r="B47" s="202" t="s">
        <v>268</v>
      </c>
      <c r="C47" s="177">
        <v>106671834.13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94">
        <v>41</v>
      </c>
      <c r="B48" s="137" t="s">
        <v>269</v>
      </c>
      <c r="C48" s="177">
        <v>1856250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9" x14ac:dyDescent="0.2">
      <c r="A49" s="194">
        <v>42</v>
      </c>
      <c r="B49" s="202" t="s">
        <v>270</v>
      </c>
      <c r="C49" s="177">
        <v>133785560.70000002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94">
        <v>43</v>
      </c>
      <c r="B50" s="202" t="s">
        <v>286</v>
      </c>
      <c r="C50" s="177">
        <v>839750.34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94">
        <v>44</v>
      </c>
      <c r="B51" s="137" t="s">
        <v>271</v>
      </c>
      <c r="C51" s="158">
        <v>30229728.969999999</v>
      </c>
      <c r="D51" s="173">
        <f t="shared" si="0"/>
        <v>0</v>
      </c>
      <c r="E51" s="179">
        <f t="shared" si="1"/>
        <v>0</v>
      </c>
      <c r="F51" s="173">
        <v>0</v>
      </c>
      <c r="G51" s="173">
        <v>0</v>
      </c>
      <c r="H51" s="173">
        <v>0</v>
      </c>
      <c r="I51" s="173">
        <v>0</v>
      </c>
    </row>
    <row r="52" spans="1:9" s="154" customFormat="1" x14ac:dyDescent="0.2">
      <c r="A52" s="160"/>
      <c r="B52" s="160" t="s">
        <v>276</v>
      </c>
      <c r="C52" s="153">
        <v>58134583323.05999</v>
      </c>
      <c r="D52" s="153">
        <f>SUM(D8:D51)</f>
        <v>2000823777.8827002</v>
      </c>
      <c r="E52" s="180">
        <f t="shared" si="1"/>
        <v>3.4417100175362265E-2</v>
      </c>
      <c r="F52" s="153">
        <v>476747603.4000001</v>
      </c>
      <c r="G52" s="153">
        <v>1408215703.4600003</v>
      </c>
      <c r="H52" s="153">
        <v>113926357.23000002</v>
      </c>
      <c r="I52" s="153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3">
      <c r="A2" s="221" t="s">
        <v>112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15" thickBot="1" x14ac:dyDescent="0.35">
      <c r="A8" s="223" t="s">
        <v>0</v>
      </c>
      <c r="B8" s="224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5" t="s">
        <v>6</v>
      </c>
      <c r="I8" s="25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3721115.27782</v>
      </c>
      <c r="D9" s="19">
        <v>531352.61678000004</v>
      </c>
      <c r="E9" s="20">
        <v>14.279391448772605</v>
      </c>
      <c r="F9" s="19">
        <v>101172.62727</v>
      </c>
      <c r="G9" s="19">
        <v>430042.83355000004</v>
      </c>
      <c r="H9" s="19">
        <v>91.804240000000007</v>
      </c>
      <c r="I9" s="21">
        <v>45.35172</v>
      </c>
    </row>
    <row r="10" spans="1:9" ht="13.5" customHeight="1" thickBot="1" x14ac:dyDescent="0.35">
      <c r="A10" s="23" t="s">
        <v>10</v>
      </c>
      <c r="B10" s="23" t="s">
        <v>11</v>
      </c>
      <c r="C10" s="22">
        <v>4804458.12586</v>
      </c>
      <c r="D10" s="20">
        <v>324927.84630999999</v>
      </c>
      <c r="E10" s="20">
        <v>6.7630487725780268</v>
      </c>
      <c r="F10" s="20">
        <v>75521.70306</v>
      </c>
      <c r="G10" s="20">
        <v>243100.84394999998</v>
      </c>
      <c r="H10" s="20">
        <v>4918.5059800000008</v>
      </c>
      <c r="I10" s="21">
        <v>1386.79332</v>
      </c>
    </row>
    <row r="11" spans="1:9" ht="13.5" customHeight="1" thickBot="1" x14ac:dyDescent="0.35">
      <c r="A11" s="23" t="s">
        <v>12</v>
      </c>
      <c r="B11" s="23" t="s">
        <v>13</v>
      </c>
      <c r="C11" s="22">
        <v>2589426.5656999997</v>
      </c>
      <c r="D11" s="20">
        <v>216384.58442999999</v>
      </c>
      <c r="E11" s="20">
        <v>8.3564673081008856</v>
      </c>
      <c r="F11" s="20">
        <v>49053.155079999997</v>
      </c>
      <c r="G11" s="20">
        <v>152881.00276</v>
      </c>
      <c r="H11" s="20">
        <v>13700.89948</v>
      </c>
      <c r="I11" s="21">
        <v>749.52710999999999</v>
      </c>
    </row>
    <row r="12" spans="1:9" ht="13.5" customHeight="1" thickBot="1" x14ac:dyDescent="0.35">
      <c r="A12" s="23" t="s">
        <v>14</v>
      </c>
      <c r="B12" s="23" t="s">
        <v>17</v>
      </c>
      <c r="C12" s="22">
        <v>7032841.6368999993</v>
      </c>
      <c r="D12" s="20">
        <v>144524.57206999999</v>
      </c>
      <c r="E12" s="20">
        <v>2.0549953991812742</v>
      </c>
      <c r="F12" s="20">
        <v>25029.785680000001</v>
      </c>
      <c r="G12" s="20">
        <v>110742.33140000001</v>
      </c>
      <c r="H12" s="20">
        <v>8577.7916299999997</v>
      </c>
      <c r="I12" s="21">
        <v>174.66335999999998</v>
      </c>
    </row>
    <row r="13" spans="1:9" ht="13.5" customHeight="1" thickBot="1" x14ac:dyDescent="0.35">
      <c r="A13" s="23" t="s">
        <v>16</v>
      </c>
      <c r="B13" s="23" t="s">
        <v>15</v>
      </c>
      <c r="C13" s="22">
        <v>1270108.4836199998</v>
      </c>
      <c r="D13" s="20">
        <v>144161.62795999998</v>
      </c>
      <c r="E13" s="20">
        <v>11.350339740202168</v>
      </c>
      <c r="F13" s="20">
        <v>53586.377260000001</v>
      </c>
      <c r="G13" s="20">
        <v>90375.228199999998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2138134.6488900003</v>
      </c>
      <c r="D14" s="20">
        <v>84872.961819999997</v>
      </c>
      <c r="E14" s="20">
        <v>3.9694862933006245</v>
      </c>
      <c r="F14" s="20">
        <v>5576.5342000000001</v>
      </c>
      <c r="G14" s="20">
        <v>79296.427620000002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9658746.3882400002</v>
      </c>
      <c r="D15" s="20">
        <v>48467.989390000002</v>
      </c>
      <c r="E15" s="20">
        <v>0.50180414146718011</v>
      </c>
      <c r="F15" s="20">
        <v>19227.71934</v>
      </c>
      <c r="G15" s="20">
        <v>27192.715850000001</v>
      </c>
      <c r="H15" s="20">
        <v>315.14797999999996</v>
      </c>
      <c r="I15" s="21">
        <v>1732.4062200000001</v>
      </c>
    </row>
    <row r="16" spans="1:9" ht="13.5" customHeight="1" thickBot="1" x14ac:dyDescent="0.35">
      <c r="A16" s="23" t="s">
        <v>22</v>
      </c>
      <c r="B16" s="23" t="s">
        <v>105</v>
      </c>
      <c r="C16" s="22">
        <v>237872.94537</v>
      </c>
      <c r="D16" s="20">
        <v>44014.611340000003</v>
      </c>
      <c r="E16" s="20">
        <v>18.503412093181666</v>
      </c>
      <c r="F16" s="20">
        <v>11388.257540000001</v>
      </c>
      <c r="G16" s="20">
        <v>32626.353800000001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225463.38321</v>
      </c>
      <c r="D17" s="20">
        <v>36591.972800000003</v>
      </c>
      <c r="E17" s="20">
        <v>16.229674317411305</v>
      </c>
      <c r="F17" s="20">
        <v>5086.4971999999998</v>
      </c>
      <c r="G17" s="20">
        <v>22790.441600000002</v>
      </c>
      <c r="H17" s="20">
        <v>8715.0339999999997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3445416.6639099997</v>
      </c>
      <c r="D18" s="20">
        <v>31504.767019999996</v>
      </c>
      <c r="E18" s="20">
        <v>0.914396431351995</v>
      </c>
      <c r="F18" s="20">
        <v>10668.25337</v>
      </c>
      <c r="G18" s="20">
        <v>17465.060859999998</v>
      </c>
      <c r="H18" s="20">
        <v>3371.4527899999998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838747.04735999997</v>
      </c>
      <c r="D19" s="20">
        <v>29004.268450000003</v>
      </c>
      <c r="E19" s="20">
        <v>3.4580471599026725</v>
      </c>
      <c r="F19" s="20">
        <v>7666.2365099999997</v>
      </c>
      <c r="G19" s="20">
        <v>12867.997650000001</v>
      </c>
      <c r="H19" s="20">
        <v>8470.0342900000014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338868.27448000002</v>
      </c>
      <c r="D20" s="20">
        <v>23416.428490000002</v>
      </c>
      <c r="E20" s="20">
        <v>6.9101861264330422</v>
      </c>
      <c r="F20" s="20">
        <v>4032.3823500000003</v>
      </c>
      <c r="G20" s="20">
        <v>0</v>
      </c>
      <c r="H20" s="20">
        <v>19384.046140000002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675918.47575999994</v>
      </c>
      <c r="D21" s="20">
        <v>21231.624859999996</v>
      </c>
      <c r="E21" s="20">
        <v>3.1411517248625649</v>
      </c>
      <c r="F21" s="20">
        <v>9682.7856299999985</v>
      </c>
      <c r="G21" s="20">
        <v>10211.33923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446058.45108999999</v>
      </c>
      <c r="D22" s="20">
        <v>10164.947560000001</v>
      </c>
      <c r="E22" s="20">
        <v>2.2788375682964128</v>
      </c>
      <c r="F22" s="20">
        <v>7125.9475599999996</v>
      </c>
      <c r="G22" s="20">
        <v>3039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415845.64071000001</v>
      </c>
      <c r="D23" s="20">
        <v>9442.9254299999993</v>
      </c>
      <c r="E23" s="20">
        <v>2.2707765828391238</v>
      </c>
      <c r="F23" s="20">
        <v>9442.9254299999993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1129829.1791600001</v>
      </c>
      <c r="D24" s="20">
        <v>8192.7874899999988</v>
      </c>
      <c r="E24" s="20">
        <v>0.72513505945129975</v>
      </c>
      <c r="F24" s="20">
        <v>1153.1462099999999</v>
      </c>
      <c r="G24" s="20">
        <v>7039.6412799999989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1262648.0458499999</v>
      </c>
      <c r="D25" s="20">
        <v>6551.9539799999993</v>
      </c>
      <c r="E25" s="20">
        <v>0.5189058028905672</v>
      </c>
      <c r="F25" s="20">
        <v>0</v>
      </c>
      <c r="G25" s="20">
        <v>0</v>
      </c>
      <c r="H25" s="20">
        <v>6551.7203499999996</v>
      </c>
      <c r="I25" s="21">
        <v>0.23363</v>
      </c>
    </row>
    <row r="26" spans="1:9" ht="13.5" customHeight="1" thickBot="1" x14ac:dyDescent="0.35">
      <c r="A26" s="23" t="s">
        <v>41</v>
      </c>
      <c r="B26" s="23" t="s">
        <v>52</v>
      </c>
      <c r="C26" s="22">
        <v>348608.67524000001</v>
      </c>
      <c r="D26" s="20">
        <v>5369.7109199999995</v>
      </c>
      <c r="E26" s="20">
        <v>1.5403262458409035</v>
      </c>
      <c r="F26" s="20">
        <v>369.71091999999999</v>
      </c>
      <c r="G26" s="20">
        <v>5000</v>
      </c>
      <c r="H26" s="20">
        <v>0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186046.80991000001</v>
      </c>
      <c r="D27" s="20">
        <v>5142.4543399999993</v>
      </c>
      <c r="E27" s="20">
        <v>2.7640647762182313</v>
      </c>
      <c r="F27" s="20">
        <v>3530.0768599999997</v>
      </c>
      <c r="G27" s="20">
        <v>1374.0809899999999</v>
      </c>
      <c r="H27" s="20">
        <v>238.29648999999998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73399.371969999993</v>
      </c>
      <c r="D28" s="20">
        <v>4578.6053499999998</v>
      </c>
      <c r="E28" s="20">
        <v>6.2379353216692115</v>
      </c>
      <c r="F28" s="20">
        <v>401.76137</v>
      </c>
      <c r="G28" s="20">
        <v>4176.8439799999996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58717.021860000001</v>
      </c>
      <c r="D29" s="20">
        <v>3705</v>
      </c>
      <c r="E29" s="20">
        <v>6.3099249291523929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271969.66676999995</v>
      </c>
      <c r="D30" s="20">
        <v>3600</v>
      </c>
      <c r="E30" s="20">
        <v>1.3236770272048235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2792820.7271400001</v>
      </c>
      <c r="D32" s="20">
        <v>3031.6538100000002</v>
      </c>
      <c r="E32" s="20">
        <v>0.10855167968853403</v>
      </c>
      <c r="F32" s="20">
        <v>0</v>
      </c>
      <c r="G32" s="20">
        <v>2909.8468800000001</v>
      </c>
      <c r="H32" s="20">
        <v>121.80692999999999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716860.07420999999</v>
      </c>
      <c r="D33" s="20">
        <v>1675.99755</v>
      </c>
      <c r="E33" s="20">
        <v>0.233797028220186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51729.438959999999</v>
      </c>
      <c r="D34" s="20">
        <v>1348.06447</v>
      </c>
      <c r="E34" s="20">
        <v>2.6059908962909812</v>
      </c>
      <c r="F34" s="20">
        <v>1348.06447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2529872.8919600002</v>
      </c>
      <c r="D35" s="20">
        <v>379.97771999999998</v>
      </c>
      <c r="E35" s="20">
        <v>1.5019636804978573E-2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12254.690339999999</v>
      </c>
      <c r="D36" s="20">
        <v>113.38625999999999</v>
      </c>
      <c r="E36" s="20">
        <v>0.92524785901689288</v>
      </c>
      <c r="F36" s="20">
        <v>38.799419999999998</v>
      </c>
      <c r="G36" s="20">
        <v>74.586839999999995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216921.87386000002</v>
      </c>
      <c r="D37" s="20">
        <v>38.835389999999997</v>
      </c>
      <c r="E37" s="20">
        <v>1.7902938652034746E-2</v>
      </c>
      <c r="F37" s="20">
        <v>0</v>
      </c>
      <c r="G37" s="20">
        <v>0</v>
      </c>
      <c r="H37" s="20">
        <v>38.835389999999997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98504.521269999997</v>
      </c>
      <c r="D38" s="20">
        <v>29.99765</v>
      </c>
      <c r="E38" s="20">
        <v>3.0453069172100958E-2</v>
      </c>
      <c r="F38" s="20">
        <v>0</v>
      </c>
      <c r="G38" s="20">
        <v>23.303720000000002</v>
      </c>
      <c r="H38" s="20">
        <v>6.6939299999999999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416892.02126000001</v>
      </c>
      <c r="D39" s="20">
        <v>0.56020000000000003</v>
      </c>
      <c r="E39" s="20">
        <v>1.3437532296897191E-4</v>
      </c>
      <c r="F39" s="20">
        <v>0</v>
      </c>
      <c r="G39" s="20">
        <v>0.56020000000000003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444389.37108999997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237724.13705000002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211293.88852000001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536861.60531000001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100326.98581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46272.358999999997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25186.63263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218757.80966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5140.7555000000002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398586.86926000001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10388.497009999999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8203.7738400000017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130012.03481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20825.052669999997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34214.814579999998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50852818.867109999</v>
      </c>
      <c r="D56" s="20">
        <v>1747150.1554100001</v>
      </c>
      <c r="E56" s="20">
        <v>3.4356997199618404</v>
      </c>
      <c r="F56" s="20">
        <v>401385.59207999997</v>
      </c>
      <c r="G56" s="20">
        <v>1254906.4379100001</v>
      </c>
      <c r="H56" s="20">
        <v>85231.627560000008</v>
      </c>
      <c r="I56" s="20">
        <v>5626.4978600000004</v>
      </c>
    </row>
    <row r="57" spans="1:9" ht="13.5" customHeight="1" x14ac:dyDescent="0.3">
      <c r="A57" s="9" t="s">
        <v>102</v>
      </c>
      <c r="B57" s="24"/>
      <c r="C57" s="24"/>
      <c r="D57" s="24"/>
      <c r="E57" s="24"/>
      <c r="F57" s="24"/>
      <c r="G57" s="24"/>
      <c r="H57" s="24"/>
      <c r="I57" s="2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1" customWidth="1"/>
    <col min="2" max="2" width="35.6640625" style="201" customWidth="1"/>
    <col min="3" max="3" width="13.6640625" style="201" bestFit="1" customWidth="1"/>
    <col min="4" max="4" width="12.77734375" style="201" bestFit="1" customWidth="1"/>
    <col min="5" max="5" width="14.21875" style="201" bestFit="1" customWidth="1"/>
    <col min="6" max="6" width="12.21875" style="201" bestFit="1" customWidth="1"/>
    <col min="7" max="7" width="10.109375" style="201" bestFit="1" customWidth="1"/>
    <col min="8" max="8" width="10.77734375" style="201" bestFit="1" customWidth="1"/>
    <col min="9" max="9" width="9.33203125" style="201" bestFit="1" customWidth="1"/>
    <col min="10" max="16384" width="11.44140625" style="201"/>
  </cols>
  <sheetData>
    <row r="1" spans="1:9" x14ac:dyDescent="0.2">
      <c r="A1" s="227" t="s">
        <v>287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36.75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6209803033.460001</v>
      </c>
      <c r="D8" s="177">
        <f t="shared" ref="D8:D36" si="0">F8+G8+H8+I8</f>
        <v>600211085.75</v>
      </c>
      <c r="E8" s="179">
        <f>D8/C8</f>
        <v>9.6655414433583442E-2</v>
      </c>
      <c r="F8" s="177">
        <v>140975493.64000002</v>
      </c>
      <c r="G8" s="177">
        <v>459137965.63</v>
      </c>
      <c r="H8" s="177">
        <v>80985.41</v>
      </c>
      <c r="I8" s="177">
        <v>16641.07</v>
      </c>
    </row>
    <row r="9" spans="1:9" x14ac:dyDescent="0.2">
      <c r="A9" s="144">
        <v>2</v>
      </c>
      <c r="B9" s="202" t="s">
        <v>230</v>
      </c>
      <c r="C9" s="177">
        <v>5951979986.8199997</v>
      </c>
      <c r="D9" s="177">
        <f t="shared" si="0"/>
        <v>376406405.13</v>
      </c>
      <c r="E9" s="179">
        <f t="shared" ref="E9:E52" si="1">D9/C9</f>
        <v>6.3240536084380378E-2</v>
      </c>
      <c r="F9" s="177">
        <v>103228815.41</v>
      </c>
      <c r="G9" s="177">
        <v>272614752.43000001</v>
      </c>
      <c r="H9" s="177">
        <v>135249.84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3440588636.7200003</v>
      </c>
      <c r="D10" s="177">
        <f t="shared" si="0"/>
        <v>354909992.71000004</v>
      </c>
      <c r="E10" s="179">
        <f t="shared" si="1"/>
        <v>0.1031538583026725</v>
      </c>
      <c r="F10" s="177">
        <v>86929773.870000005</v>
      </c>
      <c r="G10" s="177">
        <v>251189266.5</v>
      </c>
      <c r="H10" s="177">
        <v>16787949.050000001</v>
      </c>
      <c r="I10" s="177">
        <v>3003.29</v>
      </c>
    </row>
    <row r="11" spans="1:9" x14ac:dyDescent="0.2">
      <c r="A11" s="144">
        <v>4</v>
      </c>
      <c r="B11" s="202" t="s">
        <v>232</v>
      </c>
      <c r="C11" s="177">
        <v>7935280521.0500002</v>
      </c>
      <c r="D11" s="177">
        <f t="shared" si="0"/>
        <v>182012552.42999995</v>
      </c>
      <c r="E11" s="179">
        <f t="shared" si="1"/>
        <v>2.2937128932893219E-2</v>
      </c>
      <c r="F11" s="177">
        <v>35788980.269999996</v>
      </c>
      <c r="G11" s="177">
        <v>140255793.70999998</v>
      </c>
      <c r="H11" s="177">
        <v>5967778.4500000002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2445079666.9400001</v>
      </c>
      <c r="D12" s="177">
        <f t="shared" si="0"/>
        <v>108737782.94999999</v>
      </c>
      <c r="E12" s="179">
        <f t="shared" si="1"/>
        <v>4.4472081797680058E-2</v>
      </c>
      <c r="F12" s="177">
        <v>20619928.77</v>
      </c>
      <c r="G12" s="177">
        <v>75033254.179999992</v>
      </c>
      <c r="H12" s="177">
        <v>13084600</v>
      </c>
      <c r="I12" s="173">
        <v>0</v>
      </c>
    </row>
    <row r="13" spans="1:9" x14ac:dyDescent="0.2">
      <c r="A13" s="144">
        <v>6</v>
      </c>
      <c r="B13" s="202" t="s">
        <v>234</v>
      </c>
      <c r="C13" s="177">
        <v>10185555127.230001</v>
      </c>
      <c r="D13" s="177">
        <f t="shared" si="0"/>
        <v>67890825.109999999</v>
      </c>
      <c r="E13" s="179">
        <f t="shared" si="1"/>
        <v>6.6654025491945041E-3</v>
      </c>
      <c r="F13" s="177">
        <v>10660621.93</v>
      </c>
      <c r="G13" s="177">
        <v>56070959.009999998</v>
      </c>
      <c r="H13" s="177">
        <v>192317.94</v>
      </c>
      <c r="I13" s="177">
        <v>966926.2300000001</v>
      </c>
    </row>
    <row r="14" spans="1:9" x14ac:dyDescent="0.2">
      <c r="A14" s="144">
        <v>7</v>
      </c>
      <c r="B14" s="202" t="s">
        <v>235</v>
      </c>
      <c r="C14" s="177">
        <v>327415390.30000001</v>
      </c>
      <c r="D14" s="177">
        <f t="shared" si="0"/>
        <v>54823392.620000005</v>
      </c>
      <c r="E14" s="179">
        <f t="shared" si="1"/>
        <v>0.16744293104171776</v>
      </c>
      <c r="F14" s="177">
        <v>19014289.050000004</v>
      </c>
      <c r="G14" s="177">
        <v>35625293.640000001</v>
      </c>
      <c r="H14" s="173">
        <v>0</v>
      </c>
      <c r="I14" s="177">
        <v>183809.93</v>
      </c>
    </row>
    <row r="15" spans="1:9" x14ac:dyDescent="0.2">
      <c r="A15" s="144">
        <v>8</v>
      </c>
      <c r="B15" s="137" t="s">
        <v>236</v>
      </c>
      <c r="C15" s="177">
        <v>708426944.21000004</v>
      </c>
      <c r="D15" s="177">
        <f t="shared" si="0"/>
        <v>49795683.429999992</v>
      </c>
      <c r="E15" s="179">
        <f t="shared" si="1"/>
        <v>7.0290499023197769E-2</v>
      </c>
      <c r="F15" s="177">
        <v>8143523.3399999999</v>
      </c>
      <c r="G15" s="177">
        <v>22492160.079999998</v>
      </c>
      <c r="H15" s="177">
        <v>19160000.009999998</v>
      </c>
      <c r="I15" s="173">
        <v>0</v>
      </c>
    </row>
    <row r="16" spans="1:9" x14ac:dyDescent="0.2">
      <c r="A16" s="144">
        <v>9</v>
      </c>
      <c r="B16" s="202" t="s">
        <v>237</v>
      </c>
      <c r="C16" s="177">
        <v>336282496.62</v>
      </c>
      <c r="D16" s="177">
        <f t="shared" si="0"/>
        <v>36261269.190000005</v>
      </c>
      <c r="E16" s="179">
        <f t="shared" si="1"/>
        <v>0.10782978464375838</v>
      </c>
      <c r="F16" s="177">
        <v>1508711.3900000001</v>
      </c>
      <c r="G16" s="177">
        <v>13555904.73</v>
      </c>
      <c r="H16" s="177">
        <v>21079931.609999999</v>
      </c>
      <c r="I16" s="177">
        <v>116721.45999999999</v>
      </c>
    </row>
    <row r="17" spans="1:9" x14ac:dyDescent="0.2">
      <c r="A17" s="144">
        <v>10</v>
      </c>
      <c r="B17" s="202" t="s">
        <v>238</v>
      </c>
      <c r="C17" s="177">
        <v>4103959795.0199995</v>
      </c>
      <c r="D17" s="177">
        <f t="shared" si="0"/>
        <v>35627095.620000005</v>
      </c>
      <c r="E17" s="179">
        <f t="shared" si="1"/>
        <v>8.6811512294131497E-3</v>
      </c>
      <c r="F17" s="177">
        <v>9296831.8400000017</v>
      </c>
      <c r="G17" s="177">
        <v>21703338.580000002</v>
      </c>
      <c r="H17" s="177">
        <v>4626925.2</v>
      </c>
      <c r="I17" s="173">
        <v>0</v>
      </c>
    </row>
    <row r="18" spans="1:9" x14ac:dyDescent="0.2">
      <c r="A18" s="144">
        <v>11</v>
      </c>
      <c r="B18" s="202" t="s">
        <v>240</v>
      </c>
      <c r="C18" s="177">
        <v>328811297.14000005</v>
      </c>
      <c r="D18" s="177">
        <f t="shared" si="0"/>
        <v>22084952.100000001</v>
      </c>
      <c r="E18" s="179">
        <f t="shared" si="1"/>
        <v>6.7166038065282027E-2</v>
      </c>
      <c r="F18" s="177">
        <v>3412026.22</v>
      </c>
      <c r="G18" s="177">
        <v>7028205.1399999997</v>
      </c>
      <c r="H18" s="177">
        <v>11644720.74</v>
      </c>
      <c r="I18" s="173">
        <v>0</v>
      </c>
    </row>
    <row r="19" spans="1:9" x14ac:dyDescent="0.2">
      <c r="A19" s="144">
        <v>12</v>
      </c>
      <c r="B19" s="137" t="s">
        <v>239</v>
      </c>
      <c r="C19" s="177">
        <v>608420422.95000005</v>
      </c>
      <c r="D19" s="177">
        <f t="shared" si="0"/>
        <v>19066666.699999999</v>
      </c>
      <c r="E19" s="179">
        <f t="shared" si="1"/>
        <v>3.1337979431316519E-2</v>
      </c>
      <c r="F19" s="173">
        <v>0</v>
      </c>
      <c r="G19" s="177">
        <v>19066666.699999999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252</v>
      </c>
      <c r="C20" s="177">
        <v>115474258.57000001</v>
      </c>
      <c r="D20" s="177">
        <f t="shared" si="0"/>
        <v>18497379.48</v>
      </c>
      <c r="E20" s="179">
        <f t="shared" si="1"/>
        <v>0.160186172304254</v>
      </c>
      <c r="F20" s="173">
        <v>0</v>
      </c>
      <c r="G20" s="173">
        <v>0</v>
      </c>
      <c r="H20" s="177">
        <v>18497379.48</v>
      </c>
      <c r="I20" s="173">
        <v>0</v>
      </c>
    </row>
    <row r="21" spans="1:9" x14ac:dyDescent="0.2">
      <c r="A21" s="144">
        <v>14</v>
      </c>
      <c r="B21" s="202" t="s">
        <v>241</v>
      </c>
      <c r="C21" s="177">
        <v>1003693264.1599998</v>
      </c>
      <c r="D21" s="177">
        <f t="shared" si="0"/>
        <v>17866945.150000002</v>
      </c>
      <c r="E21" s="179">
        <f t="shared" si="1"/>
        <v>1.7801200613768206E-2</v>
      </c>
      <c r="F21" s="177">
        <v>3725207.99</v>
      </c>
      <c r="G21" s="177">
        <v>7068934.5899999999</v>
      </c>
      <c r="H21" s="177">
        <v>7072802.5700000012</v>
      </c>
      <c r="I21" s="173">
        <v>0</v>
      </c>
    </row>
    <row r="22" spans="1:9" x14ac:dyDescent="0.2">
      <c r="A22" s="144">
        <v>15</v>
      </c>
      <c r="B22" s="202" t="s">
        <v>242</v>
      </c>
      <c r="C22" s="177">
        <v>1899907952.6399999</v>
      </c>
      <c r="D22" s="177">
        <f t="shared" si="0"/>
        <v>16883418.330000002</v>
      </c>
      <c r="E22" s="179">
        <f t="shared" si="1"/>
        <v>8.8864401596613143E-3</v>
      </c>
      <c r="F22" s="177">
        <v>3922379.5700000003</v>
      </c>
      <c r="G22" s="177">
        <v>12637076.360000001</v>
      </c>
      <c r="H22" s="177">
        <v>176355.31</v>
      </c>
      <c r="I22" s="177">
        <v>147607.09</v>
      </c>
    </row>
    <row r="23" spans="1:9" x14ac:dyDescent="0.2">
      <c r="A23" s="144">
        <v>16</v>
      </c>
      <c r="B23" s="202" t="s">
        <v>243</v>
      </c>
      <c r="C23" s="177">
        <v>492790438.73000002</v>
      </c>
      <c r="D23" s="177">
        <f t="shared" si="0"/>
        <v>11932299.48</v>
      </c>
      <c r="E23" s="179">
        <f t="shared" si="1"/>
        <v>2.4213739841932504E-2</v>
      </c>
      <c r="F23" s="177">
        <v>4613281.4799999995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137" t="s">
        <v>244</v>
      </c>
      <c r="C24" s="177">
        <v>201281302.45999998</v>
      </c>
      <c r="D24" s="177">
        <f t="shared" si="0"/>
        <v>11082021.639999999</v>
      </c>
      <c r="E24" s="179">
        <f t="shared" si="1"/>
        <v>5.5057382402433006E-2</v>
      </c>
      <c r="F24" s="177">
        <v>6977062.3899999997</v>
      </c>
      <c r="G24" s="177">
        <v>3880422.5599999996</v>
      </c>
      <c r="H24" s="177">
        <v>224536.69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657778943.05999994</v>
      </c>
      <c r="D25" s="177">
        <f t="shared" si="0"/>
        <v>8000000</v>
      </c>
      <c r="E25" s="179">
        <f t="shared" si="1"/>
        <v>1.2162140616395914E-2</v>
      </c>
      <c r="F25" s="177">
        <v>8000000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1223670082.3200002</v>
      </c>
      <c r="D26" s="177">
        <f t="shared" si="0"/>
        <v>6757536.8399999999</v>
      </c>
      <c r="E26" s="179">
        <f t="shared" si="1"/>
        <v>5.5223519293600299E-3</v>
      </c>
      <c r="F26" s="177">
        <v>1148537</v>
      </c>
      <c r="G26" s="177">
        <v>5539099.9199999999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91154237.36999999</v>
      </c>
      <c r="D27" s="177">
        <f t="shared" si="0"/>
        <v>4751397.22</v>
      </c>
      <c r="E27" s="179">
        <f t="shared" si="1"/>
        <v>5.2124809082805673E-2</v>
      </c>
      <c r="F27" s="173">
        <v>0</v>
      </c>
      <c r="G27" s="177">
        <v>4750000</v>
      </c>
      <c r="H27" s="173">
        <v>0</v>
      </c>
      <c r="I27" s="177">
        <v>1397.22</v>
      </c>
    </row>
    <row r="28" spans="1:9" x14ac:dyDescent="0.2">
      <c r="A28" s="144">
        <v>21</v>
      </c>
      <c r="B28" s="202" t="s">
        <v>247</v>
      </c>
      <c r="C28" s="177">
        <v>469657816.51999998</v>
      </c>
      <c r="D28" s="177">
        <f t="shared" si="0"/>
        <v>4388997.4360400001</v>
      </c>
      <c r="E28" s="179">
        <f t="shared" si="1"/>
        <v>9.3450961139344702E-3</v>
      </c>
      <c r="F28" s="177">
        <v>4388997.3600000003</v>
      </c>
      <c r="G28" s="173">
        <v>7.6039999999999996E-2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249</v>
      </c>
      <c r="C29" s="177">
        <v>35975387.799999997</v>
      </c>
      <c r="D29" s="177">
        <f t="shared" si="0"/>
        <v>1545728.62</v>
      </c>
      <c r="E29" s="179">
        <f t="shared" si="1"/>
        <v>4.2966280963898332E-2</v>
      </c>
      <c r="F29" s="177">
        <v>1545728.62</v>
      </c>
      <c r="G29" s="173">
        <v>0</v>
      </c>
      <c r="H29" s="173">
        <v>0</v>
      </c>
      <c r="I29" s="173">
        <v>0</v>
      </c>
    </row>
    <row r="30" spans="1:9" x14ac:dyDescent="0.2">
      <c r="A30" s="144">
        <v>23</v>
      </c>
      <c r="B30" s="202" t="s">
        <v>250</v>
      </c>
      <c r="C30" s="177">
        <v>2982281950.5</v>
      </c>
      <c r="D30" s="177">
        <f t="shared" si="0"/>
        <v>551352.11</v>
      </c>
      <c r="E30" s="179">
        <f t="shared" si="1"/>
        <v>1.8487591688222572E-4</v>
      </c>
      <c r="F30" s="177">
        <v>15404.98</v>
      </c>
      <c r="G30" s="177">
        <v>466785.72</v>
      </c>
      <c r="H30" s="177">
        <v>69161.41</v>
      </c>
      <c r="I30" s="173">
        <v>0</v>
      </c>
    </row>
    <row r="31" spans="1:9" x14ac:dyDescent="0.2">
      <c r="A31" s="144">
        <v>24</v>
      </c>
      <c r="B31" s="202" t="s">
        <v>257</v>
      </c>
      <c r="C31" s="177">
        <v>236418571.83000004</v>
      </c>
      <c r="D31" s="177">
        <f t="shared" si="0"/>
        <v>150000</v>
      </c>
      <c r="E31" s="179">
        <f t="shared" si="1"/>
        <v>6.3446792203727346E-4</v>
      </c>
      <c r="F31" s="177">
        <v>150000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254</v>
      </c>
      <c r="C32" s="177">
        <v>454060526.42999995</v>
      </c>
      <c r="D32" s="177">
        <f t="shared" si="0"/>
        <v>125718.97</v>
      </c>
      <c r="E32" s="179">
        <f t="shared" si="1"/>
        <v>2.7687711809800189E-4</v>
      </c>
      <c r="F32" s="173">
        <v>0</v>
      </c>
      <c r="G32" s="177">
        <v>125718.97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3973755896.5400004</v>
      </c>
      <c r="D33" s="177">
        <f t="shared" si="0"/>
        <v>114587.98000000001</v>
      </c>
      <c r="E33" s="179">
        <f t="shared" si="1"/>
        <v>2.8836189988361696E-5</v>
      </c>
      <c r="F33" s="177">
        <v>114587.98000000001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202" t="s">
        <v>251</v>
      </c>
      <c r="C34" s="177">
        <v>67623217.830000013</v>
      </c>
      <c r="D34" s="177">
        <f t="shared" si="0"/>
        <v>102137.67</v>
      </c>
      <c r="E34" s="179">
        <f t="shared" si="1"/>
        <v>1.5103935198228348E-3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137" t="s">
        <v>256</v>
      </c>
      <c r="C35" s="177">
        <v>139490157.07999998</v>
      </c>
      <c r="D35" s="177">
        <f t="shared" si="0"/>
        <v>8455</v>
      </c>
      <c r="E35" s="179">
        <f t="shared" si="1"/>
        <v>6.0613595804834557E-5</v>
      </c>
      <c r="F35" s="173">
        <v>0</v>
      </c>
      <c r="G35" s="173">
        <v>0</v>
      </c>
      <c r="H35" s="177">
        <v>8455</v>
      </c>
      <c r="I35" s="173">
        <v>0</v>
      </c>
    </row>
    <row r="36" spans="1:9" x14ac:dyDescent="0.2">
      <c r="A36" s="144">
        <v>29</v>
      </c>
      <c r="B36" s="202" t="s">
        <v>263</v>
      </c>
      <c r="C36" s="177">
        <v>289022.56</v>
      </c>
      <c r="D36" s="177">
        <f t="shared" si="0"/>
        <v>2884.08</v>
      </c>
      <c r="E36" s="179">
        <f t="shared" si="1"/>
        <v>9.9787366079658272E-3</v>
      </c>
      <c r="F36" s="173">
        <v>0</v>
      </c>
      <c r="G36" s="173">
        <v>0</v>
      </c>
      <c r="H36" s="177">
        <v>2884.08</v>
      </c>
      <c r="I36" s="173">
        <v>0</v>
      </c>
    </row>
    <row r="37" spans="1:9" x14ac:dyDescent="0.2">
      <c r="A37" s="144">
        <v>30</v>
      </c>
      <c r="B37" s="203" t="s">
        <v>258</v>
      </c>
      <c r="C37" s="177">
        <v>194981355.19999996</v>
      </c>
      <c r="D37" s="173">
        <f t="shared" ref="D37:D52" si="2">F37+G37+H37+I37</f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202" t="s">
        <v>259</v>
      </c>
      <c r="C38" s="177">
        <v>168461175.30000001</v>
      </c>
      <c r="D38" s="173">
        <f t="shared" si="2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77050834.689999998</v>
      </c>
      <c r="D39" s="173">
        <f t="shared" si="2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18942366.490000002</v>
      </c>
      <c r="D40" s="173">
        <f t="shared" si="2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379856764.29999995</v>
      </c>
      <c r="D41" s="173">
        <f t="shared" si="2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255</v>
      </c>
      <c r="C42" s="177">
        <v>206107861.48999998</v>
      </c>
      <c r="D42" s="173">
        <f t="shared" si="2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264</v>
      </c>
      <c r="C43" s="177">
        <v>523006544.75999999</v>
      </c>
      <c r="D43" s="173">
        <f t="shared" si="2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202" t="s">
        <v>265</v>
      </c>
      <c r="C44" s="177">
        <v>4908.26</v>
      </c>
      <c r="D44" s="173">
        <f t="shared" si="2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137" t="s">
        <v>266</v>
      </c>
      <c r="C45" s="177">
        <v>178996000</v>
      </c>
      <c r="D45" s="173">
        <f t="shared" si="2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137" t="s">
        <v>267</v>
      </c>
      <c r="C46" s="177">
        <v>7784467.3200000003</v>
      </c>
      <c r="D46" s="173">
        <f t="shared" si="2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9.6" customHeight="1" x14ac:dyDescent="0.2">
      <c r="A47" s="194">
        <v>40</v>
      </c>
      <c r="B47" s="202" t="s">
        <v>268</v>
      </c>
      <c r="C47" s="177">
        <v>108627964.31</v>
      </c>
      <c r="D47" s="173">
        <f t="shared" si="2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94">
        <v>41</v>
      </c>
      <c r="B48" s="202" t="s">
        <v>269</v>
      </c>
      <c r="C48" s="177">
        <v>1856250</v>
      </c>
      <c r="D48" s="173">
        <f t="shared" si="2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x14ac:dyDescent="0.2">
      <c r="A49" s="194">
        <v>42</v>
      </c>
      <c r="B49" s="137" t="s">
        <v>270</v>
      </c>
      <c r="C49" s="177">
        <v>186628161.03</v>
      </c>
      <c r="D49" s="173">
        <f t="shared" si="2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0" x14ac:dyDescent="0.2">
      <c r="A50" s="194">
        <v>43</v>
      </c>
      <c r="B50" s="202" t="s">
        <v>286</v>
      </c>
      <c r="C50" s="177">
        <v>362340.20999999996</v>
      </c>
      <c r="D50" s="173">
        <f t="shared" si="2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10" x14ac:dyDescent="0.2">
      <c r="A51" s="194">
        <v>44</v>
      </c>
      <c r="B51" s="137" t="s">
        <v>271</v>
      </c>
      <c r="C51" s="158">
        <v>31374777.899999999</v>
      </c>
      <c r="D51" s="173">
        <f t="shared" si="2"/>
        <v>0</v>
      </c>
      <c r="E51" s="179">
        <f t="shared" si="1"/>
        <v>0</v>
      </c>
      <c r="F51" s="173">
        <v>0</v>
      </c>
      <c r="G51" s="173">
        <v>0</v>
      </c>
      <c r="H51" s="173">
        <v>0</v>
      </c>
      <c r="I51" s="173">
        <v>0</v>
      </c>
    </row>
    <row r="52" spans="1:10" s="154" customFormat="1" x14ac:dyDescent="0.2">
      <c r="A52" s="160"/>
      <c r="B52" s="160" t="s">
        <v>276</v>
      </c>
      <c r="C52" s="153">
        <v>58710948116.120018</v>
      </c>
      <c r="D52" s="178">
        <f t="shared" si="2"/>
        <v>2010588639.7100003</v>
      </c>
      <c r="E52" s="180">
        <f t="shared" si="1"/>
        <v>3.4245548815416957E-2</v>
      </c>
      <c r="F52" s="153">
        <v>474282320.76999998</v>
      </c>
      <c r="G52" s="153">
        <v>1415560692.4900002</v>
      </c>
      <c r="H52" s="153">
        <v>118812032.78999999</v>
      </c>
      <c r="I52" s="153">
        <v>1933593.66</v>
      </c>
      <c r="J52" s="201"/>
    </row>
    <row r="53" spans="1:10" x14ac:dyDescent="0.2">
      <c r="F53" s="181"/>
      <c r="G53" s="181"/>
      <c r="H53" s="181"/>
      <c r="I53" s="181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4140625" defaultRowHeight="10.199999999999999" x14ac:dyDescent="0.2"/>
  <cols>
    <col min="1" max="1" width="3.6640625" style="205" customWidth="1"/>
    <col min="2" max="2" width="35.6640625" style="205" customWidth="1"/>
    <col min="3" max="3" width="13.6640625" style="205" bestFit="1" customWidth="1"/>
    <col min="4" max="4" width="12.77734375" style="205" bestFit="1" customWidth="1"/>
    <col min="5" max="5" width="14.21875" style="205" bestFit="1" customWidth="1"/>
    <col min="6" max="6" width="12.21875" style="205" bestFit="1" customWidth="1"/>
    <col min="7" max="7" width="10.109375" style="205" bestFit="1" customWidth="1"/>
    <col min="8" max="8" width="10.77734375" style="205" bestFit="1" customWidth="1"/>
    <col min="9" max="9" width="9.33203125" style="205" bestFit="1" customWidth="1"/>
    <col min="10" max="16384" width="11.44140625" style="205"/>
  </cols>
  <sheetData>
    <row r="1" spans="1:9" x14ac:dyDescent="0.2">
      <c r="A1" s="227" t="s">
        <v>288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36.75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6256330352.5</v>
      </c>
      <c r="D8" s="177">
        <f t="shared" ref="D8:D52" si="0">F8+G8+H8+I8</f>
        <v>599751442.18000007</v>
      </c>
      <c r="E8" s="179">
        <f>D8/C8</f>
        <v>9.5863135158830326E-2</v>
      </c>
      <c r="F8" s="177">
        <v>141016387.30000001</v>
      </c>
      <c r="G8" s="177">
        <v>458638179.38</v>
      </c>
      <c r="H8" s="177">
        <v>80706.69</v>
      </c>
      <c r="I8" s="177">
        <v>16168.81</v>
      </c>
    </row>
    <row r="9" spans="1:9" x14ac:dyDescent="0.2">
      <c r="A9" s="144">
        <v>2</v>
      </c>
      <c r="B9" s="202" t="s">
        <v>230</v>
      </c>
      <c r="C9" s="177">
        <v>5936173784.1400003</v>
      </c>
      <c r="D9" s="177">
        <f t="shared" si="0"/>
        <v>376975357.13999999</v>
      </c>
      <c r="E9" s="179">
        <f t="shared" ref="E9:E52" si="1">D9/C9</f>
        <v>6.3504771060979653E-2</v>
      </c>
      <c r="F9" s="177">
        <v>103552756.97000001</v>
      </c>
      <c r="G9" s="177">
        <v>272843195.46999997</v>
      </c>
      <c r="H9" s="177">
        <v>151817.25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3428760592.0799999</v>
      </c>
      <c r="D10" s="177">
        <f t="shared" si="0"/>
        <v>357051501.94000006</v>
      </c>
      <c r="E10" s="179">
        <f t="shared" si="1"/>
        <v>0.10413427603103685</v>
      </c>
      <c r="F10" s="177">
        <v>89024215.579999998</v>
      </c>
      <c r="G10" s="177">
        <v>251241495.89000002</v>
      </c>
      <c r="H10" s="177">
        <v>16782806.039999999</v>
      </c>
      <c r="I10" s="177">
        <v>2984.43</v>
      </c>
    </row>
    <row r="11" spans="1:9" x14ac:dyDescent="0.2">
      <c r="A11" s="144">
        <v>4</v>
      </c>
      <c r="B11" s="202" t="s">
        <v>232</v>
      </c>
      <c r="C11" s="177">
        <v>7871368287.8999996</v>
      </c>
      <c r="D11" s="177">
        <f t="shared" si="0"/>
        <v>183915511.96000001</v>
      </c>
      <c r="E11" s="179">
        <f t="shared" si="1"/>
        <v>2.3365126015348316E-2</v>
      </c>
      <c r="F11" s="177">
        <v>36234473.890000001</v>
      </c>
      <c r="G11" s="177">
        <v>141770443.54000002</v>
      </c>
      <c r="H11" s="177">
        <v>5910594.5300000003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2524335366.5999999</v>
      </c>
      <c r="D12" s="177">
        <f t="shared" si="0"/>
        <v>110866251.75999999</v>
      </c>
      <c r="E12" s="179">
        <f t="shared" si="1"/>
        <v>4.3918986845763106E-2</v>
      </c>
      <c r="F12" s="177">
        <v>21253270.399999999</v>
      </c>
      <c r="G12" s="177">
        <v>76484081.359999999</v>
      </c>
      <c r="H12" s="177">
        <v>13128900</v>
      </c>
      <c r="I12" s="173">
        <v>0</v>
      </c>
    </row>
    <row r="13" spans="1:9" x14ac:dyDescent="0.2">
      <c r="A13" s="144">
        <v>6</v>
      </c>
      <c r="B13" s="202" t="s">
        <v>234</v>
      </c>
      <c r="C13" s="177">
        <v>10233509248.110003</v>
      </c>
      <c r="D13" s="177">
        <f t="shared" si="0"/>
        <v>67659321.469999999</v>
      </c>
      <c r="E13" s="179">
        <f t="shared" si="1"/>
        <v>6.6115464235785787E-3</v>
      </c>
      <c r="F13" s="177">
        <v>10714460.770000001</v>
      </c>
      <c r="G13" s="177">
        <v>55782178.990000002</v>
      </c>
      <c r="H13" s="177">
        <v>190573.79</v>
      </c>
      <c r="I13" s="177">
        <v>972107.91999999993</v>
      </c>
    </row>
    <row r="14" spans="1:9" x14ac:dyDescent="0.2">
      <c r="A14" s="144">
        <v>7</v>
      </c>
      <c r="B14" s="202" t="s">
        <v>235</v>
      </c>
      <c r="C14" s="177">
        <v>330989999.75</v>
      </c>
      <c r="D14" s="177">
        <f t="shared" si="0"/>
        <v>53914678.220000006</v>
      </c>
      <c r="E14" s="179">
        <f t="shared" si="1"/>
        <v>0.16288914547485511</v>
      </c>
      <c r="F14" s="177">
        <v>18342391.010000002</v>
      </c>
      <c r="G14" s="177">
        <v>35349977.280000009</v>
      </c>
      <c r="H14" s="173">
        <v>0</v>
      </c>
      <c r="I14" s="177">
        <v>222309.93</v>
      </c>
    </row>
    <row r="15" spans="1:9" x14ac:dyDescent="0.2">
      <c r="A15" s="144">
        <v>8</v>
      </c>
      <c r="B15" s="202" t="s">
        <v>236</v>
      </c>
      <c r="C15" s="177">
        <v>717199129.03999996</v>
      </c>
      <c r="D15" s="177">
        <f t="shared" si="0"/>
        <v>50005184.390000001</v>
      </c>
      <c r="E15" s="179">
        <f t="shared" si="1"/>
        <v>6.9722873836913279E-2</v>
      </c>
      <c r="F15" s="177">
        <v>8783368.4199999999</v>
      </c>
      <c r="G15" s="177">
        <v>22415149.289999999</v>
      </c>
      <c r="H15" s="177">
        <v>18806666.68</v>
      </c>
      <c r="I15" s="173">
        <v>0</v>
      </c>
    </row>
    <row r="16" spans="1:9" x14ac:dyDescent="0.2">
      <c r="A16" s="144">
        <v>9</v>
      </c>
      <c r="B16" s="137" t="s">
        <v>238</v>
      </c>
      <c r="C16" s="177">
        <v>4070701629.2499995</v>
      </c>
      <c r="D16" s="177">
        <f t="shared" si="0"/>
        <v>36082678.329999998</v>
      </c>
      <c r="E16" s="179">
        <f t="shared" si="1"/>
        <v>8.8639948628826421E-3</v>
      </c>
      <c r="F16" s="177">
        <v>9520357.3399999999</v>
      </c>
      <c r="G16" s="177">
        <v>22177899.75</v>
      </c>
      <c r="H16" s="177">
        <v>4384421.24</v>
      </c>
      <c r="I16" s="173">
        <v>0</v>
      </c>
    </row>
    <row r="17" spans="1:9" x14ac:dyDescent="0.2">
      <c r="A17" s="144">
        <v>10</v>
      </c>
      <c r="B17" s="137" t="s">
        <v>237</v>
      </c>
      <c r="C17" s="177">
        <v>330755432.19999999</v>
      </c>
      <c r="D17" s="177">
        <f t="shared" si="0"/>
        <v>36007401.400000006</v>
      </c>
      <c r="E17" s="179">
        <f t="shared" si="1"/>
        <v>0.10886412706965666</v>
      </c>
      <c r="F17" s="177">
        <v>1723648.57</v>
      </c>
      <c r="G17" s="177">
        <v>13111351.690000001</v>
      </c>
      <c r="H17" s="177">
        <v>21058155.109999999</v>
      </c>
      <c r="I17" s="177">
        <v>114246.03</v>
      </c>
    </row>
    <row r="18" spans="1:9" x14ac:dyDescent="0.2">
      <c r="A18" s="144">
        <v>11</v>
      </c>
      <c r="B18" s="202" t="s">
        <v>240</v>
      </c>
      <c r="C18" s="177">
        <v>332668888.24000001</v>
      </c>
      <c r="D18" s="177">
        <f t="shared" si="0"/>
        <v>22212587.699999999</v>
      </c>
      <c r="E18" s="179">
        <f t="shared" si="1"/>
        <v>6.6770859810536279E-2</v>
      </c>
      <c r="F18" s="177">
        <v>3439794.68</v>
      </c>
      <c r="G18" s="177">
        <v>7040919.9199999999</v>
      </c>
      <c r="H18" s="177">
        <v>11731873.1</v>
      </c>
      <c r="I18" s="173">
        <v>0</v>
      </c>
    </row>
    <row r="19" spans="1:9" x14ac:dyDescent="0.2">
      <c r="A19" s="144">
        <v>12</v>
      </c>
      <c r="B19" s="202" t="s">
        <v>239</v>
      </c>
      <c r="C19" s="177">
        <v>717016289.61000001</v>
      </c>
      <c r="D19" s="177">
        <f t="shared" si="0"/>
        <v>20566666.699999999</v>
      </c>
      <c r="E19" s="179">
        <f t="shared" si="1"/>
        <v>2.8683681246888595E-2</v>
      </c>
      <c r="F19" s="173">
        <v>0</v>
      </c>
      <c r="G19" s="177">
        <v>20566666.699999999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242</v>
      </c>
      <c r="C20" s="177">
        <v>1901010923.3699999</v>
      </c>
      <c r="D20" s="177">
        <f t="shared" si="0"/>
        <v>20124778.510000002</v>
      </c>
      <c r="E20" s="179">
        <f t="shared" si="1"/>
        <v>1.05863560606606E-2</v>
      </c>
      <c r="F20" s="177">
        <v>6956303.6600000001</v>
      </c>
      <c r="G20" s="177">
        <v>12588218.920000002</v>
      </c>
      <c r="H20" s="177">
        <v>432685.94</v>
      </c>
      <c r="I20" s="177">
        <v>147569.99</v>
      </c>
    </row>
    <row r="21" spans="1:9" x14ac:dyDescent="0.2">
      <c r="A21" s="144">
        <v>14</v>
      </c>
      <c r="B21" s="202" t="s">
        <v>252</v>
      </c>
      <c r="C21" s="177">
        <v>115310637.17</v>
      </c>
      <c r="D21" s="177">
        <f t="shared" si="0"/>
        <v>18834162.139999997</v>
      </c>
      <c r="E21" s="179">
        <f t="shared" si="1"/>
        <v>0.16333412599423239</v>
      </c>
      <c r="F21" s="173">
        <v>0</v>
      </c>
      <c r="G21" s="173">
        <v>0</v>
      </c>
      <c r="H21" s="177">
        <v>18834162.139999997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1013522999.3</v>
      </c>
      <c r="D22" s="177">
        <f t="shared" si="0"/>
        <v>17781340</v>
      </c>
      <c r="E22" s="179">
        <f t="shared" si="1"/>
        <v>1.7544091266089537E-2</v>
      </c>
      <c r="F22" s="177">
        <v>3641888.01</v>
      </c>
      <c r="G22" s="177">
        <v>7137578.1600000001</v>
      </c>
      <c r="H22" s="177">
        <v>7001873.8299999991</v>
      </c>
      <c r="I22" s="173">
        <v>0</v>
      </c>
    </row>
    <row r="23" spans="1:9" x14ac:dyDescent="0.2">
      <c r="A23" s="144">
        <v>16</v>
      </c>
      <c r="B23" s="202" t="s">
        <v>243</v>
      </c>
      <c r="C23" s="177">
        <v>479702269.20999998</v>
      </c>
      <c r="D23" s="177">
        <f t="shared" si="0"/>
        <v>12562901.66</v>
      </c>
      <c r="E23" s="179">
        <f t="shared" si="1"/>
        <v>2.6188956080381433E-2</v>
      </c>
      <c r="F23" s="177">
        <v>5243883.66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202" t="s">
        <v>244</v>
      </c>
      <c r="C24" s="177">
        <v>201964977.75000003</v>
      </c>
      <c r="D24" s="177">
        <f t="shared" si="0"/>
        <v>10570031.16</v>
      </c>
      <c r="E24" s="179">
        <f t="shared" si="1"/>
        <v>5.233596080744251E-2</v>
      </c>
      <c r="F24" s="177">
        <v>6523473.7800000012</v>
      </c>
      <c r="G24" s="177">
        <v>3824318.53</v>
      </c>
      <c r="H24" s="177">
        <v>222238.84999999998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650010972.01000011</v>
      </c>
      <c r="D25" s="177">
        <f t="shared" si="0"/>
        <v>8000000</v>
      </c>
      <c r="E25" s="179">
        <f t="shared" si="1"/>
        <v>1.2307484557163635E-2</v>
      </c>
      <c r="F25" s="177">
        <v>8000000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1225662046.0799999</v>
      </c>
      <c r="D26" s="177">
        <f t="shared" si="0"/>
        <v>6773479.1400000006</v>
      </c>
      <c r="E26" s="179">
        <f t="shared" si="1"/>
        <v>5.5263840156129715E-3</v>
      </c>
      <c r="F26" s="177">
        <v>1144948.1400000001</v>
      </c>
      <c r="G26" s="177">
        <v>5558631.0800000001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100651949.46000001</v>
      </c>
      <c r="D27" s="177">
        <f t="shared" si="0"/>
        <v>4756137.63</v>
      </c>
      <c r="E27" s="179">
        <f t="shared" si="1"/>
        <v>4.725330860968701E-2</v>
      </c>
      <c r="F27" s="173">
        <v>0</v>
      </c>
      <c r="G27" s="177">
        <v>4750000</v>
      </c>
      <c r="H27" s="173">
        <v>0</v>
      </c>
      <c r="I27" s="177">
        <v>6137.63</v>
      </c>
    </row>
    <row r="28" spans="1:9" x14ac:dyDescent="0.2">
      <c r="A28" s="144">
        <v>21</v>
      </c>
      <c r="B28" s="202" t="s">
        <v>247</v>
      </c>
      <c r="C28" s="177">
        <v>473101947.09000003</v>
      </c>
      <c r="D28" s="177">
        <f t="shared" si="0"/>
        <v>4388997.4595800005</v>
      </c>
      <c r="E28" s="179">
        <f t="shared" si="1"/>
        <v>9.2770648833222086E-3</v>
      </c>
      <c r="F28" s="177">
        <v>4388997.3600000003</v>
      </c>
      <c r="G28" s="173">
        <v>7.6039999999999996E-2</v>
      </c>
      <c r="H28" s="173">
        <v>0</v>
      </c>
      <c r="I28" s="204">
        <v>2.3539999999999998E-2</v>
      </c>
    </row>
    <row r="29" spans="1:9" x14ac:dyDescent="0.2">
      <c r="A29" s="144">
        <v>22</v>
      </c>
      <c r="B29" s="202" t="s">
        <v>250</v>
      </c>
      <c r="C29" s="177">
        <v>2988702178.2399998</v>
      </c>
      <c r="D29" s="177">
        <f t="shared" si="0"/>
        <v>3044441.49</v>
      </c>
      <c r="E29" s="179">
        <f t="shared" si="1"/>
        <v>1.0186500053989403E-3</v>
      </c>
      <c r="F29" s="177">
        <v>14645.16</v>
      </c>
      <c r="G29" s="177">
        <v>2960634.92</v>
      </c>
      <c r="H29" s="177">
        <v>69161.41</v>
      </c>
      <c r="I29" s="173">
        <v>0</v>
      </c>
    </row>
    <row r="30" spans="1:9" x14ac:dyDescent="0.2">
      <c r="A30" s="144">
        <v>23</v>
      </c>
      <c r="B30" s="202" t="s">
        <v>263</v>
      </c>
      <c r="C30" s="177">
        <v>5118109.29</v>
      </c>
      <c r="D30" s="177">
        <f t="shared" si="0"/>
        <v>1008627.65</v>
      </c>
      <c r="E30" s="179">
        <f t="shared" si="1"/>
        <v>0.19707036189530061</v>
      </c>
      <c r="F30" s="173">
        <v>0</v>
      </c>
      <c r="G30" s="173">
        <v>0</v>
      </c>
      <c r="H30" s="177">
        <v>1008627.65</v>
      </c>
      <c r="I30" s="173">
        <v>0</v>
      </c>
    </row>
    <row r="31" spans="1:9" x14ac:dyDescent="0.2">
      <c r="A31" s="144">
        <v>24</v>
      </c>
      <c r="B31" s="202" t="s">
        <v>257</v>
      </c>
      <c r="C31" s="177">
        <v>246263445.69999996</v>
      </c>
      <c r="D31" s="177">
        <f t="shared" si="0"/>
        <v>294800</v>
      </c>
      <c r="E31" s="179">
        <f t="shared" si="1"/>
        <v>1.1970919969954764E-3</v>
      </c>
      <c r="F31" s="177">
        <v>294800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254</v>
      </c>
      <c r="C32" s="177">
        <v>456788406.42999995</v>
      </c>
      <c r="D32" s="177">
        <f t="shared" si="0"/>
        <v>165687.07</v>
      </c>
      <c r="E32" s="179">
        <f t="shared" si="1"/>
        <v>3.6272170586577825E-4</v>
      </c>
      <c r="F32" s="173">
        <v>0</v>
      </c>
      <c r="G32" s="177">
        <v>165687.07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4011121815.1800003</v>
      </c>
      <c r="D33" s="177">
        <f t="shared" si="0"/>
        <v>114587.98000000001</v>
      </c>
      <c r="E33" s="179">
        <f t="shared" si="1"/>
        <v>2.8567564207684837E-5</v>
      </c>
      <c r="F33" s="177">
        <v>114587.98000000001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137" t="s">
        <v>251</v>
      </c>
      <c r="C34" s="177">
        <v>68063607.219999999</v>
      </c>
      <c r="D34" s="177">
        <f t="shared" si="0"/>
        <v>102137.67</v>
      </c>
      <c r="E34" s="179">
        <f t="shared" si="1"/>
        <v>1.500620877613251E-3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256</v>
      </c>
      <c r="C35" s="177">
        <v>148925677.45999998</v>
      </c>
      <c r="D35" s="177">
        <f t="shared" si="0"/>
        <v>628.59</v>
      </c>
      <c r="E35" s="179">
        <f t="shared" si="1"/>
        <v>4.2208302202877899E-6</v>
      </c>
      <c r="F35" s="173">
        <v>0</v>
      </c>
      <c r="G35" s="173">
        <v>0</v>
      </c>
      <c r="H35" s="177">
        <v>628.59</v>
      </c>
      <c r="I35" s="173">
        <v>0</v>
      </c>
    </row>
    <row r="36" spans="1:9" x14ac:dyDescent="0.2">
      <c r="A36" s="144">
        <v>29</v>
      </c>
      <c r="B36" s="202" t="s">
        <v>258</v>
      </c>
      <c r="C36" s="177">
        <v>154544722.69000003</v>
      </c>
      <c r="D36" s="173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9" x14ac:dyDescent="0.2">
      <c r="A37" s="144">
        <v>30</v>
      </c>
      <c r="B37" s="202" t="s">
        <v>259</v>
      </c>
      <c r="C37" s="177">
        <v>168788199.68000001</v>
      </c>
      <c r="D37" s="173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202" t="s">
        <v>260</v>
      </c>
      <c r="C38" s="177">
        <v>77529389.260000005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261</v>
      </c>
      <c r="C39" s="177">
        <v>19479511.34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137" t="s">
        <v>262</v>
      </c>
      <c r="C40" s="177">
        <v>378461223.72000003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3" t="s">
        <v>255</v>
      </c>
      <c r="C41" s="177">
        <v>207777895.55999997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264</v>
      </c>
      <c r="C42" s="177">
        <v>527306509.75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265</v>
      </c>
      <c r="C43" s="177">
        <v>4908.26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202" t="s">
        <v>266</v>
      </c>
      <c r="C44" s="177">
        <v>178996000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267</v>
      </c>
      <c r="C45" s="177">
        <v>7721159.5700000003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9.6" customHeight="1" x14ac:dyDescent="0.2">
      <c r="A46" s="144">
        <v>39</v>
      </c>
      <c r="B46" s="137" t="s">
        <v>268</v>
      </c>
      <c r="C46" s="177">
        <v>108200186.53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x14ac:dyDescent="0.2">
      <c r="A47" s="144">
        <v>40</v>
      </c>
      <c r="B47" s="137" t="s">
        <v>269</v>
      </c>
      <c r="C47" s="177">
        <v>1856250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44">
        <v>41</v>
      </c>
      <c r="B48" s="202" t="s">
        <v>270</v>
      </c>
      <c r="C48" s="177">
        <v>222422941.40000001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x14ac:dyDescent="0.2">
      <c r="A49" s="144">
        <v>42</v>
      </c>
      <c r="B49" s="137" t="s">
        <v>286</v>
      </c>
      <c r="C49" s="177">
        <v>422883.77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0" x14ac:dyDescent="0.2">
      <c r="A50" s="144">
        <v>43</v>
      </c>
      <c r="B50" s="137" t="s">
        <v>271</v>
      </c>
      <c r="C50" s="158">
        <v>34319189.439999998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10" s="207" customFormat="1" x14ac:dyDescent="0.2">
      <c r="A51" s="144"/>
      <c r="B51" s="137" t="s">
        <v>290</v>
      </c>
      <c r="C51" s="158">
        <v>35270923.019999996</v>
      </c>
      <c r="D51" s="177">
        <f t="shared" si="0"/>
        <v>1545728.62</v>
      </c>
      <c r="E51" s="179">
        <f>D51/C51</f>
        <v>4.3824444830193737E-2</v>
      </c>
      <c r="F51" s="177">
        <v>1545728.62</v>
      </c>
      <c r="G51" s="173"/>
      <c r="H51" s="173"/>
      <c r="I51" s="173"/>
    </row>
    <row r="52" spans="1:10" s="154" customFormat="1" x14ac:dyDescent="0.2">
      <c r="A52" s="160"/>
      <c r="B52" s="160" t="s">
        <v>276</v>
      </c>
      <c r="C52" s="153">
        <f>SUM(C8:C51)</f>
        <v>58958832854.369995</v>
      </c>
      <c r="D52" s="153">
        <f t="shared" si="0"/>
        <v>2025077149.4400001</v>
      </c>
      <c r="E52" s="180">
        <f t="shared" si="1"/>
        <v>3.4347307288833187E-2</v>
      </c>
      <c r="F52" s="153">
        <f>SUM(F8:F51)</f>
        <v>481576518.97000003</v>
      </c>
      <c r="G52" s="153">
        <v>1421725701.98</v>
      </c>
      <c r="H52" s="153">
        <v>119795892.84</v>
      </c>
      <c r="I52" s="153">
        <v>1979035.6499999997</v>
      </c>
      <c r="J52" s="205"/>
    </row>
    <row r="53" spans="1:10" x14ac:dyDescent="0.2">
      <c r="F53" s="181"/>
      <c r="G53" s="181"/>
      <c r="H53" s="181"/>
      <c r="I53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6" customWidth="1"/>
    <col min="2" max="2" width="35.6640625" style="206" customWidth="1"/>
    <col min="3" max="3" width="13.77734375" style="206" bestFit="1" customWidth="1"/>
    <col min="4" max="4" width="12.88671875" style="206" bestFit="1" customWidth="1"/>
    <col min="5" max="5" width="14.21875" style="206" bestFit="1" customWidth="1"/>
    <col min="6" max="6" width="12.33203125" style="206" bestFit="1" customWidth="1"/>
    <col min="7" max="7" width="12.88671875" style="206" bestFit="1" customWidth="1"/>
    <col min="8" max="8" width="11.5546875" style="206" bestFit="1" customWidth="1"/>
    <col min="9" max="9" width="10" style="206" bestFit="1" customWidth="1"/>
    <col min="10" max="16384" width="11.44140625" style="206"/>
  </cols>
  <sheetData>
    <row r="1" spans="1:9" x14ac:dyDescent="0.2">
      <c r="A1" s="227" t="s">
        <v>289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36.75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5925001119.5800009</v>
      </c>
      <c r="D8" s="177">
        <f t="shared" ref="D8:D52" si="0">F8+G8+H8+I8</f>
        <v>599337578.05999994</v>
      </c>
      <c r="E8" s="179">
        <f>D8/C8</f>
        <v>0.10115400249957836</v>
      </c>
      <c r="F8" s="177">
        <v>141519065.16000003</v>
      </c>
      <c r="G8" s="177">
        <v>457722258.05999994</v>
      </c>
      <c r="H8" s="177">
        <v>80558.179999999993</v>
      </c>
      <c r="I8" s="177">
        <v>15696.66</v>
      </c>
    </row>
    <row r="9" spans="1:9" x14ac:dyDescent="0.2">
      <c r="A9" s="144">
        <v>2</v>
      </c>
      <c r="B9" s="202" t="s">
        <v>230</v>
      </c>
      <c r="C9" s="177">
        <v>5933282417.3300009</v>
      </c>
      <c r="D9" s="177">
        <f t="shared" si="0"/>
        <v>378721778.46000004</v>
      </c>
      <c r="E9" s="179">
        <f t="shared" ref="E9:E52" si="1">D9/C9</f>
        <v>6.3830060971617503E-2</v>
      </c>
      <c r="F9" s="177">
        <v>106864497.93000002</v>
      </c>
      <c r="G9" s="177">
        <v>271242693.67000002</v>
      </c>
      <c r="H9" s="177">
        <v>186999.41</v>
      </c>
      <c r="I9" s="177">
        <v>427587.45</v>
      </c>
    </row>
    <row r="10" spans="1:9" x14ac:dyDescent="0.2">
      <c r="A10" s="144">
        <v>3</v>
      </c>
      <c r="B10" s="137" t="s">
        <v>231</v>
      </c>
      <c r="C10" s="158">
        <v>3464396054.98</v>
      </c>
      <c r="D10" s="177">
        <f t="shared" si="0"/>
        <v>353729623.37000006</v>
      </c>
      <c r="E10" s="179">
        <f t="shared" si="1"/>
        <v>0.10210426803295795</v>
      </c>
      <c r="F10" s="177">
        <v>89144387.11999999</v>
      </c>
      <c r="G10" s="177">
        <v>247830435.54000002</v>
      </c>
      <c r="H10" s="177">
        <v>16751835.860000001</v>
      </c>
      <c r="I10" s="177">
        <v>2964.85</v>
      </c>
    </row>
    <row r="11" spans="1:9" x14ac:dyDescent="0.2">
      <c r="A11" s="144">
        <v>4</v>
      </c>
      <c r="B11" s="202" t="s">
        <v>232</v>
      </c>
      <c r="C11" s="177">
        <v>7704972643.7600002</v>
      </c>
      <c r="D11" s="177">
        <f t="shared" si="0"/>
        <v>185314272.41000003</v>
      </c>
      <c r="E11" s="179">
        <f t="shared" si="1"/>
        <v>2.4051256374035261E-2</v>
      </c>
      <c r="F11" s="177">
        <v>37141912.329999998</v>
      </c>
      <c r="G11" s="177">
        <v>142651685.28</v>
      </c>
      <c r="H11" s="177">
        <v>5520674.8000000007</v>
      </c>
      <c r="I11" s="208">
        <v>0</v>
      </c>
    </row>
    <row r="12" spans="1:9" x14ac:dyDescent="0.2">
      <c r="A12" s="144">
        <v>5</v>
      </c>
      <c r="B12" s="202" t="s">
        <v>233</v>
      </c>
      <c r="C12" s="177">
        <v>2509690778.8800001</v>
      </c>
      <c r="D12" s="177">
        <f t="shared" si="0"/>
        <v>110009015.06</v>
      </c>
      <c r="E12" s="179">
        <f t="shared" si="1"/>
        <v>4.3833692973559768E-2</v>
      </c>
      <c r="F12" s="177">
        <v>20797645.02</v>
      </c>
      <c r="G12" s="177">
        <v>75286070.040000007</v>
      </c>
      <c r="H12" s="177">
        <v>13925300</v>
      </c>
      <c r="I12" s="208">
        <v>0</v>
      </c>
    </row>
    <row r="13" spans="1:9" x14ac:dyDescent="0.2">
      <c r="A13" s="144">
        <v>6</v>
      </c>
      <c r="B13" s="202" t="s">
        <v>234</v>
      </c>
      <c r="C13" s="177">
        <v>10265905945.389997</v>
      </c>
      <c r="D13" s="177">
        <f t="shared" si="0"/>
        <v>68778031.859999999</v>
      </c>
      <c r="E13" s="179">
        <f t="shared" si="1"/>
        <v>6.6996553665958167E-3</v>
      </c>
      <c r="F13" s="177">
        <v>11338319.68</v>
      </c>
      <c r="G13" s="177">
        <v>56240769.800000004</v>
      </c>
      <c r="H13" s="177">
        <v>204009.74999999997</v>
      </c>
      <c r="I13" s="177">
        <v>994932.63</v>
      </c>
    </row>
    <row r="14" spans="1:9" x14ac:dyDescent="0.2">
      <c r="A14" s="144">
        <v>7</v>
      </c>
      <c r="B14" s="137" t="s">
        <v>235</v>
      </c>
      <c r="C14" s="177">
        <v>330923292.57999992</v>
      </c>
      <c r="D14" s="177">
        <f t="shared" si="0"/>
        <v>53223989.440000013</v>
      </c>
      <c r="E14" s="179">
        <f t="shared" si="1"/>
        <v>0.16083482375944644</v>
      </c>
      <c r="F14" s="177">
        <v>17978985.030000001</v>
      </c>
      <c r="G14" s="177">
        <v>35022694.480000012</v>
      </c>
      <c r="H14" s="208">
        <v>0</v>
      </c>
      <c r="I14" s="177">
        <v>222309.93</v>
      </c>
    </row>
    <row r="15" spans="1:9" x14ac:dyDescent="0.2">
      <c r="A15" s="144">
        <v>8</v>
      </c>
      <c r="B15" s="202" t="s">
        <v>236</v>
      </c>
      <c r="C15" s="177">
        <v>725810654.08000004</v>
      </c>
      <c r="D15" s="177">
        <f t="shared" si="0"/>
        <v>48446749.730000004</v>
      </c>
      <c r="E15" s="179">
        <f t="shared" si="1"/>
        <v>6.674846870553118E-2</v>
      </c>
      <c r="F15" s="177">
        <v>8350918.4800000004</v>
      </c>
      <c r="G15" s="177">
        <v>21289164.570000004</v>
      </c>
      <c r="H15" s="177">
        <v>18806666.68</v>
      </c>
      <c r="I15" s="208">
        <v>0</v>
      </c>
    </row>
    <row r="16" spans="1:9" x14ac:dyDescent="0.2">
      <c r="A16" s="144">
        <v>9</v>
      </c>
      <c r="B16" s="202" t="s">
        <v>238</v>
      </c>
      <c r="C16" s="177">
        <v>4045296334.6500001</v>
      </c>
      <c r="D16" s="177">
        <f t="shared" si="0"/>
        <v>37269461.929999992</v>
      </c>
      <c r="E16" s="179">
        <f t="shared" si="1"/>
        <v>9.213036288780202E-3</v>
      </c>
      <c r="F16" s="177">
        <v>10797447.470000001</v>
      </c>
      <c r="G16" s="177">
        <v>21950273.509999998</v>
      </c>
      <c r="H16" s="177">
        <v>4521740.9499999993</v>
      </c>
      <c r="I16" s="208">
        <v>0</v>
      </c>
    </row>
    <row r="17" spans="1:9" x14ac:dyDescent="0.2">
      <c r="A17" s="144">
        <v>10</v>
      </c>
      <c r="B17" s="202" t="s">
        <v>237</v>
      </c>
      <c r="C17" s="177">
        <v>331614340</v>
      </c>
      <c r="D17" s="177">
        <f t="shared" si="0"/>
        <v>35802714.919999994</v>
      </c>
      <c r="E17" s="179">
        <f t="shared" si="1"/>
        <v>0.10796491768118349</v>
      </c>
      <c r="F17" s="177">
        <v>1720968.75</v>
      </c>
      <c r="G17" s="177">
        <v>12988716.65</v>
      </c>
      <c r="H17" s="177">
        <v>20982950.399999999</v>
      </c>
      <c r="I17" s="177">
        <v>110079.12</v>
      </c>
    </row>
    <row r="18" spans="1:9" x14ac:dyDescent="0.2">
      <c r="A18" s="144">
        <v>11</v>
      </c>
      <c r="B18" s="137" t="s">
        <v>240</v>
      </c>
      <c r="C18" s="177">
        <v>328663040.81999999</v>
      </c>
      <c r="D18" s="177">
        <f t="shared" si="0"/>
        <v>21127942.07</v>
      </c>
      <c r="E18" s="179">
        <f t="shared" si="1"/>
        <v>6.4284508587539091E-2</v>
      </c>
      <c r="F18" s="177">
        <v>3633388.94</v>
      </c>
      <c r="G18" s="177">
        <v>5814460.6500000004</v>
      </c>
      <c r="H18" s="177">
        <v>11680092.48</v>
      </c>
      <c r="I18" s="208">
        <v>0</v>
      </c>
    </row>
    <row r="19" spans="1:9" x14ac:dyDescent="0.2">
      <c r="A19" s="144">
        <v>12</v>
      </c>
      <c r="B19" s="202" t="s">
        <v>252</v>
      </c>
      <c r="C19" s="177">
        <v>115604587.33</v>
      </c>
      <c r="D19" s="177">
        <f t="shared" si="0"/>
        <v>19832220.32</v>
      </c>
      <c r="E19" s="179">
        <f t="shared" si="1"/>
        <v>0.17155219163914126</v>
      </c>
      <c r="F19" s="208">
        <v>0</v>
      </c>
      <c r="G19" s="208">
        <v>0</v>
      </c>
      <c r="H19" s="177">
        <v>19832220.32</v>
      </c>
      <c r="I19" s="208">
        <v>0</v>
      </c>
    </row>
    <row r="20" spans="1:9" x14ac:dyDescent="0.2">
      <c r="A20" s="144">
        <v>13</v>
      </c>
      <c r="B20" s="202" t="s">
        <v>239</v>
      </c>
      <c r="C20" s="177">
        <v>729342961.88</v>
      </c>
      <c r="D20" s="177">
        <f t="shared" si="0"/>
        <v>19375000.030000001</v>
      </c>
      <c r="E20" s="179">
        <f t="shared" si="1"/>
        <v>2.6565005823951177E-2</v>
      </c>
      <c r="F20" s="208">
        <v>0</v>
      </c>
      <c r="G20" s="177">
        <v>19375000.030000001</v>
      </c>
      <c r="H20" s="208">
        <v>0</v>
      </c>
      <c r="I20" s="208">
        <v>0</v>
      </c>
    </row>
    <row r="21" spans="1:9" x14ac:dyDescent="0.2">
      <c r="A21" s="144">
        <v>14</v>
      </c>
      <c r="B21" s="137" t="s">
        <v>242</v>
      </c>
      <c r="C21" s="177">
        <v>1871693868.1700001</v>
      </c>
      <c r="D21" s="177">
        <f t="shared" si="0"/>
        <v>19273401.309999999</v>
      </c>
      <c r="E21" s="179">
        <f t="shared" si="1"/>
        <v>1.0297304296265106E-2</v>
      </c>
      <c r="F21" s="177">
        <v>7164065.6200000001</v>
      </c>
      <c r="G21" s="177">
        <v>11532321.43</v>
      </c>
      <c r="H21" s="177">
        <v>431315.79</v>
      </c>
      <c r="I21" s="177">
        <v>145698.47</v>
      </c>
    </row>
    <row r="22" spans="1:9" x14ac:dyDescent="0.2">
      <c r="A22" s="144">
        <v>15</v>
      </c>
      <c r="B22" s="202" t="s">
        <v>241</v>
      </c>
      <c r="C22" s="177">
        <v>976283371.59000003</v>
      </c>
      <c r="D22" s="177">
        <f t="shared" si="0"/>
        <v>16998910.069999997</v>
      </c>
      <c r="E22" s="179">
        <f t="shared" si="1"/>
        <v>1.7411860700152187E-2</v>
      </c>
      <c r="F22" s="177">
        <v>2610470.81</v>
      </c>
      <c r="G22" s="177">
        <v>7464190.2499999991</v>
      </c>
      <c r="H22" s="177">
        <v>6924249.0099999988</v>
      </c>
      <c r="I22" s="208">
        <v>0</v>
      </c>
    </row>
    <row r="23" spans="1:9" x14ac:dyDescent="0.2">
      <c r="A23" s="144">
        <v>16</v>
      </c>
      <c r="B23" s="202" t="s">
        <v>243</v>
      </c>
      <c r="C23" s="177">
        <v>473216463.17000002</v>
      </c>
      <c r="D23" s="177">
        <f t="shared" si="0"/>
        <v>11533435.5</v>
      </c>
      <c r="E23" s="179">
        <f t="shared" si="1"/>
        <v>2.4372430795706883E-2</v>
      </c>
      <c r="F23" s="177">
        <v>5214417.4999999991</v>
      </c>
      <c r="G23" s="177">
        <v>6319018</v>
      </c>
      <c r="H23" s="208">
        <v>0</v>
      </c>
      <c r="I23" s="208">
        <v>0</v>
      </c>
    </row>
    <row r="24" spans="1:9" x14ac:dyDescent="0.2">
      <c r="A24" s="144">
        <v>17</v>
      </c>
      <c r="B24" s="202" t="s">
        <v>244</v>
      </c>
      <c r="C24" s="177">
        <v>203229083.34</v>
      </c>
      <c r="D24" s="177">
        <f t="shared" si="0"/>
        <v>11181561.269999998</v>
      </c>
      <c r="E24" s="179">
        <f t="shared" si="1"/>
        <v>5.5019493697628749E-2</v>
      </c>
      <c r="F24" s="177">
        <v>6667912.9499999993</v>
      </c>
      <c r="G24" s="177">
        <v>4290369.0599999996</v>
      </c>
      <c r="H24" s="177">
        <v>223279.26</v>
      </c>
      <c r="I24" s="208">
        <v>0</v>
      </c>
    </row>
    <row r="25" spans="1:9" x14ac:dyDescent="0.2">
      <c r="A25" s="144">
        <v>18</v>
      </c>
      <c r="B25" s="137" t="s">
        <v>246</v>
      </c>
      <c r="C25" s="177">
        <v>672065757.16999984</v>
      </c>
      <c r="D25" s="177">
        <f t="shared" si="0"/>
        <v>8000000</v>
      </c>
      <c r="E25" s="179">
        <f t="shared" si="1"/>
        <v>1.1903597102889428E-2</v>
      </c>
      <c r="F25" s="177">
        <v>8000000</v>
      </c>
      <c r="G25" s="208">
        <v>0</v>
      </c>
      <c r="H25" s="208">
        <v>0</v>
      </c>
      <c r="I25" s="208">
        <v>0</v>
      </c>
    </row>
    <row r="26" spans="1:9" x14ac:dyDescent="0.2">
      <c r="A26" s="144">
        <v>19</v>
      </c>
      <c r="B26" s="202" t="s">
        <v>245</v>
      </c>
      <c r="C26" s="177">
        <v>1224728439.3399999</v>
      </c>
      <c r="D26" s="177">
        <f t="shared" si="0"/>
        <v>6707482.54</v>
      </c>
      <c r="E26" s="179">
        <f t="shared" si="1"/>
        <v>5.4767100399943595E-3</v>
      </c>
      <c r="F26" s="177">
        <v>1140314.2</v>
      </c>
      <c r="G26" s="177">
        <v>5498302.8700000001</v>
      </c>
      <c r="H26" s="208">
        <v>0</v>
      </c>
      <c r="I26" s="177">
        <v>68865.47</v>
      </c>
    </row>
    <row r="27" spans="1:9" x14ac:dyDescent="0.2">
      <c r="A27" s="144">
        <v>20</v>
      </c>
      <c r="B27" s="202" t="s">
        <v>247</v>
      </c>
      <c r="C27" s="177">
        <v>470832227.41999996</v>
      </c>
      <c r="D27" s="177">
        <f t="shared" si="0"/>
        <v>4380429.8100000015</v>
      </c>
      <c r="E27" s="179">
        <f t="shared" si="1"/>
        <v>9.3035895907195281E-3</v>
      </c>
      <c r="F27" s="177">
        <v>4380311.8100000015</v>
      </c>
      <c r="G27" s="177">
        <v>76.040000000000006</v>
      </c>
      <c r="H27" s="208">
        <v>0</v>
      </c>
      <c r="I27" s="177">
        <v>41.96</v>
      </c>
    </row>
    <row r="28" spans="1:9" x14ac:dyDescent="0.2">
      <c r="A28" s="144">
        <v>21</v>
      </c>
      <c r="B28" s="202" t="s">
        <v>248</v>
      </c>
      <c r="C28" s="177">
        <v>99020158.739999995</v>
      </c>
      <c r="D28" s="177">
        <f t="shared" si="0"/>
        <v>4074620.3</v>
      </c>
      <c r="E28" s="179">
        <f t="shared" si="1"/>
        <v>4.114940181724859E-2</v>
      </c>
      <c r="F28" s="208">
        <v>0</v>
      </c>
      <c r="G28" s="177">
        <v>4067448.17</v>
      </c>
      <c r="H28" s="208">
        <v>0</v>
      </c>
      <c r="I28" s="177">
        <v>7172.13</v>
      </c>
    </row>
    <row r="29" spans="1:9" x14ac:dyDescent="0.2">
      <c r="A29" s="144">
        <v>22</v>
      </c>
      <c r="B29" s="137" t="s">
        <v>250</v>
      </c>
      <c r="C29" s="177">
        <v>2994175550.3899999</v>
      </c>
      <c r="D29" s="177">
        <f t="shared" si="0"/>
        <v>3038006.8400000003</v>
      </c>
      <c r="E29" s="179">
        <f t="shared" si="1"/>
        <v>1.0146388509532419E-3</v>
      </c>
      <c r="F29" s="177">
        <v>14361.31</v>
      </c>
      <c r="G29" s="177">
        <v>2954484.12</v>
      </c>
      <c r="H29" s="177">
        <v>69161.41</v>
      </c>
      <c r="I29" s="208">
        <v>0</v>
      </c>
    </row>
    <row r="30" spans="1:9" x14ac:dyDescent="0.2">
      <c r="A30" s="144">
        <v>23</v>
      </c>
      <c r="B30" s="202" t="s">
        <v>263</v>
      </c>
      <c r="C30" s="177">
        <v>5620003.3700000001</v>
      </c>
      <c r="D30" s="177">
        <f t="shared" si="0"/>
        <v>1508220.38</v>
      </c>
      <c r="E30" s="179">
        <f t="shared" si="1"/>
        <v>0.26836645473399418</v>
      </c>
      <c r="F30" s="208">
        <v>0</v>
      </c>
      <c r="G30" s="208">
        <v>0</v>
      </c>
      <c r="H30" s="177">
        <v>1508220.38</v>
      </c>
      <c r="I30" s="208">
        <v>0</v>
      </c>
    </row>
    <row r="31" spans="1:9" x14ac:dyDescent="0.2">
      <c r="A31" s="144">
        <v>24</v>
      </c>
      <c r="B31" s="202" t="s">
        <v>257</v>
      </c>
      <c r="C31" s="177">
        <v>280098399.84000003</v>
      </c>
      <c r="D31" s="177">
        <f t="shared" si="0"/>
        <v>250000</v>
      </c>
      <c r="E31" s="179">
        <f t="shared" si="1"/>
        <v>8.9254347808772532E-4</v>
      </c>
      <c r="F31" s="177">
        <v>250000</v>
      </c>
      <c r="G31" s="208">
        <v>0</v>
      </c>
      <c r="H31" s="208">
        <v>0</v>
      </c>
      <c r="I31" s="208">
        <v>0</v>
      </c>
    </row>
    <row r="32" spans="1:9" x14ac:dyDescent="0.2">
      <c r="A32" s="144">
        <v>25</v>
      </c>
      <c r="B32" s="202" t="s">
        <v>256</v>
      </c>
      <c r="C32" s="177">
        <v>167501409.56</v>
      </c>
      <c r="D32" s="177">
        <f t="shared" si="0"/>
        <v>22535.11</v>
      </c>
      <c r="E32" s="179">
        <f t="shared" si="1"/>
        <v>1.3453683798360987E-4</v>
      </c>
      <c r="F32" s="208">
        <v>0</v>
      </c>
      <c r="G32" s="208">
        <v>0</v>
      </c>
      <c r="H32" s="177">
        <v>22535.11</v>
      </c>
      <c r="I32" s="208">
        <v>0</v>
      </c>
    </row>
    <row r="33" spans="1:9" x14ac:dyDescent="0.2">
      <c r="A33" s="144">
        <v>26</v>
      </c>
      <c r="B33" s="202" t="s">
        <v>254</v>
      </c>
      <c r="C33" s="177">
        <v>456030092.58000004</v>
      </c>
      <c r="D33" s="177">
        <f t="shared" si="0"/>
        <v>18469.55</v>
      </c>
      <c r="E33" s="179">
        <f t="shared" si="1"/>
        <v>4.0500726378621472E-5</v>
      </c>
      <c r="F33" s="208">
        <v>0</v>
      </c>
      <c r="G33" s="177">
        <v>18469.55</v>
      </c>
      <c r="H33" s="208">
        <v>0</v>
      </c>
      <c r="I33" s="208">
        <v>0</v>
      </c>
    </row>
    <row r="34" spans="1:9" x14ac:dyDescent="0.2">
      <c r="A34" s="144">
        <v>27</v>
      </c>
      <c r="B34" s="202" t="s">
        <v>253</v>
      </c>
      <c r="C34" s="177">
        <v>4020620462.8299999</v>
      </c>
      <c r="D34" s="208">
        <f t="shared" si="0"/>
        <v>0</v>
      </c>
      <c r="E34" s="179">
        <f t="shared" si="1"/>
        <v>0</v>
      </c>
      <c r="F34" s="208">
        <v>0</v>
      </c>
      <c r="G34" s="208">
        <v>0</v>
      </c>
      <c r="H34" s="208">
        <v>0</v>
      </c>
      <c r="I34" s="208">
        <v>0</v>
      </c>
    </row>
    <row r="35" spans="1:9" x14ac:dyDescent="0.2">
      <c r="A35" s="144">
        <v>28</v>
      </c>
      <c r="B35" s="202" t="s">
        <v>258</v>
      </c>
      <c r="C35" s="177">
        <v>198819771.61000001</v>
      </c>
      <c r="D35" s="208">
        <f t="shared" si="0"/>
        <v>0</v>
      </c>
      <c r="E35" s="179">
        <f t="shared" si="1"/>
        <v>0</v>
      </c>
      <c r="F35" s="208">
        <v>0</v>
      </c>
      <c r="G35" s="208">
        <v>0</v>
      </c>
      <c r="H35" s="208">
        <v>0</v>
      </c>
      <c r="I35" s="208">
        <v>0</v>
      </c>
    </row>
    <row r="36" spans="1:9" x14ac:dyDescent="0.2">
      <c r="A36" s="144">
        <v>29</v>
      </c>
      <c r="B36" s="202" t="s">
        <v>251</v>
      </c>
      <c r="C36" s="177">
        <v>70730061.24000001</v>
      </c>
      <c r="D36" s="208">
        <f t="shared" si="0"/>
        <v>0</v>
      </c>
      <c r="E36" s="179">
        <f t="shared" si="1"/>
        <v>0</v>
      </c>
      <c r="F36" s="208">
        <v>0</v>
      </c>
      <c r="G36" s="208">
        <v>0</v>
      </c>
      <c r="H36" s="208">
        <v>0</v>
      </c>
      <c r="I36" s="208">
        <v>0</v>
      </c>
    </row>
    <row r="37" spans="1:9" x14ac:dyDescent="0.2">
      <c r="A37" s="144">
        <v>30</v>
      </c>
      <c r="B37" s="202" t="s">
        <v>259</v>
      </c>
      <c r="C37" s="177">
        <v>168835258.33000001</v>
      </c>
      <c r="D37" s="208">
        <f t="shared" si="0"/>
        <v>0</v>
      </c>
      <c r="E37" s="179">
        <f t="shared" si="1"/>
        <v>0</v>
      </c>
      <c r="F37" s="208">
        <v>0</v>
      </c>
      <c r="G37" s="208">
        <v>0</v>
      </c>
      <c r="H37" s="208">
        <v>0</v>
      </c>
      <c r="I37" s="208">
        <v>0</v>
      </c>
    </row>
    <row r="38" spans="1:9" x14ac:dyDescent="0.2">
      <c r="A38" s="144">
        <v>31</v>
      </c>
      <c r="B38" s="202" t="s">
        <v>260</v>
      </c>
      <c r="C38" s="177">
        <v>80193072.659999996</v>
      </c>
      <c r="D38" s="208">
        <f t="shared" si="0"/>
        <v>0</v>
      </c>
      <c r="E38" s="179">
        <f t="shared" si="1"/>
        <v>0</v>
      </c>
      <c r="F38" s="208">
        <v>0</v>
      </c>
      <c r="G38" s="208">
        <v>0</v>
      </c>
      <c r="H38" s="208">
        <v>0</v>
      </c>
      <c r="I38" s="208">
        <v>0</v>
      </c>
    </row>
    <row r="39" spans="1:9" x14ac:dyDescent="0.2">
      <c r="A39" s="144">
        <v>32</v>
      </c>
      <c r="B39" s="202" t="s">
        <v>261</v>
      </c>
      <c r="C39" s="177">
        <v>19886375.550000001</v>
      </c>
      <c r="D39" s="208">
        <f t="shared" si="0"/>
        <v>0</v>
      </c>
      <c r="E39" s="179">
        <f t="shared" si="1"/>
        <v>0</v>
      </c>
      <c r="F39" s="208">
        <v>0</v>
      </c>
      <c r="G39" s="208">
        <v>0</v>
      </c>
      <c r="H39" s="208">
        <v>0</v>
      </c>
      <c r="I39" s="208">
        <v>0</v>
      </c>
    </row>
    <row r="40" spans="1:9" x14ac:dyDescent="0.2">
      <c r="A40" s="144">
        <v>33</v>
      </c>
      <c r="B40" s="137" t="s">
        <v>262</v>
      </c>
      <c r="C40" s="177">
        <v>381270425.09999996</v>
      </c>
      <c r="D40" s="208">
        <f t="shared" si="0"/>
        <v>0</v>
      </c>
      <c r="E40" s="179">
        <f t="shared" si="1"/>
        <v>0</v>
      </c>
      <c r="F40" s="208">
        <v>0</v>
      </c>
      <c r="G40" s="208">
        <v>0</v>
      </c>
      <c r="H40" s="208">
        <v>0</v>
      </c>
      <c r="I40" s="208">
        <v>0</v>
      </c>
    </row>
    <row r="41" spans="1:9" x14ac:dyDescent="0.2">
      <c r="A41" s="144">
        <v>34</v>
      </c>
      <c r="B41" s="202" t="s">
        <v>255</v>
      </c>
      <c r="C41" s="177">
        <v>215113789.38</v>
      </c>
      <c r="D41" s="208">
        <f t="shared" si="0"/>
        <v>0</v>
      </c>
      <c r="E41" s="179">
        <f t="shared" si="1"/>
        <v>0</v>
      </c>
      <c r="F41" s="208">
        <v>0</v>
      </c>
      <c r="G41" s="208">
        <v>0</v>
      </c>
      <c r="H41" s="208">
        <v>0</v>
      </c>
      <c r="I41" s="208">
        <v>0</v>
      </c>
    </row>
    <row r="42" spans="1:9" x14ac:dyDescent="0.2">
      <c r="A42" s="144">
        <v>35</v>
      </c>
      <c r="B42" s="202" t="s">
        <v>264</v>
      </c>
      <c r="C42" s="177">
        <v>534184805.16000003</v>
      </c>
      <c r="D42" s="208">
        <f t="shared" si="0"/>
        <v>0</v>
      </c>
      <c r="E42" s="179">
        <f t="shared" si="1"/>
        <v>0</v>
      </c>
      <c r="F42" s="208">
        <v>0</v>
      </c>
      <c r="G42" s="208">
        <v>0</v>
      </c>
      <c r="H42" s="208">
        <v>0</v>
      </c>
      <c r="I42" s="208">
        <v>0</v>
      </c>
    </row>
    <row r="43" spans="1:9" x14ac:dyDescent="0.2">
      <c r="A43" s="144">
        <v>36</v>
      </c>
      <c r="B43" s="202" t="s">
        <v>265</v>
      </c>
      <c r="C43" s="177">
        <v>4908.26</v>
      </c>
      <c r="D43" s="208">
        <f t="shared" si="0"/>
        <v>0</v>
      </c>
      <c r="E43" s="179">
        <f t="shared" si="1"/>
        <v>0</v>
      </c>
      <c r="F43" s="208">
        <v>0</v>
      </c>
      <c r="G43" s="208">
        <v>0</v>
      </c>
      <c r="H43" s="208">
        <v>0</v>
      </c>
      <c r="I43" s="208">
        <v>0</v>
      </c>
    </row>
    <row r="44" spans="1:9" x14ac:dyDescent="0.2">
      <c r="A44" s="144">
        <v>37</v>
      </c>
      <c r="B44" s="202" t="s">
        <v>266</v>
      </c>
      <c r="C44" s="177">
        <v>177780747</v>
      </c>
      <c r="D44" s="208">
        <f t="shared" si="0"/>
        <v>0</v>
      </c>
      <c r="E44" s="179">
        <f t="shared" si="1"/>
        <v>0</v>
      </c>
      <c r="F44" s="208">
        <v>0</v>
      </c>
      <c r="G44" s="208">
        <v>0</v>
      </c>
      <c r="H44" s="208">
        <v>0</v>
      </c>
      <c r="I44" s="208">
        <v>0</v>
      </c>
    </row>
    <row r="45" spans="1:9" ht="9.6" customHeight="1" x14ac:dyDescent="0.2">
      <c r="A45" s="144">
        <v>38</v>
      </c>
      <c r="B45" s="202" t="s">
        <v>267</v>
      </c>
      <c r="C45" s="177">
        <v>7599180.120000001</v>
      </c>
      <c r="D45" s="208">
        <f t="shared" si="0"/>
        <v>0</v>
      </c>
      <c r="E45" s="179">
        <f t="shared" si="1"/>
        <v>0</v>
      </c>
      <c r="F45" s="208">
        <v>0</v>
      </c>
      <c r="G45" s="208">
        <v>0</v>
      </c>
      <c r="H45" s="208">
        <v>0</v>
      </c>
      <c r="I45" s="208">
        <v>0</v>
      </c>
    </row>
    <row r="46" spans="1:9" x14ac:dyDescent="0.2">
      <c r="A46" s="144">
        <v>39</v>
      </c>
      <c r="B46" s="202" t="s">
        <v>268</v>
      </c>
      <c r="C46" s="177">
        <v>108950521.37</v>
      </c>
      <c r="D46" s="208">
        <f t="shared" si="0"/>
        <v>0</v>
      </c>
      <c r="E46" s="179">
        <f t="shared" si="1"/>
        <v>0</v>
      </c>
      <c r="F46" s="208">
        <v>0</v>
      </c>
      <c r="G46" s="208">
        <v>0</v>
      </c>
      <c r="H46" s="208">
        <v>0</v>
      </c>
      <c r="I46" s="208">
        <v>0</v>
      </c>
    </row>
    <row r="47" spans="1:9" x14ac:dyDescent="0.2">
      <c r="A47" s="144">
        <v>40</v>
      </c>
      <c r="B47" s="137" t="s">
        <v>269</v>
      </c>
      <c r="C47" s="177">
        <v>1936150</v>
      </c>
      <c r="D47" s="208">
        <f t="shared" si="0"/>
        <v>0</v>
      </c>
      <c r="E47" s="179">
        <f t="shared" si="1"/>
        <v>0</v>
      </c>
      <c r="F47" s="208">
        <v>0</v>
      </c>
      <c r="G47" s="208">
        <v>0</v>
      </c>
      <c r="H47" s="208">
        <v>0</v>
      </c>
      <c r="I47" s="208">
        <v>0</v>
      </c>
    </row>
    <row r="48" spans="1:9" x14ac:dyDescent="0.2">
      <c r="A48" s="144">
        <v>41</v>
      </c>
      <c r="B48" s="202" t="s">
        <v>270</v>
      </c>
      <c r="C48" s="177">
        <v>223253525.42000002</v>
      </c>
      <c r="D48" s="208">
        <f t="shared" si="0"/>
        <v>0</v>
      </c>
      <c r="E48" s="179">
        <f t="shared" si="1"/>
        <v>0</v>
      </c>
      <c r="F48" s="208">
        <v>0</v>
      </c>
      <c r="G48" s="208">
        <v>0</v>
      </c>
      <c r="H48" s="208">
        <v>0</v>
      </c>
      <c r="I48" s="208">
        <v>0</v>
      </c>
    </row>
    <row r="49" spans="1:10" x14ac:dyDescent="0.2">
      <c r="A49" s="144">
        <v>42</v>
      </c>
      <c r="B49" s="137" t="s">
        <v>286</v>
      </c>
      <c r="C49" s="177">
        <v>401583.47</v>
      </c>
      <c r="D49" s="208">
        <f t="shared" si="0"/>
        <v>0</v>
      </c>
      <c r="E49" s="179">
        <f t="shared" si="1"/>
        <v>0</v>
      </c>
      <c r="F49" s="208">
        <v>0</v>
      </c>
      <c r="G49" s="208">
        <v>0</v>
      </c>
      <c r="H49" s="208">
        <v>0</v>
      </c>
      <c r="I49" s="208">
        <v>0</v>
      </c>
    </row>
    <row r="50" spans="1:10" s="154" customFormat="1" x14ac:dyDescent="0.2">
      <c r="A50" s="144">
        <v>43</v>
      </c>
      <c r="B50" s="137" t="s">
        <v>271</v>
      </c>
      <c r="C50" s="158">
        <v>36691076.519999996</v>
      </c>
      <c r="D50" s="208">
        <f t="shared" si="0"/>
        <v>0</v>
      </c>
      <c r="E50" s="179">
        <f t="shared" si="1"/>
        <v>0</v>
      </c>
      <c r="F50" s="152">
        <v>0</v>
      </c>
      <c r="G50" s="152">
        <v>0</v>
      </c>
      <c r="H50" s="152">
        <v>0</v>
      </c>
      <c r="I50" s="152">
        <v>0</v>
      </c>
      <c r="J50" s="206"/>
    </row>
    <row r="51" spans="1:10" s="154" customFormat="1" x14ac:dyDescent="0.2">
      <c r="A51" s="144"/>
      <c r="B51" s="137" t="s">
        <v>290</v>
      </c>
      <c r="C51" s="158">
        <v>34832976.949999996</v>
      </c>
      <c r="D51" s="177">
        <f t="shared" si="0"/>
        <v>1545528.62</v>
      </c>
      <c r="E51" s="179">
        <f>D51/C51</f>
        <v>4.4369696630250269E-2</v>
      </c>
      <c r="F51" s="177">
        <v>1545528.62</v>
      </c>
      <c r="G51" s="152">
        <v>0</v>
      </c>
      <c r="H51" s="152">
        <v>0</v>
      </c>
      <c r="I51" s="152">
        <v>0</v>
      </c>
      <c r="J51" s="207"/>
    </row>
    <row r="52" spans="1:10" x14ac:dyDescent="0.2">
      <c r="A52" s="137"/>
      <c r="B52" s="160" t="s">
        <v>276</v>
      </c>
      <c r="C52" s="153">
        <f>SUM(C8:C51)</f>
        <v>58586103686.909988</v>
      </c>
      <c r="D52" s="178">
        <f t="shared" si="0"/>
        <v>2019500978.96</v>
      </c>
      <c r="E52" s="180">
        <f t="shared" si="1"/>
        <v>3.4470648359761484E-2</v>
      </c>
      <c r="F52" s="153">
        <f>SUM(F8:F51)</f>
        <v>486274918.73000002</v>
      </c>
      <c r="G52" s="153">
        <v>1409558901.77</v>
      </c>
      <c r="H52" s="153">
        <v>121671809.79000001</v>
      </c>
      <c r="I52" s="153">
        <v>1995348.6699999997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9" customWidth="1"/>
    <col min="2" max="2" width="35.6640625" style="209" customWidth="1"/>
    <col min="3" max="3" width="11.88671875" style="209" customWidth="1"/>
    <col min="4" max="4" width="13.109375" style="209" customWidth="1"/>
    <col min="5" max="9" width="11.109375" style="209" customWidth="1"/>
    <col min="10" max="16384" width="11.44140625" style="209"/>
  </cols>
  <sheetData>
    <row r="1" spans="1:10" x14ac:dyDescent="0.2">
      <c r="A1" s="227" t="s">
        <v>291</v>
      </c>
      <c r="B1" s="227"/>
      <c r="C1" s="227"/>
      <c r="D1" s="227"/>
      <c r="E1" s="227"/>
      <c r="F1" s="227"/>
      <c r="G1" s="227"/>
      <c r="H1" s="227"/>
      <c r="I1" s="227"/>
    </row>
    <row r="2" spans="1:10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10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0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0" ht="36.75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0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10" s="214" customFormat="1" ht="30.6" x14ac:dyDescent="0.2">
      <c r="A7" s="212" t="s">
        <v>0</v>
      </c>
      <c r="B7" s="213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10" x14ac:dyDescent="0.2">
      <c r="A8" s="144">
        <v>1</v>
      </c>
      <c r="B8" s="202" t="s">
        <v>229</v>
      </c>
      <c r="C8" s="177">
        <v>5957759380.21</v>
      </c>
      <c r="D8" s="177">
        <f>F8+G8+H8+I8</f>
        <v>599925745.05999994</v>
      </c>
      <c r="E8" s="179">
        <f>D8/C8</f>
        <v>0.10069653820743155</v>
      </c>
      <c r="F8" s="177">
        <v>144386836.96999997</v>
      </c>
      <c r="G8" s="177">
        <v>455443462.38999999</v>
      </c>
      <c r="H8" s="177">
        <v>80222.009999999995</v>
      </c>
      <c r="I8" s="177">
        <v>15223.69</v>
      </c>
    </row>
    <row r="9" spans="1:10" x14ac:dyDescent="0.2">
      <c r="A9" s="144">
        <v>2</v>
      </c>
      <c r="B9" s="202" t="s">
        <v>230</v>
      </c>
      <c r="C9" s="177">
        <v>5932261236.4199991</v>
      </c>
      <c r="D9" s="177">
        <f t="shared" ref="D9:D52" si="0">F9+G9+H9+I9</f>
        <v>377999084.75999999</v>
      </c>
      <c r="E9" s="179">
        <f t="shared" ref="E9:E52" si="1">D9/C9</f>
        <v>6.3719224372545485E-2</v>
      </c>
      <c r="F9" s="177">
        <v>106585075.50999999</v>
      </c>
      <c r="G9" s="177">
        <v>270808806.69</v>
      </c>
      <c r="H9" s="177">
        <v>177615.11</v>
      </c>
      <c r="I9" s="177">
        <v>427587.45</v>
      </c>
      <c r="J9" s="210"/>
    </row>
    <row r="10" spans="1:10" x14ac:dyDescent="0.2">
      <c r="A10" s="144">
        <v>3</v>
      </c>
      <c r="B10" s="137" t="s">
        <v>231</v>
      </c>
      <c r="C10" s="158">
        <v>3447071501.2500005</v>
      </c>
      <c r="D10" s="177">
        <f t="shared" si="0"/>
        <v>353260464.63</v>
      </c>
      <c r="E10" s="179">
        <f t="shared" si="1"/>
        <v>0.10248132784652082</v>
      </c>
      <c r="F10" s="177">
        <v>88133586.25</v>
      </c>
      <c r="G10" s="158">
        <v>248369725.58999997</v>
      </c>
      <c r="H10" s="158">
        <v>16754159.540000003</v>
      </c>
      <c r="I10" s="153">
        <v>2993.25</v>
      </c>
      <c r="J10" s="210"/>
    </row>
    <row r="11" spans="1:10" x14ac:dyDescent="0.2">
      <c r="A11" s="144">
        <v>4</v>
      </c>
      <c r="B11" s="202" t="s">
        <v>232</v>
      </c>
      <c r="C11" s="177">
        <v>7666203477.3300009</v>
      </c>
      <c r="D11" s="177">
        <f t="shared" si="0"/>
        <v>189075415.83000001</v>
      </c>
      <c r="E11" s="179">
        <f t="shared" si="1"/>
        <v>2.4663500830511682E-2</v>
      </c>
      <c r="F11" s="177">
        <v>37139726.890000001</v>
      </c>
      <c r="G11" s="177">
        <v>146155368.77000001</v>
      </c>
      <c r="H11" s="177">
        <v>5780320.1699999999</v>
      </c>
      <c r="I11" s="173">
        <v>0</v>
      </c>
      <c r="J11" s="210"/>
    </row>
    <row r="12" spans="1:10" x14ac:dyDescent="0.2">
      <c r="A12" s="144">
        <v>5</v>
      </c>
      <c r="B12" s="202" t="s">
        <v>233</v>
      </c>
      <c r="C12" s="177">
        <v>2524281573.6999998</v>
      </c>
      <c r="D12" s="177">
        <f t="shared" si="0"/>
        <v>110003034.09999999</v>
      </c>
      <c r="E12" s="179">
        <f t="shared" si="1"/>
        <v>4.3577957089296328E-2</v>
      </c>
      <c r="F12" s="177">
        <v>21063450.640000001</v>
      </c>
      <c r="G12" s="177">
        <v>75103483.459999993</v>
      </c>
      <c r="H12" s="177">
        <v>13836100</v>
      </c>
      <c r="I12" s="173">
        <v>0</v>
      </c>
      <c r="J12" s="210"/>
    </row>
    <row r="13" spans="1:10" x14ac:dyDescent="0.2">
      <c r="A13" s="144">
        <v>6</v>
      </c>
      <c r="B13" s="137" t="s">
        <v>234</v>
      </c>
      <c r="C13" s="158">
        <v>10264907557.089998</v>
      </c>
      <c r="D13" s="177">
        <f t="shared" si="0"/>
        <v>68062738.530000001</v>
      </c>
      <c r="E13" s="179">
        <f t="shared" si="1"/>
        <v>6.6306236224201445E-3</v>
      </c>
      <c r="F13" s="158">
        <v>11197334.410000002</v>
      </c>
      <c r="G13" s="158">
        <v>55684722.519999996</v>
      </c>
      <c r="H13" s="158">
        <v>203126.96</v>
      </c>
      <c r="I13" s="158">
        <v>977554.64000000013</v>
      </c>
      <c r="J13" s="210"/>
    </row>
    <row r="14" spans="1:10" x14ac:dyDescent="0.2">
      <c r="A14" s="144">
        <v>7</v>
      </c>
      <c r="B14" s="202" t="s">
        <v>235</v>
      </c>
      <c r="C14" s="177">
        <v>330340537.81999999</v>
      </c>
      <c r="D14" s="177">
        <f t="shared" si="0"/>
        <v>53340644.29999999</v>
      </c>
      <c r="E14" s="179">
        <f t="shared" si="1"/>
        <v>0.16147168813130919</v>
      </c>
      <c r="F14" s="177">
        <v>17148044.16</v>
      </c>
      <c r="G14" s="177">
        <v>35970290.209999993</v>
      </c>
      <c r="H14" s="173">
        <v>0</v>
      </c>
      <c r="I14" s="177">
        <v>222309.93</v>
      </c>
      <c r="J14" s="210"/>
    </row>
    <row r="15" spans="1:10" x14ac:dyDescent="0.2">
      <c r="A15" s="144">
        <v>8</v>
      </c>
      <c r="B15" s="202" t="s">
        <v>236</v>
      </c>
      <c r="C15" s="177">
        <v>734376925.72000003</v>
      </c>
      <c r="D15" s="177">
        <f t="shared" si="0"/>
        <v>50537195.090000004</v>
      </c>
      <c r="E15" s="179">
        <f t="shared" si="1"/>
        <v>6.8816425625644731E-2</v>
      </c>
      <c r="F15" s="177">
        <v>8540043.5500000007</v>
      </c>
      <c r="G15" s="177">
        <v>23190484.859999999</v>
      </c>
      <c r="H15" s="177">
        <v>18806666.68</v>
      </c>
      <c r="I15" s="173">
        <v>0</v>
      </c>
      <c r="J15" s="210"/>
    </row>
    <row r="16" spans="1:10" x14ac:dyDescent="0.2">
      <c r="A16" s="144">
        <v>9</v>
      </c>
      <c r="B16" s="202" t="s">
        <v>238</v>
      </c>
      <c r="C16" s="177">
        <v>3989479035.3399997</v>
      </c>
      <c r="D16" s="177">
        <f t="shared" si="0"/>
        <v>36895928.859999999</v>
      </c>
      <c r="E16" s="179">
        <f t="shared" si="1"/>
        <v>9.2483074940775019E-3</v>
      </c>
      <c r="F16" s="177">
        <v>10723247.610000001</v>
      </c>
      <c r="G16" s="177">
        <v>21554964.41</v>
      </c>
      <c r="H16" s="177">
        <v>4617716.84</v>
      </c>
      <c r="I16" s="173">
        <v>0</v>
      </c>
      <c r="J16" s="210"/>
    </row>
    <row r="17" spans="1:10" x14ac:dyDescent="0.2">
      <c r="A17" s="144">
        <v>10</v>
      </c>
      <c r="B17" s="137" t="s">
        <v>237</v>
      </c>
      <c r="C17" s="177">
        <v>330380762.70999998</v>
      </c>
      <c r="D17" s="177">
        <f t="shared" si="0"/>
        <v>35933877.449999996</v>
      </c>
      <c r="E17" s="179">
        <f t="shared" si="1"/>
        <v>0.10876504175136208</v>
      </c>
      <c r="F17" s="177">
        <v>1990305.11</v>
      </c>
      <c r="G17" s="177">
        <v>12837352.120000001</v>
      </c>
      <c r="H17" s="177">
        <v>21000317.759999998</v>
      </c>
      <c r="I17" s="177">
        <v>105902.45999999999</v>
      </c>
      <c r="J17" s="210"/>
    </row>
    <row r="18" spans="1:10" x14ac:dyDescent="0.2">
      <c r="A18" s="144">
        <v>11</v>
      </c>
      <c r="B18" s="137" t="s">
        <v>252</v>
      </c>
      <c r="C18" s="177">
        <v>116985765.97</v>
      </c>
      <c r="D18" s="177">
        <f t="shared" si="0"/>
        <v>20351412.18</v>
      </c>
      <c r="E18" s="179">
        <f t="shared" si="1"/>
        <v>0.17396485812828669</v>
      </c>
      <c r="F18" s="173">
        <v>0</v>
      </c>
      <c r="G18" s="173">
        <v>0</v>
      </c>
      <c r="H18" s="177">
        <v>20351412.18</v>
      </c>
      <c r="I18" s="177">
        <v>0</v>
      </c>
      <c r="J18" s="210"/>
    </row>
    <row r="19" spans="1:10" x14ac:dyDescent="0.2">
      <c r="A19" s="144">
        <v>12</v>
      </c>
      <c r="B19" s="202" t="s">
        <v>240</v>
      </c>
      <c r="C19" s="177">
        <v>330782791.78999996</v>
      </c>
      <c r="D19" s="177">
        <f t="shared" si="0"/>
        <v>20248659.619999997</v>
      </c>
      <c r="E19" s="179">
        <f t="shared" si="1"/>
        <v>6.1214368227640502E-2</v>
      </c>
      <c r="F19" s="177">
        <v>3850355.85</v>
      </c>
      <c r="G19" s="177">
        <v>4733223.74</v>
      </c>
      <c r="H19" s="177">
        <v>11665080.029999999</v>
      </c>
      <c r="I19" s="177">
        <v>0</v>
      </c>
      <c r="J19" s="210"/>
    </row>
    <row r="20" spans="1:10" x14ac:dyDescent="0.2">
      <c r="A20" s="144">
        <v>13</v>
      </c>
      <c r="B20" s="202" t="s">
        <v>242</v>
      </c>
      <c r="C20" s="177">
        <v>1869338604.4099998</v>
      </c>
      <c r="D20" s="177">
        <f t="shared" si="0"/>
        <v>18207895.579999998</v>
      </c>
      <c r="E20" s="179">
        <f t="shared" si="1"/>
        <v>9.7402875739287312E-3</v>
      </c>
      <c r="F20" s="177">
        <v>5695416.6600000001</v>
      </c>
      <c r="G20" s="177">
        <v>11979859.59</v>
      </c>
      <c r="H20" s="177">
        <v>385251.22</v>
      </c>
      <c r="I20" s="177">
        <v>147368.10999999999</v>
      </c>
      <c r="J20" s="210"/>
    </row>
    <row r="21" spans="1:10" x14ac:dyDescent="0.2">
      <c r="A21" s="144">
        <v>14</v>
      </c>
      <c r="B21" s="137" t="s">
        <v>239</v>
      </c>
      <c r="C21" s="158">
        <v>741317906.75999999</v>
      </c>
      <c r="D21" s="177">
        <f t="shared" si="0"/>
        <v>17875000.030000001</v>
      </c>
      <c r="E21" s="179">
        <f t="shared" si="1"/>
        <v>2.4112462233813262E-2</v>
      </c>
      <c r="F21" s="173">
        <v>0</v>
      </c>
      <c r="G21" s="177">
        <v>17875000.030000001</v>
      </c>
      <c r="H21" s="173">
        <v>0</v>
      </c>
      <c r="I21" s="173">
        <v>0</v>
      </c>
      <c r="J21" s="210"/>
    </row>
    <row r="22" spans="1:10" x14ac:dyDescent="0.2">
      <c r="A22" s="144">
        <v>15</v>
      </c>
      <c r="B22" s="202" t="s">
        <v>241</v>
      </c>
      <c r="C22" s="177">
        <v>986072562.92999995</v>
      </c>
      <c r="D22" s="177">
        <f t="shared" si="0"/>
        <v>16966892.169999998</v>
      </c>
      <c r="E22" s="179">
        <f t="shared" si="1"/>
        <v>1.7206535104865764E-2</v>
      </c>
      <c r="F22" s="177">
        <v>2621358.7999999998</v>
      </c>
      <c r="G22" s="177">
        <v>7382684.4900000002</v>
      </c>
      <c r="H22" s="177">
        <v>6962848.8799999999</v>
      </c>
      <c r="I22" s="173">
        <v>0</v>
      </c>
      <c r="J22" s="210"/>
    </row>
    <row r="23" spans="1:10" x14ac:dyDescent="0.2">
      <c r="A23" s="144">
        <v>16</v>
      </c>
      <c r="B23" s="202" t="s">
        <v>243</v>
      </c>
      <c r="C23" s="177">
        <v>489150915.79999995</v>
      </c>
      <c r="D23" s="177">
        <f t="shared" si="0"/>
        <v>11504363.24</v>
      </c>
      <c r="E23" s="179">
        <f t="shared" si="1"/>
        <v>2.3519046716256809E-2</v>
      </c>
      <c r="F23" s="177">
        <v>5185345.24</v>
      </c>
      <c r="G23" s="177">
        <v>6319018</v>
      </c>
      <c r="H23" s="173">
        <v>0</v>
      </c>
      <c r="I23" s="173">
        <v>0</v>
      </c>
      <c r="J23" s="210"/>
    </row>
    <row r="24" spans="1:10" x14ac:dyDescent="0.2">
      <c r="A24" s="144">
        <v>17</v>
      </c>
      <c r="B24" s="202" t="s">
        <v>244</v>
      </c>
      <c r="C24" s="177">
        <v>204422253.65000001</v>
      </c>
      <c r="D24" s="177">
        <f t="shared" si="0"/>
        <v>11065737.380000001</v>
      </c>
      <c r="E24" s="179">
        <f t="shared" si="1"/>
        <v>5.4131764924899607E-2</v>
      </c>
      <c r="F24" s="177">
        <v>6528760.1000000006</v>
      </c>
      <c r="G24" s="177">
        <v>4312314.59</v>
      </c>
      <c r="H24" s="177">
        <v>224662.69</v>
      </c>
      <c r="I24" s="173">
        <v>0</v>
      </c>
      <c r="J24" s="210"/>
    </row>
    <row r="25" spans="1:10" x14ac:dyDescent="0.2">
      <c r="A25" s="144">
        <v>18</v>
      </c>
      <c r="B25" s="202" t="s">
        <v>246</v>
      </c>
      <c r="C25" s="177">
        <v>665767480.08000004</v>
      </c>
      <c r="D25" s="177">
        <f t="shared" si="0"/>
        <v>10000000</v>
      </c>
      <c r="E25" s="179">
        <f t="shared" si="1"/>
        <v>1.502025902316283E-2</v>
      </c>
      <c r="F25" s="177">
        <v>10000000</v>
      </c>
      <c r="G25" s="173">
        <v>0</v>
      </c>
      <c r="H25" s="173">
        <v>0</v>
      </c>
      <c r="I25" s="173">
        <v>0</v>
      </c>
      <c r="J25" s="210"/>
    </row>
    <row r="26" spans="1:10" x14ac:dyDescent="0.2">
      <c r="A26" s="144">
        <v>19</v>
      </c>
      <c r="B26" s="202" t="s">
        <v>245</v>
      </c>
      <c r="C26" s="177">
        <v>1234934813.02</v>
      </c>
      <c r="D26" s="177">
        <f t="shared" si="0"/>
        <v>6623108.6299999999</v>
      </c>
      <c r="E26" s="179">
        <f t="shared" si="1"/>
        <v>5.363124077621041E-3</v>
      </c>
      <c r="F26" s="177">
        <v>1044501.0700000001</v>
      </c>
      <c r="G26" s="177">
        <v>5510283.8399999999</v>
      </c>
      <c r="H26" s="173">
        <v>0</v>
      </c>
      <c r="I26" s="177">
        <v>68323.72</v>
      </c>
      <c r="J26" s="210"/>
    </row>
    <row r="27" spans="1:10" x14ac:dyDescent="0.2">
      <c r="A27" s="144">
        <v>20</v>
      </c>
      <c r="B27" s="202" t="s">
        <v>256</v>
      </c>
      <c r="C27" s="177">
        <v>176931522.70000002</v>
      </c>
      <c r="D27" s="177">
        <f t="shared" si="0"/>
        <v>5086042.7738490002</v>
      </c>
      <c r="E27" s="179">
        <f t="shared" si="1"/>
        <v>2.8745826047474578E-2</v>
      </c>
      <c r="F27" s="177">
        <v>86042.76</v>
      </c>
      <c r="G27" s="177">
        <v>5000000</v>
      </c>
      <c r="H27" s="204">
        <v>1.3849E-2</v>
      </c>
      <c r="I27" s="173">
        <v>0</v>
      </c>
      <c r="J27" s="210"/>
    </row>
    <row r="28" spans="1:10" x14ac:dyDescent="0.2">
      <c r="A28" s="144">
        <v>21</v>
      </c>
      <c r="B28" s="202" t="s">
        <v>247</v>
      </c>
      <c r="C28" s="177">
        <v>469220892.1099999</v>
      </c>
      <c r="D28" s="177">
        <f t="shared" si="0"/>
        <v>4380406.0220800014</v>
      </c>
      <c r="E28" s="179">
        <f t="shared" si="1"/>
        <v>9.3354880307697351E-3</v>
      </c>
      <c r="F28" s="177">
        <v>4380311.8100000015</v>
      </c>
      <c r="G28" s="208">
        <v>0.15207999999999999</v>
      </c>
      <c r="H28" s="173">
        <v>0</v>
      </c>
      <c r="I28" s="173">
        <v>94.06</v>
      </c>
      <c r="J28" s="210"/>
    </row>
    <row r="29" spans="1:10" x14ac:dyDescent="0.2">
      <c r="A29" s="144">
        <v>22</v>
      </c>
      <c r="B29" s="202" t="s">
        <v>248</v>
      </c>
      <c r="C29" s="177">
        <v>99774137.409999996</v>
      </c>
      <c r="D29" s="177">
        <f t="shared" si="0"/>
        <v>4087747.59</v>
      </c>
      <c r="E29" s="179">
        <f t="shared" si="1"/>
        <v>4.0970011829842189E-2</v>
      </c>
      <c r="F29" s="173">
        <v>0</v>
      </c>
      <c r="G29" s="177">
        <v>4077767.13</v>
      </c>
      <c r="H29" s="173">
        <v>0</v>
      </c>
      <c r="I29" s="177">
        <v>9980.4599999999991</v>
      </c>
      <c r="J29" s="210"/>
    </row>
    <row r="30" spans="1:10" x14ac:dyDescent="0.2">
      <c r="A30" s="144">
        <v>23</v>
      </c>
      <c r="B30" s="202" t="s">
        <v>250</v>
      </c>
      <c r="C30" s="177">
        <v>2987197737.5999999</v>
      </c>
      <c r="D30" s="177">
        <f t="shared" si="0"/>
        <v>3116330.08</v>
      </c>
      <c r="E30" s="179">
        <f t="shared" si="1"/>
        <v>1.0432285887119574E-3</v>
      </c>
      <c r="F30" s="177">
        <v>98835.35</v>
      </c>
      <c r="G30" s="177">
        <v>2948333.32</v>
      </c>
      <c r="H30" s="177">
        <v>69161.41</v>
      </c>
      <c r="I30" s="173">
        <v>0</v>
      </c>
      <c r="J30" s="210"/>
    </row>
    <row r="31" spans="1:10" x14ac:dyDescent="0.2">
      <c r="A31" s="144">
        <v>24</v>
      </c>
      <c r="B31" s="202" t="s">
        <v>249</v>
      </c>
      <c r="C31" s="177">
        <v>34643515.32</v>
      </c>
      <c r="D31" s="177">
        <f t="shared" si="0"/>
        <v>1544828.62</v>
      </c>
      <c r="E31" s="179">
        <f t="shared" si="1"/>
        <v>4.4592143889859735E-2</v>
      </c>
      <c r="F31" s="177">
        <v>1544828.62</v>
      </c>
      <c r="G31" s="173">
        <v>0</v>
      </c>
      <c r="H31" s="173">
        <v>0</v>
      </c>
      <c r="I31" s="173">
        <v>0</v>
      </c>
      <c r="J31" s="210"/>
    </row>
    <row r="32" spans="1:10" x14ac:dyDescent="0.2">
      <c r="A32" s="144">
        <v>25</v>
      </c>
      <c r="B32" s="202" t="s">
        <v>263</v>
      </c>
      <c r="C32" s="177">
        <v>5606544.9800000004</v>
      </c>
      <c r="D32" s="177">
        <f t="shared" si="0"/>
        <v>1500109.31</v>
      </c>
      <c r="E32" s="179">
        <f t="shared" si="1"/>
        <v>0.26756394809125389</v>
      </c>
      <c r="F32" s="173">
        <v>0</v>
      </c>
      <c r="G32" s="173">
        <v>0</v>
      </c>
      <c r="H32" s="177">
        <v>1500109.31</v>
      </c>
      <c r="I32" s="173">
        <v>0</v>
      </c>
      <c r="J32" s="210"/>
    </row>
    <row r="33" spans="1:10" x14ac:dyDescent="0.2">
      <c r="A33" s="144">
        <v>26</v>
      </c>
      <c r="B33" s="202" t="s">
        <v>253</v>
      </c>
      <c r="C33" s="177">
        <v>4071799838.52</v>
      </c>
      <c r="D33" s="177">
        <f t="shared" si="0"/>
        <v>500000</v>
      </c>
      <c r="E33" s="179">
        <f t="shared" si="1"/>
        <v>1.2279581998847415E-4</v>
      </c>
      <c r="F33" s="173">
        <v>0</v>
      </c>
      <c r="G33" s="173">
        <v>0</v>
      </c>
      <c r="H33" s="173">
        <v>0</v>
      </c>
      <c r="I33" s="177">
        <v>500000</v>
      </c>
      <c r="J33" s="210"/>
    </row>
    <row r="34" spans="1:10" x14ac:dyDescent="0.2">
      <c r="A34" s="144">
        <v>27</v>
      </c>
      <c r="B34" s="202" t="s">
        <v>257</v>
      </c>
      <c r="C34" s="177">
        <v>255117599.30999994</v>
      </c>
      <c r="D34" s="177">
        <f t="shared" si="0"/>
        <v>250000</v>
      </c>
      <c r="E34" s="179">
        <f t="shared" si="1"/>
        <v>9.7994023413578205E-4</v>
      </c>
      <c r="F34" s="177">
        <v>250000</v>
      </c>
      <c r="G34" s="177">
        <v>0</v>
      </c>
      <c r="H34" s="173">
        <v>0</v>
      </c>
      <c r="I34" s="173">
        <v>0</v>
      </c>
      <c r="J34" s="210"/>
    </row>
    <row r="35" spans="1:10" x14ac:dyDescent="0.2">
      <c r="A35" s="144">
        <v>28</v>
      </c>
      <c r="B35" s="137" t="s">
        <v>254</v>
      </c>
      <c r="C35" s="177">
        <v>455637282.14000005</v>
      </c>
      <c r="D35" s="177">
        <f t="shared" si="0"/>
        <v>19161.13</v>
      </c>
      <c r="E35" s="179">
        <f t="shared" si="1"/>
        <v>4.2053472687760683E-5</v>
      </c>
      <c r="F35" s="173">
        <v>0</v>
      </c>
      <c r="G35" s="177">
        <v>19161.13</v>
      </c>
      <c r="H35" s="173">
        <v>0</v>
      </c>
      <c r="I35" s="173">
        <v>0</v>
      </c>
      <c r="J35" s="210"/>
    </row>
    <row r="36" spans="1:10" x14ac:dyDescent="0.2">
      <c r="A36" s="144">
        <v>29</v>
      </c>
      <c r="B36" s="137" t="s">
        <v>258</v>
      </c>
      <c r="C36" s="177">
        <v>197882949.19999996</v>
      </c>
      <c r="D36" s="177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  <c r="J36" s="210"/>
    </row>
    <row r="37" spans="1:10" x14ac:dyDescent="0.2">
      <c r="A37" s="144">
        <v>30</v>
      </c>
      <c r="B37" s="137" t="s">
        <v>251</v>
      </c>
      <c r="C37" s="177">
        <v>72575637.249999985</v>
      </c>
      <c r="D37" s="177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  <c r="J37" s="210"/>
    </row>
    <row r="38" spans="1:10" x14ac:dyDescent="0.2">
      <c r="A38" s="144">
        <v>31</v>
      </c>
      <c r="B38" s="137" t="s">
        <v>259</v>
      </c>
      <c r="C38" s="177">
        <v>168429327.31999996</v>
      </c>
      <c r="D38" s="177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  <c r="J38" s="210"/>
    </row>
    <row r="39" spans="1:10" x14ac:dyDescent="0.2">
      <c r="A39" s="144">
        <v>32</v>
      </c>
      <c r="B39" s="202" t="s">
        <v>260</v>
      </c>
      <c r="C39" s="177">
        <v>82712053.239999995</v>
      </c>
      <c r="D39" s="177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  <c r="J39" s="210"/>
    </row>
    <row r="40" spans="1:10" x14ac:dyDescent="0.2">
      <c r="A40" s="144">
        <v>33</v>
      </c>
      <c r="B40" s="202" t="s">
        <v>261</v>
      </c>
      <c r="C40" s="177">
        <v>20092961.300000001</v>
      </c>
      <c r="D40" s="177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  <c r="J40" s="210"/>
    </row>
    <row r="41" spans="1:10" x14ac:dyDescent="0.2">
      <c r="A41" s="144">
        <v>34</v>
      </c>
      <c r="B41" s="202" t="s">
        <v>262</v>
      </c>
      <c r="C41" s="177">
        <v>382912464.69000006</v>
      </c>
      <c r="D41" s="177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  <c r="J41" s="210"/>
    </row>
    <row r="42" spans="1:10" x14ac:dyDescent="0.2">
      <c r="A42" s="144">
        <v>35</v>
      </c>
      <c r="B42" s="137" t="s">
        <v>255</v>
      </c>
      <c r="C42" s="177">
        <v>225103680.45000002</v>
      </c>
      <c r="D42" s="177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  <c r="J42" s="210"/>
    </row>
    <row r="43" spans="1:10" x14ac:dyDescent="0.2">
      <c r="A43" s="144">
        <v>36</v>
      </c>
      <c r="B43" s="202" t="s">
        <v>264</v>
      </c>
      <c r="C43" s="177">
        <v>542854004.64999998</v>
      </c>
      <c r="D43" s="177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  <c r="J43" s="210"/>
    </row>
    <row r="44" spans="1:10" ht="9.6" customHeight="1" x14ac:dyDescent="0.2">
      <c r="A44" s="144">
        <v>37</v>
      </c>
      <c r="B44" s="202" t="s">
        <v>265</v>
      </c>
      <c r="C44" s="177">
        <v>4908.26</v>
      </c>
      <c r="D44" s="177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  <c r="J44" s="210"/>
    </row>
    <row r="45" spans="1:10" x14ac:dyDescent="0.2">
      <c r="A45" s="144">
        <v>38</v>
      </c>
      <c r="B45" s="202" t="s">
        <v>266</v>
      </c>
      <c r="C45" s="177">
        <v>177780747</v>
      </c>
      <c r="D45" s="177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  <c r="J45" s="210"/>
    </row>
    <row r="46" spans="1:10" x14ac:dyDescent="0.2">
      <c r="A46" s="144">
        <v>39</v>
      </c>
      <c r="B46" s="202" t="s">
        <v>267</v>
      </c>
      <c r="C46" s="177">
        <v>7165519.8500000006</v>
      </c>
      <c r="D46" s="177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  <c r="J46" s="210"/>
    </row>
    <row r="47" spans="1:10" x14ac:dyDescent="0.2">
      <c r="A47" s="144">
        <v>40</v>
      </c>
      <c r="B47" s="202" t="s">
        <v>268</v>
      </c>
      <c r="C47" s="177">
        <v>105507322.22999999</v>
      </c>
      <c r="D47" s="177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  <c r="J47" s="210"/>
    </row>
    <row r="48" spans="1:10" x14ac:dyDescent="0.2">
      <c r="A48" s="144">
        <v>41</v>
      </c>
      <c r="B48" s="202" t="s">
        <v>269</v>
      </c>
      <c r="C48" s="177">
        <v>1885379.42</v>
      </c>
      <c r="D48" s="177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  <c r="J48" s="210"/>
    </row>
    <row r="49" spans="1:10" s="154" customFormat="1" x14ac:dyDescent="0.2">
      <c r="A49" s="144">
        <v>42</v>
      </c>
      <c r="B49" s="202" t="s">
        <v>270</v>
      </c>
      <c r="C49" s="177">
        <v>243589442.56</v>
      </c>
      <c r="D49" s="177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210"/>
    </row>
    <row r="50" spans="1:10" s="154" customFormat="1" x14ac:dyDescent="0.2">
      <c r="A50" s="144">
        <v>43</v>
      </c>
      <c r="B50" s="137" t="s">
        <v>286</v>
      </c>
      <c r="C50" s="177">
        <v>464541.81</v>
      </c>
      <c r="D50" s="177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  <c r="J50" s="210"/>
    </row>
    <row r="51" spans="1:10" x14ac:dyDescent="0.2">
      <c r="A51" s="144">
        <v>44</v>
      </c>
      <c r="B51" s="137" t="s">
        <v>271</v>
      </c>
      <c r="C51" s="158">
        <v>38981174.390000001</v>
      </c>
      <c r="D51" s="177">
        <f t="shared" si="0"/>
        <v>0</v>
      </c>
      <c r="E51" s="179">
        <f t="shared" si="1"/>
        <v>0</v>
      </c>
      <c r="F51" s="189">
        <v>0</v>
      </c>
      <c r="G51" s="189">
        <v>0</v>
      </c>
      <c r="H51" s="189">
        <v>0</v>
      </c>
      <c r="I51" s="189">
        <v>0</v>
      </c>
      <c r="J51" s="210"/>
    </row>
    <row r="52" spans="1:10" x14ac:dyDescent="0.2">
      <c r="A52" s="137"/>
      <c r="B52" s="160" t="s">
        <v>276</v>
      </c>
      <c r="C52" s="148">
        <v>58639706265.710007</v>
      </c>
      <c r="D52" s="178">
        <f t="shared" si="0"/>
        <v>2028362113.3700001</v>
      </c>
      <c r="E52" s="180">
        <f t="shared" si="1"/>
        <v>3.4590250233843677E-2</v>
      </c>
      <c r="F52" s="148">
        <v>488193407.36000007</v>
      </c>
      <c r="G52" s="148">
        <v>1415276458.96</v>
      </c>
      <c r="H52" s="148">
        <v>122414909.28</v>
      </c>
      <c r="I52" s="148">
        <v>2477337.77</v>
      </c>
      <c r="J52" s="210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11" customWidth="1"/>
    <col min="2" max="2" width="35.6640625" style="211" customWidth="1"/>
    <col min="3" max="3" width="11.88671875" style="211" customWidth="1"/>
    <col min="4" max="4" width="13.109375" style="211" customWidth="1"/>
    <col min="5" max="9" width="11.109375" style="211" customWidth="1"/>
    <col min="10" max="16384" width="11.44140625" style="211"/>
  </cols>
  <sheetData>
    <row r="1" spans="1:9" x14ac:dyDescent="0.2">
      <c r="A1" s="227" t="s">
        <v>292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36.75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s="214" customFormat="1" ht="30.6" x14ac:dyDescent="0.2">
      <c r="A7" s="212" t="s">
        <v>0</v>
      </c>
      <c r="B7" s="213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9" x14ac:dyDescent="0.2">
      <c r="A8" s="144">
        <v>1</v>
      </c>
      <c r="B8" s="202" t="s">
        <v>229</v>
      </c>
      <c r="C8" s="177">
        <v>5954029017.9400005</v>
      </c>
      <c r="D8" s="177">
        <f t="shared" ref="D8:D51" si="0">F8+G8+H8+I8</f>
        <v>597240837.56000006</v>
      </c>
      <c r="E8" s="179">
        <f>D8/C8</f>
        <v>0.10030868774076548</v>
      </c>
      <c r="F8" s="177">
        <v>142923398.31999999</v>
      </c>
      <c r="G8" s="177">
        <v>454234244.66000003</v>
      </c>
      <c r="H8" s="177">
        <v>68447.210000000006</v>
      </c>
      <c r="I8" s="177">
        <v>14747.37</v>
      </c>
    </row>
    <row r="9" spans="1:9" x14ac:dyDescent="0.2">
      <c r="A9" s="144">
        <v>2</v>
      </c>
      <c r="B9" s="202" t="s">
        <v>230</v>
      </c>
      <c r="C9" s="177">
        <v>5930790360.3599997</v>
      </c>
      <c r="D9" s="177">
        <f t="shared" si="0"/>
        <v>380633394.59999996</v>
      </c>
      <c r="E9" s="179">
        <f t="shared" ref="E9:E52" si="1">D9/C9</f>
        <v>6.4179202344440217E-2</v>
      </c>
      <c r="F9" s="177">
        <v>106208202.33</v>
      </c>
      <c r="G9" s="177">
        <v>273795482.67000002</v>
      </c>
      <c r="H9" s="177">
        <v>202122.15000000002</v>
      </c>
      <c r="I9" s="177">
        <v>427587.45</v>
      </c>
    </row>
    <row r="10" spans="1:9" x14ac:dyDescent="0.2">
      <c r="A10" s="144">
        <v>3</v>
      </c>
      <c r="B10" s="137" t="s">
        <v>231</v>
      </c>
      <c r="C10" s="177">
        <v>3430096113.7100005</v>
      </c>
      <c r="D10" s="177">
        <f t="shared" si="0"/>
        <v>349209638.77999997</v>
      </c>
      <c r="E10" s="179">
        <f t="shared" si="1"/>
        <v>0.10180753751599513</v>
      </c>
      <c r="F10" s="177">
        <v>87661007.640000001</v>
      </c>
      <c r="G10" s="177">
        <v>244801229.52999997</v>
      </c>
      <c r="H10" s="177">
        <v>16744276.859999999</v>
      </c>
      <c r="I10" s="177">
        <v>3124.75</v>
      </c>
    </row>
    <row r="11" spans="1:9" x14ac:dyDescent="0.2">
      <c r="A11" s="144">
        <v>4</v>
      </c>
      <c r="B11" s="202" t="s">
        <v>232</v>
      </c>
      <c r="C11" s="177">
        <v>7665080127.4799995</v>
      </c>
      <c r="D11" s="177">
        <f t="shared" si="0"/>
        <v>188158648.14000002</v>
      </c>
      <c r="E11" s="179">
        <f t="shared" si="1"/>
        <v>2.4547512225662767E-2</v>
      </c>
      <c r="F11" s="177">
        <v>38476575.710000001</v>
      </c>
      <c r="G11" s="177">
        <v>143742886.75</v>
      </c>
      <c r="H11" s="177">
        <v>5939185.6799999997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2532552386.8499999</v>
      </c>
      <c r="D12" s="177">
        <f t="shared" si="0"/>
        <v>110925613.34999999</v>
      </c>
      <c r="E12" s="179">
        <f t="shared" si="1"/>
        <v>4.3799928453985414E-2</v>
      </c>
      <c r="F12" s="177">
        <v>21883332.91</v>
      </c>
      <c r="G12" s="177">
        <v>75295380.439999998</v>
      </c>
      <c r="H12" s="177">
        <v>13746900</v>
      </c>
      <c r="I12" s="173">
        <v>0</v>
      </c>
    </row>
    <row r="13" spans="1:9" x14ac:dyDescent="0.2">
      <c r="A13" s="144">
        <v>6</v>
      </c>
      <c r="B13" s="137" t="s">
        <v>234</v>
      </c>
      <c r="C13" s="158">
        <v>10172232223.049999</v>
      </c>
      <c r="D13" s="177">
        <f t="shared" si="0"/>
        <v>68707756.480000004</v>
      </c>
      <c r="E13" s="179">
        <f t="shared" si="1"/>
        <v>6.754442385252483E-3</v>
      </c>
      <c r="F13" s="177">
        <v>10793932.970000001</v>
      </c>
      <c r="G13" s="158">
        <v>56735056.93</v>
      </c>
      <c r="H13" s="158">
        <v>203315.46</v>
      </c>
      <c r="I13" s="158">
        <v>975451.11999999988</v>
      </c>
    </row>
    <row r="14" spans="1:9" x14ac:dyDescent="0.2">
      <c r="A14" s="144">
        <v>7</v>
      </c>
      <c r="B14" s="202" t="s">
        <v>235</v>
      </c>
      <c r="C14" s="177">
        <v>334957042.34999996</v>
      </c>
      <c r="D14" s="177">
        <f t="shared" si="0"/>
        <v>52940605.989999995</v>
      </c>
      <c r="E14" s="179">
        <f t="shared" si="1"/>
        <v>0.1580519269533131</v>
      </c>
      <c r="F14" s="177">
        <v>17165209.969999999</v>
      </c>
      <c r="G14" s="177">
        <v>35732611.089999996</v>
      </c>
      <c r="H14" s="173">
        <v>0</v>
      </c>
      <c r="I14" s="177">
        <v>42784.93</v>
      </c>
    </row>
    <row r="15" spans="1:9" x14ac:dyDescent="0.2">
      <c r="A15" s="144">
        <v>8</v>
      </c>
      <c r="B15" s="137" t="s">
        <v>236</v>
      </c>
      <c r="C15" s="158">
        <v>734714191.50999999</v>
      </c>
      <c r="D15" s="177">
        <f t="shared" si="0"/>
        <v>49318457.07</v>
      </c>
      <c r="E15" s="179">
        <f t="shared" si="1"/>
        <v>6.7126043895572071E-2</v>
      </c>
      <c r="F15" s="177">
        <v>8396646.4199999999</v>
      </c>
      <c r="G15" s="177">
        <v>22135143.969999999</v>
      </c>
      <c r="H15" s="177">
        <v>18786666.68</v>
      </c>
      <c r="I15" s="173">
        <v>0</v>
      </c>
    </row>
    <row r="16" spans="1:9" x14ac:dyDescent="0.2">
      <c r="A16" s="144">
        <v>9</v>
      </c>
      <c r="B16" s="202" t="s">
        <v>238</v>
      </c>
      <c r="C16" s="177">
        <v>3990099088.3000002</v>
      </c>
      <c r="D16" s="177">
        <f t="shared" si="0"/>
        <v>37075501.070000008</v>
      </c>
      <c r="E16" s="179">
        <f t="shared" si="1"/>
        <v>9.2918747754197235E-3</v>
      </c>
      <c r="F16" s="177">
        <v>11217700.090000002</v>
      </c>
      <c r="G16" s="177">
        <v>21282922.100000001</v>
      </c>
      <c r="H16" s="177">
        <v>4574878.88</v>
      </c>
      <c r="I16" s="173">
        <v>0</v>
      </c>
    </row>
    <row r="17" spans="1:9" x14ac:dyDescent="0.2">
      <c r="A17" s="144">
        <v>10</v>
      </c>
      <c r="B17" s="137" t="s">
        <v>237</v>
      </c>
      <c r="C17" s="177">
        <v>332007274.55000001</v>
      </c>
      <c r="D17" s="177">
        <f t="shared" si="0"/>
        <v>36224684.410000004</v>
      </c>
      <c r="E17" s="179">
        <f t="shared" si="1"/>
        <v>0.10910810451095883</v>
      </c>
      <c r="F17" s="177">
        <v>1943444.1</v>
      </c>
      <c r="G17" s="177">
        <v>13204487.9</v>
      </c>
      <c r="H17" s="177">
        <v>20975299.199999999</v>
      </c>
      <c r="I17" s="177">
        <v>101453.20999999999</v>
      </c>
    </row>
    <row r="18" spans="1:9" x14ac:dyDescent="0.2">
      <c r="A18" s="144">
        <v>11</v>
      </c>
      <c r="B18" s="137" t="s">
        <v>239</v>
      </c>
      <c r="C18" s="158">
        <v>626312576.77999997</v>
      </c>
      <c r="D18" s="177">
        <f t="shared" si="0"/>
        <v>23875000.030000001</v>
      </c>
      <c r="E18" s="179">
        <f t="shared" si="1"/>
        <v>3.8119943483725362E-2</v>
      </c>
      <c r="F18" s="159">
        <v>0</v>
      </c>
      <c r="G18" s="158">
        <v>23875000.030000001</v>
      </c>
      <c r="H18" s="159">
        <v>0</v>
      </c>
      <c r="I18" s="159">
        <v>0</v>
      </c>
    </row>
    <row r="19" spans="1:9" x14ac:dyDescent="0.2">
      <c r="A19" s="144">
        <v>12</v>
      </c>
      <c r="B19" s="202" t="s">
        <v>252</v>
      </c>
      <c r="C19" s="177">
        <v>114818634.19000001</v>
      </c>
      <c r="D19" s="177">
        <f t="shared" si="0"/>
        <v>21142303.899999999</v>
      </c>
      <c r="E19" s="179">
        <f t="shared" si="1"/>
        <v>0.18413652147276074</v>
      </c>
      <c r="F19" s="173">
        <v>0</v>
      </c>
      <c r="G19" s="173">
        <v>0</v>
      </c>
      <c r="H19" s="177">
        <v>21142303.899999999</v>
      </c>
      <c r="I19" s="173">
        <v>0</v>
      </c>
    </row>
    <row r="20" spans="1:9" x14ac:dyDescent="0.2">
      <c r="A20" s="144">
        <v>13</v>
      </c>
      <c r="B20" s="202" t="s">
        <v>240</v>
      </c>
      <c r="C20" s="177">
        <v>329721066.88000005</v>
      </c>
      <c r="D20" s="177">
        <f t="shared" si="0"/>
        <v>20151025.98</v>
      </c>
      <c r="E20" s="179">
        <f t="shared" si="1"/>
        <v>6.1115372974738805E-2</v>
      </c>
      <c r="F20" s="177">
        <v>3836584.14</v>
      </c>
      <c r="G20" s="177">
        <v>4646928.83</v>
      </c>
      <c r="H20" s="177">
        <v>11667513.01</v>
      </c>
      <c r="I20" s="173">
        <v>0</v>
      </c>
    </row>
    <row r="21" spans="1:9" x14ac:dyDescent="0.2">
      <c r="A21" s="144">
        <v>14</v>
      </c>
      <c r="B21" s="137" t="s">
        <v>242</v>
      </c>
      <c r="C21" s="177">
        <v>1866857165.4000001</v>
      </c>
      <c r="D21" s="177">
        <f t="shared" si="0"/>
        <v>18318986.440000001</v>
      </c>
      <c r="E21" s="179">
        <f t="shared" si="1"/>
        <v>9.8127413170760198E-3</v>
      </c>
      <c r="F21" s="177">
        <v>5827595.7300000004</v>
      </c>
      <c r="G21" s="177">
        <v>11927196.48</v>
      </c>
      <c r="H21" s="177">
        <v>416113.48000000004</v>
      </c>
      <c r="I21" s="177">
        <v>148080.75</v>
      </c>
    </row>
    <row r="22" spans="1:9" x14ac:dyDescent="0.2">
      <c r="A22" s="144">
        <v>15</v>
      </c>
      <c r="B22" s="202" t="s">
        <v>241</v>
      </c>
      <c r="C22" s="177">
        <v>983583365.40999997</v>
      </c>
      <c r="D22" s="177">
        <f t="shared" si="0"/>
        <v>16823305.350000001</v>
      </c>
      <c r="E22" s="179">
        <f t="shared" si="1"/>
        <v>1.7104097061449716E-2</v>
      </c>
      <c r="F22" s="177">
        <v>2664636.84</v>
      </c>
      <c r="G22" s="177">
        <v>7255143.0199999996</v>
      </c>
      <c r="H22" s="177">
        <v>6903525.4900000002</v>
      </c>
      <c r="I22" s="173">
        <v>0</v>
      </c>
    </row>
    <row r="23" spans="1:9" x14ac:dyDescent="0.2">
      <c r="A23" s="144">
        <v>16</v>
      </c>
      <c r="B23" s="202" t="s">
        <v>243</v>
      </c>
      <c r="C23" s="177">
        <v>490795851.48000002</v>
      </c>
      <c r="D23" s="177">
        <f t="shared" si="0"/>
        <v>12474903.039999999</v>
      </c>
      <c r="E23" s="179">
        <f t="shared" si="1"/>
        <v>2.5417702701401812E-2</v>
      </c>
      <c r="F23" s="177">
        <v>5155885.04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202" t="s">
        <v>244</v>
      </c>
      <c r="C24" s="177">
        <v>204529540.14000002</v>
      </c>
      <c r="D24" s="177">
        <f t="shared" si="0"/>
        <v>10961789.699999999</v>
      </c>
      <c r="E24" s="179">
        <f t="shared" si="1"/>
        <v>5.3595141770214114E-2</v>
      </c>
      <c r="F24" s="177">
        <v>6502570.8199999994</v>
      </c>
      <c r="G24" s="177">
        <v>4241632.59</v>
      </c>
      <c r="H24" s="177">
        <v>217586.29</v>
      </c>
      <c r="I24" s="173">
        <v>0</v>
      </c>
    </row>
    <row r="25" spans="1:9" x14ac:dyDescent="0.2">
      <c r="A25" s="144">
        <v>18</v>
      </c>
      <c r="B25" s="202" t="s">
        <v>245</v>
      </c>
      <c r="C25" s="177">
        <v>1243452603.6500001</v>
      </c>
      <c r="D25" s="177">
        <f t="shared" si="0"/>
        <v>6690897.3200000003</v>
      </c>
      <c r="E25" s="179">
        <f t="shared" si="1"/>
        <v>5.38090257751659E-3</v>
      </c>
      <c r="F25" s="177">
        <v>1030156.13</v>
      </c>
      <c r="G25" s="177">
        <v>5592972.7300000004</v>
      </c>
      <c r="H25" s="177">
        <v>0</v>
      </c>
      <c r="I25" s="177">
        <v>67768.460000000006</v>
      </c>
    </row>
    <row r="26" spans="1:9" x14ac:dyDescent="0.2">
      <c r="A26" s="144">
        <v>19</v>
      </c>
      <c r="B26" s="202" t="s">
        <v>246</v>
      </c>
      <c r="C26" s="177">
        <v>671962025.75000012</v>
      </c>
      <c r="D26" s="177">
        <f t="shared" si="0"/>
        <v>6000000</v>
      </c>
      <c r="E26" s="179">
        <f t="shared" si="1"/>
        <v>8.9290760044113977E-3</v>
      </c>
      <c r="F26" s="177">
        <v>6000000</v>
      </c>
      <c r="G26" s="173">
        <v>0</v>
      </c>
      <c r="H26" s="177">
        <v>0</v>
      </c>
      <c r="I26" s="173">
        <v>0</v>
      </c>
    </row>
    <row r="27" spans="1:9" x14ac:dyDescent="0.2">
      <c r="A27" s="144">
        <v>20</v>
      </c>
      <c r="B27" s="137" t="s">
        <v>256</v>
      </c>
      <c r="C27" s="177">
        <v>179423282.32999998</v>
      </c>
      <c r="D27" s="177">
        <f t="shared" si="0"/>
        <v>5112642.0299999993</v>
      </c>
      <c r="E27" s="179">
        <f t="shared" si="1"/>
        <v>2.8494864008767239E-2</v>
      </c>
      <c r="F27" s="177">
        <v>86042.76</v>
      </c>
      <c r="G27" s="177">
        <v>5000000</v>
      </c>
      <c r="H27" s="177">
        <v>26599.27</v>
      </c>
      <c r="I27" s="173">
        <v>0</v>
      </c>
    </row>
    <row r="28" spans="1:9" x14ac:dyDescent="0.2">
      <c r="A28" s="144">
        <v>21</v>
      </c>
      <c r="B28" s="202" t="s">
        <v>247</v>
      </c>
      <c r="C28" s="177">
        <v>479853934.38999999</v>
      </c>
      <c r="D28" s="177">
        <f t="shared" si="0"/>
        <v>4371626.40814</v>
      </c>
      <c r="E28" s="179">
        <f t="shared" si="1"/>
        <v>9.1103273201194029E-3</v>
      </c>
      <c r="F28" s="177">
        <v>4371626.26</v>
      </c>
      <c r="G28" s="204">
        <v>0.14813999999999999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248</v>
      </c>
      <c r="C29" s="177">
        <v>92034990.679999992</v>
      </c>
      <c r="D29" s="177">
        <f t="shared" si="0"/>
        <v>4081597.33</v>
      </c>
      <c r="E29" s="179">
        <f t="shared" si="1"/>
        <v>4.4348321218301234E-2</v>
      </c>
      <c r="F29" s="173">
        <v>0</v>
      </c>
      <c r="G29" s="177">
        <v>4078082.93</v>
      </c>
      <c r="H29" s="173">
        <v>0</v>
      </c>
      <c r="I29" s="177">
        <v>3514.4</v>
      </c>
    </row>
    <row r="30" spans="1:9" x14ac:dyDescent="0.2">
      <c r="A30" s="144">
        <v>23</v>
      </c>
      <c r="B30" s="202" t="s">
        <v>250</v>
      </c>
      <c r="C30" s="177">
        <v>2995441278.2899995</v>
      </c>
      <c r="D30" s="177">
        <f t="shared" si="0"/>
        <v>3109362.14</v>
      </c>
      <c r="E30" s="179">
        <f t="shared" si="1"/>
        <v>1.0380314121113516E-3</v>
      </c>
      <c r="F30" s="177">
        <v>98018.209999999992</v>
      </c>
      <c r="G30" s="177">
        <v>2942182.52</v>
      </c>
      <c r="H30" s="177">
        <v>69161.41</v>
      </c>
      <c r="I30" s="173">
        <v>0</v>
      </c>
    </row>
    <row r="31" spans="1:9" x14ac:dyDescent="0.2">
      <c r="A31" s="144">
        <v>24</v>
      </c>
      <c r="B31" s="202" t="s">
        <v>249</v>
      </c>
      <c r="C31" s="177">
        <v>34300282.109999999</v>
      </c>
      <c r="D31" s="177">
        <f t="shared" si="0"/>
        <v>1544828.62</v>
      </c>
      <c r="E31" s="179">
        <f t="shared" si="1"/>
        <v>4.5038364846265111E-2</v>
      </c>
      <c r="F31" s="177">
        <v>1544828.62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263</v>
      </c>
      <c r="C32" s="177">
        <v>5272949.3</v>
      </c>
      <c r="D32" s="177">
        <f t="shared" si="0"/>
        <v>1500000</v>
      </c>
      <c r="E32" s="179">
        <f t="shared" si="1"/>
        <v>0.28447077994851955</v>
      </c>
      <c r="F32" s="173">
        <v>0</v>
      </c>
      <c r="G32" s="173">
        <v>0</v>
      </c>
      <c r="H32" s="177">
        <v>1500000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4132340857.2000003</v>
      </c>
      <c r="D33" s="177">
        <f t="shared" si="0"/>
        <v>548000</v>
      </c>
      <c r="E33" s="179">
        <f t="shared" si="1"/>
        <v>1.3261248743437755E-4</v>
      </c>
      <c r="F33" s="177">
        <v>48000</v>
      </c>
      <c r="G33" s="173">
        <v>0</v>
      </c>
      <c r="H33" s="173">
        <v>0</v>
      </c>
      <c r="I33" s="177">
        <v>500000</v>
      </c>
    </row>
    <row r="34" spans="1:9" x14ac:dyDescent="0.2">
      <c r="A34" s="144">
        <v>27</v>
      </c>
      <c r="B34" s="202" t="s">
        <v>257</v>
      </c>
      <c r="C34" s="177">
        <v>230378317.20000005</v>
      </c>
      <c r="D34" s="177">
        <f t="shared" si="0"/>
        <v>300000</v>
      </c>
      <c r="E34" s="179">
        <f t="shared" si="1"/>
        <v>1.3022058831151143E-3</v>
      </c>
      <c r="F34" s="177">
        <v>300000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254</v>
      </c>
      <c r="C35" s="177">
        <v>452213136.30999994</v>
      </c>
      <c r="D35" s="177">
        <f t="shared" si="0"/>
        <v>19413.86</v>
      </c>
      <c r="E35" s="179">
        <f t="shared" si="1"/>
        <v>4.2930774100050605E-5</v>
      </c>
      <c r="F35" s="173">
        <v>0</v>
      </c>
      <c r="G35" s="177">
        <v>19413.86</v>
      </c>
      <c r="H35" s="173">
        <v>0</v>
      </c>
      <c r="I35" s="173">
        <v>0</v>
      </c>
    </row>
    <row r="36" spans="1:9" x14ac:dyDescent="0.2">
      <c r="A36" s="144">
        <v>29</v>
      </c>
      <c r="B36" s="202" t="s">
        <v>258</v>
      </c>
      <c r="C36" s="177">
        <v>169829857.52999997</v>
      </c>
      <c r="D36" s="173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9" x14ac:dyDescent="0.2">
      <c r="A37" s="144">
        <v>30</v>
      </c>
      <c r="B37" s="202" t="s">
        <v>251</v>
      </c>
      <c r="C37" s="177">
        <v>72576036.169999987</v>
      </c>
      <c r="D37" s="173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137" t="s">
        <v>259</v>
      </c>
      <c r="C38" s="177">
        <v>168828394.41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85437139.200000003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19994726.149999999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385571006.98000002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137" t="s">
        <v>255</v>
      </c>
      <c r="C42" s="177">
        <v>227960850.54000002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264</v>
      </c>
      <c r="C43" s="177">
        <v>548817143.12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9.6" customHeight="1" x14ac:dyDescent="0.2">
      <c r="A44" s="144">
        <v>37</v>
      </c>
      <c r="B44" s="137" t="s">
        <v>265</v>
      </c>
      <c r="C44" s="177">
        <v>4908.26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266</v>
      </c>
      <c r="C45" s="177">
        <v>177780747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202" t="s">
        <v>267</v>
      </c>
      <c r="C46" s="177">
        <v>7100549.879999999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x14ac:dyDescent="0.2">
      <c r="A47" s="144">
        <v>40</v>
      </c>
      <c r="B47" s="202" t="s">
        <v>268</v>
      </c>
      <c r="C47" s="177">
        <v>114954418.08999997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44">
        <v>41</v>
      </c>
      <c r="B48" s="202" t="s">
        <v>269</v>
      </c>
      <c r="C48" s="177">
        <v>1790853.42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s="154" customFormat="1" x14ac:dyDescent="0.2">
      <c r="A49" s="144">
        <v>42</v>
      </c>
      <c r="B49" s="202" t="s">
        <v>270</v>
      </c>
      <c r="C49" s="177">
        <v>260753988.94999999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211"/>
    </row>
    <row r="50" spans="1:10" s="154" customFormat="1" x14ac:dyDescent="0.2">
      <c r="A50" s="144">
        <v>43</v>
      </c>
      <c r="B50" s="202" t="s">
        <v>286</v>
      </c>
      <c r="C50" s="177">
        <v>519862.91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  <c r="J50" s="211"/>
    </row>
    <row r="51" spans="1:10" x14ac:dyDescent="0.2">
      <c r="A51" s="144">
        <v>44</v>
      </c>
      <c r="B51" s="137" t="s">
        <v>271</v>
      </c>
      <c r="C51" s="158">
        <v>41434850.670000002</v>
      </c>
      <c r="D51" s="173">
        <f t="shared" si="0"/>
        <v>0</v>
      </c>
      <c r="E51" s="179">
        <f t="shared" si="1"/>
        <v>0</v>
      </c>
      <c r="F51" s="189">
        <v>0</v>
      </c>
      <c r="G51" s="189">
        <v>0</v>
      </c>
      <c r="H51" s="189">
        <v>0</v>
      </c>
      <c r="I51" s="189">
        <v>0</v>
      </c>
    </row>
    <row r="52" spans="1:10" x14ac:dyDescent="0.2">
      <c r="A52" s="137"/>
      <c r="B52" s="160" t="s">
        <v>276</v>
      </c>
      <c r="C52" s="148">
        <v>58493205016.87001</v>
      </c>
      <c r="D52" s="178">
        <f t="shared" ref="D52" si="2">F52+G52+H52+I52</f>
        <v>2027460967.5899999</v>
      </c>
      <c r="E52" s="180">
        <f t="shared" si="1"/>
        <v>3.4661478491480512E-2</v>
      </c>
      <c r="F52" s="148">
        <v>484135395.00999987</v>
      </c>
      <c r="G52" s="148">
        <v>1417857165.1700001</v>
      </c>
      <c r="H52" s="148">
        <v>123183894.97</v>
      </c>
      <c r="I52" s="148">
        <v>2284512.44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15" customWidth="1"/>
    <col min="2" max="2" width="35.6640625" style="215" customWidth="1"/>
    <col min="3" max="3" width="11.88671875" style="215" customWidth="1"/>
    <col min="4" max="4" width="13.109375" style="215" customWidth="1"/>
    <col min="5" max="9" width="11.109375" style="215" customWidth="1"/>
    <col min="10" max="16384" width="11.44140625" style="215"/>
  </cols>
  <sheetData>
    <row r="1" spans="1:9" x14ac:dyDescent="0.2">
      <c r="A1" s="227" t="s">
        <v>293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36.75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s="214" customFormat="1" ht="30.6" x14ac:dyDescent="0.2">
      <c r="A7" s="212" t="s">
        <v>0</v>
      </c>
      <c r="B7" s="213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9" x14ac:dyDescent="0.2">
      <c r="A8" s="144">
        <v>1</v>
      </c>
      <c r="B8" s="202" t="s">
        <v>229</v>
      </c>
      <c r="C8" s="177">
        <v>5956493449.7399988</v>
      </c>
      <c r="D8" s="177">
        <f t="shared" ref="D8:D51" si="0">F8+G8+H8+I8</f>
        <v>603157703.51999998</v>
      </c>
      <c r="E8" s="179">
        <f>D8/C8</f>
        <v>0.10126053333380697</v>
      </c>
      <c r="F8" s="177">
        <v>144007273</v>
      </c>
      <c r="G8" s="177">
        <v>458967994.37</v>
      </c>
      <c r="H8" s="177">
        <v>168163.38</v>
      </c>
      <c r="I8" s="177">
        <v>14272.77</v>
      </c>
    </row>
    <row r="9" spans="1:9" x14ac:dyDescent="0.2">
      <c r="A9" s="144">
        <v>2</v>
      </c>
      <c r="B9" s="202" t="s">
        <v>230</v>
      </c>
      <c r="C9" s="177">
        <v>5907111743.3200006</v>
      </c>
      <c r="D9" s="177">
        <f t="shared" si="0"/>
        <v>376783580.09000003</v>
      </c>
      <c r="E9" s="179">
        <f t="shared" ref="E9:E52" si="1">D9/C9</f>
        <v>6.378473888124464E-2</v>
      </c>
      <c r="F9" s="177">
        <v>105344243.28999999</v>
      </c>
      <c r="G9" s="177">
        <v>270810244.27000004</v>
      </c>
      <c r="H9" s="177">
        <v>201505.08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3420940647.0500002</v>
      </c>
      <c r="D10" s="177">
        <f t="shared" si="0"/>
        <v>351475757.58999991</v>
      </c>
      <c r="E10" s="179">
        <f t="shared" si="1"/>
        <v>0.10274243076771591</v>
      </c>
      <c r="F10" s="177">
        <v>90171454.209999993</v>
      </c>
      <c r="G10" s="177">
        <v>244565006.58999997</v>
      </c>
      <c r="H10" s="177">
        <v>16736196.580000002</v>
      </c>
      <c r="I10" s="177">
        <v>3100.21</v>
      </c>
    </row>
    <row r="11" spans="1:9" x14ac:dyDescent="0.2">
      <c r="A11" s="144">
        <v>4</v>
      </c>
      <c r="B11" s="202" t="s">
        <v>232</v>
      </c>
      <c r="C11" s="177">
        <v>7670513685.960001</v>
      </c>
      <c r="D11" s="177">
        <f t="shared" si="0"/>
        <v>191515045.92000002</v>
      </c>
      <c r="E11" s="179">
        <f t="shared" si="1"/>
        <v>2.4967694962926203E-2</v>
      </c>
      <c r="F11" s="177">
        <v>39486940.620000005</v>
      </c>
      <c r="G11" s="177">
        <v>145954371.5</v>
      </c>
      <c r="H11" s="177">
        <v>6073733.7999999998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2552290763.3900003</v>
      </c>
      <c r="D12" s="177">
        <f t="shared" si="0"/>
        <v>105184456.73</v>
      </c>
      <c r="E12" s="179">
        <f t="shared" si="1"/>
        <v>4.1211784424707174E-2</v>
      </c>
      <c r="F12" s="177">
        <v>19341170.310000002</v>
      </c>
      <c r="G12" s="177">
        <v>71185586.420000002</v>
      </c>
      <c r="H12" s="177">
        <v>14657700</v>
      </c>
      <c r="I12" s="173">
        <v>0</v>
      </c>
    </row>
    <row r="13" spans="1:9" x14ac:dyDescent="0.2">
      <c r="A13" s="144">
        <v>6</v>
      </c>
      <c r="B13" s="137" t="s">
        <v>234</v>
      </c>
      <c r="C13" s="177">
        <v>10130053117.879999</v>
      </c>
      <c r="D13" s="177">
        <f t="shared" si="0"/>
        <v>76059312.090000004</v>
      </c>
      <c r="E13" s="179">
        <f t="shared" si="1"/>
        <v>7.5082836392784454E-3</v>
      </c>
      <c r="F13" s="177">
        <v>13633140.289999999</v>
      </c>
      <c r="G13" s="177">
        <v>61232165.049999997</v>
      </c>
      <c r="H13" s="177">
        <v>198612.8</v>
      </c>
      <c r="I13" s="177">
        <v>995393.95</v>
      </c>
    </row>
    <row r="14" spans="1:9" x14ac:dyDescent="0.2">
      <c r="A14" s="144">
        <v>7</v>
      </c>
      <c r="B14" s="202" t="s">
        <v>235</v>
      </c>
      <c r="C14" s="177">
        <v>335637720.35000002</v>
      </c>
      <c r="D14" s="177">
        <f t="shared" si="0"/>
        <v>59256879.179999977</v>
      </c>
      <c r="E14" s="179">
        <f t="shared" si="1"/>
        <v>0.17655011813990226</v>
      </c>
      <c r="F14" s="177">
        <v>16710565.129999999</v>
      </c>
      <c r="G14" s="177">
        <v>42487931.749999985</v>
      </c>
      <c r="H14" s="177">
        <v>19882.3</v>
      </c>
      <c r="I14" s="177">
        <v>38500</v>
      </c>
    </row>
    <row r="15" spans="1:9" x14ac:dyDescent="0.2">
      <c r="A15" s="144">
        <v>8</v>
      </c>
      <c r="B15" s="137" t="s">
        <v>236</v>
      </c>
      <c r="C15" s="177">
        <v>742251160.70000005</v>
      </c>
      <c r="D15" s="177">
        <f t="shared" si="0"/>
        <v>49570546.520000003</v>
      </c>
      <c r="E15" s="179">
        <f t="shared" si="1"/>
        <v>6.6784060631513403E-2</v>
      </c>
      <c r="F15" s="177">
        <v>8353196.5</v>
      </c>
      <c r="G15" s="177">
        <v>23014016.670000002</v>
      </c>
      <c r="H15" s="177">
        <v>18203333.350000001</v>
      </c>
      <c r="I15" s="173">
        <v>0</v>
      </c>
    </row>
    <row r="16" spans="1:9" x14ac:dyDescent="0.2">
      <c r="A16" s="144">
        <v>9</v>
      </c>
      <c r="B16" s="202" t="s">
        <v>238</v>
      </c>
      <c r="C16" s="177">
        <v>3976993151.2799997</v>
      </c>
      <c r="D16" s="177">
        <f t="shared" si="0"/>
        <v>37170649.759999998</v>
      </c>
      <c r="E16" s="179">
        <f t="shared" si="1"/>
        <v>9.3464203598229937E-3</v>
      </c>
      <c r="F16" s="177">
        <v>11414842.82</v>
      </c>
      <c r="G16" s="177">
        <v>21257193.550000001</v>
      </c>
      <c r="H16" s="177">
        <v>4498613.3899999997</v>
      </c>
      <c r="I16" s="173">
        <v>0</v>
      </c>
    </row>
    <row r="17" spans="1:9" x14ac:dyDescent="0.2">
      <c r="A17" s="144">
        <v>10</v>
      </c>
      <c r="B17" s="202" t="s">
        <v>237</v>
      </c>
      <c r="C17" s="177">
        <v>336410704.37</v>
      </c>
      <c r="D17" s="177">
        <f t="shared" si="0"/>
        <v>36433089.119999997</v>
      </c>
      <c r="E17" s="179">
        <f t="shared" si="1"/>
        <v>0.10829943472883433</v>
      </c>
      <c r="F17" s="177">
        <v>2047874.7800000003</v>
      </c>
      <c r="G17" s="177">
        <v>13264773.01</v>
      </c>
      <c r="H17" s="177">
        <v>21023576.509999998</v>
      </c>
      <c r="I17" s="177">
        <v>96864.82</v>
      </c>
    </row>
    <row r="18" spans="1:9" x14ac:dyDescent="0.2">
      <c r="A18" s="144">
        <v>11</v>
      </c>
      <c r="B18" s="137" t="s">
        <v>239</v>
      </c>
      <c r="C18" s="158">
        <v>654883812.90999997</v>
      </c>
      <c r="D18" s="177">
        <f t="shared" si="0"/>
        <v>21683333.359999999</v>
      </c>
      <c r="E18" s="179">
        <f t="shared" si="1"/>
        <v>3.3110198988808903E-2</v>
      </c>
      <c r="F18" s="173">
        <v>0</v>
      </c>
      <c r="G18" s="158">
        <v>21683333.359999999</v>
      </c>
      <c r="H18" s="159">
        <v>0</v>
      </c>
      <c r="I18" s="159">
        <v>0</v>
      </c>
    </row>
    <row r="19" spans="1:9" x14ac:dyDescent="0.2">
      <c r="A19" s="144">
        <v>12</v>
      </c>
      <c r="B19" s="202" t="s">
        <v>252</v>
      </c>
      <c r="C19" s="177">
        <v>114398950.14999999</v>
      </c>
      <c r="D19" s="177">
        <f t="shared" si="0"/>
        <v>21098625.879999999</v>
      </c>
      <c r="E19" s="179">
        <f t="shared" si="1"/>
        <v>0.18443024042034883</v>
      </c>
      <c r="F19" s="173">
        <v>0</v>
      </c>
      <c r="G19" s="173">
        <v>0</v>
      </c>
      <c r="H19" s="177">
        <v>21098625.879999999</v>
      </c>
      <c r="I19" s="173">
        <v>0</v>
      </c>
    </row>
    <row r="20" spans="1:9" x14ac:dyDescent="0.2">
      <c r="A20" s="144">
        <v>13</v>
      </c>
      <c r="B20" s="137" t="s">
        <v>242</v>
      </c>
      <c r="C20" s="177">
        <v>1844040461.0099998</v>
      </c>
      <c r="D20" s="177">
        <f t="shared" si="0"/>
        <v>20270067.66</v>
      </c>
      <c r="E20" s="179">
        <f t="shared" si="1"/>
        <v>1.0992203310386084E-2</v>
      </c>
      <c r="F20" s="177">
        <v>5796709.5599999996</v>
      </c>
      <c r="G20" s="177">
        <v>13941228.280000001</v>
      </c>
      <c r="H20" s="177">
        <v>389260.88999999996</v>
      </c>
      <c r="I20" s="177">
        <v>142868.93</v>
      </c>
    </row>
    <row r="21" spans="1:9" x14ac:dyDescent="0.2">
      <c r="A21" s="144">
        <v>14</v>
      </c>
      <c r="B21" s="202" t="s">
        <v>240</v>
      </c>
      <c r="C21" s="177">
        <v>329448764.38999999</v>
      </c>
      <c r="D21" s="177">
        <f t="shared" si="0"/>
        <v>19669920.600000001</v>
      </c>
      <c r="E21" s="179">
        <f t="shared" si="1"/>
        <v>5.9705552808553976E-2</v>
      </c>
      <c r="F21" s="177">
        <v>3955600.58</v>
      </c>
      <c r="G21" s="177">
        <v>4633896.7200000007</v>
      </c>
      <c r="H21" s="177">
        <v>11080423.300000001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989553378.07000017</v>
      </c>
      <c r="D22" s="177">
        <f t="shared" si="0"/>
        <v>16620536.469999999</v>
      </c>
      <c r="E22" s="179">
        <f t="shared" si="1"/>
        <v>1.6795997910103923E-2</v>
      </c>
      <c r="F22" s="177">
        <v>2634978.5099999998</v>
      </c>
      <c r="G22" s="177">
        <v>7161959.4899999993</v>
      </c>
      <c r="H22" s="177">
        <v>6823598.4699999997</v>
      </c>
      <c r="I22" s="173">
        <v>0</v>
      </c>
    </row>
    <row r="23" spans="1:9" x14ac:dyDescent="0.2">
      <c r="A23" s="144">
        <v>16</v>
      </c>
      <c r="B23" s="202" t="s">
        <v>243</v>
      </c>
      <c r="C23" s="177">
        <v>514005226.90999997</v>
      </c>
      <c r="D23" s="177">
        <f t="shared" si="0"/>
        <v>12444605.879999999</v>
      </c>
      <c r="E23" s="179">
        <f t="shared" si="1"/>
        <v>2.4211049282148633E-2</v>
      </c>
      <c r="F23" s="177">
        <v>5125587.88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202" t="s">
        <v>244</v>
      </c>
      <c r="C24" s="177">
        <v>203697532.62</v>
      </c>
      <c r="D24" s="177">
        <f t="shared" si="0"/>
        <v>11037700.210000001</v>
      </c>
      <c r="E24" s="179">
        <f t="shared" si="1"/>
        <v>5.4186715312801323E-2</v>
      </c>
      <c r="F24" s="177">
        <v>6607350.9000000004</v>
      </c>
      <c r="G24" s="177">
        <v>4226551.72</v>
      </c>
      <c r="H24" s="177">
        <v>203797.59000000003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671894394.47000003</v>
      </c>
      <c r="D25" s="177">
        <f t="shared" si="0"/>
        <v>10000000</v>
      </c>
      <c r="E25" s="179">
        <f t="shared" si="1"/>
        <v>1.4883291306349035E-2</v>
      </c>
      <c r="F25" s="177">
        <v>10000000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1247416211.6799998</v>
      </c>
      <c r="D26" s="177">
        <f t="shared" si="0"/>
        <v>7067565.6099999994</v>
      </c>
      <c r="E26" s="179">
        <f t="shared" si="1"/>
        <v>5.6657637954548607E-3</v>
      </c>
      <c r="F26" s="177">
        <v>1154227.96</v>
      </c>
      <c r="G26" s="177">
        <v>5846209.8399999999</v>
      </c>
      <c r="H26" s="173">
        <v>0</v>
      </c>
      <c r="I26" s="177">
        <v>67127.81</v>
      </c>
    </row>
    <row r="27" spans="1:9" x14ac:dyDescent="0.2">
      <c r="A27" s="144">
        <v>20</v>
      </c>
      <c r="B27" s="137" t="s">
        <v>256</v>
      </c>
      <c r="C27" s="177">
        <v>175844435.97999999</v>
      </c>
      <c r="D27" s="177">
        <f t="shared" si="0"/>
        <v>5092438.42</v>
      </c>
      <c r="E27" s="179">
        <f t="shared" si="1"/>
        <v>2.8959906474261138E-2</v>
      </c>
      <c r="F27" s="177">
        <v>86042.76</v>
      </c>
      <c r="G27" s="177">
        <v>5000000</v>
      </c>
      <c r="H27" s="177">
        <v>6395.66</v>
      </c>
      <c r="I27" s="173">
        <v>0</v>
      </c>
    </row>
    <row r="28" spans="1:9" x14ac:dyDescent="0.2">
      <c r="A28" s="144">
        <v>21</v>
      </c>
      <c r="B28" s="137" t="s">
        <v>247</v>
      </c>
      <c r="C28" s="177">
        <v>473989166.28000003</v>
      </c>
      <c r="D28" s="177">
        <f t="shared" si="0"/>
        <v>4371626.3693699995</v>
      </c>
      <c r="E28" s="179">
        <f t="shared" si="1"/>
        <v>9.2230512433010853E-3</v>
      </c>
      <c r="F28" s="177">
        <v>4371626.26</v>
      </c>
      <c r="G28" s="208">
        <v>0.10936999999999999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248</v>
      </c>
      <c r="C29" s="177">
        <v>81680652</v>
      </c>
      <c r="D29" s="177">
        <f t="shared" si="0"/>
        <v>4082093.540000001</v>
      </c>
      <c r="E29" s="179">
        <f t="shared" si="1"/>
        <v>4.9976260473532957E-2</v>
      </c>
      <c r="F29" s="173">
        <v>0</v>
      </c>
      <c r="G29" s="177">
        <v>4079131.7700000009</v>
      </c>
      <c r="H29" s="173">
        <v>0</v>
      </c>
      <c r="I29" s="177">
        <v>2961.77</v>
      </c>
    </row>
    <row r="30" spans="1:9" x14ac:dyDescent="0.2">
      <c r="A30" s="144">
        <v>23</v>
      </c>
      <c r="B30" s="202" t="s">
        <v>250</v>
      </c>
      <c r="C30" s="177">
        <v>3004317662.8100004</v>
      </c>
      <c r="D30" s="177">
        <f t="shared" si="0"/>
        <v>3155439.6500000004</v>
      </c>
      <c r="E30" s="179">
        <f t="shared" si="1"/>
        <v>1.0503016006132495E-3</v>
      </c>
      <c r="F30" s="177">
        <v>97766.14</v>
      </c>
      <c r="G30" s="177">
        <v>2988512.1</v>
      </c>
      <c r="H30" s="177">
        <v>69161.41</v>
      </c>
      <c r="I30" s="173">
        <v>0</v>
      </c>
    </row>
    <row r="31" spans="1:9" x14ac:dyDescent="0.2">
      <c r="A31" s="144">
        <v>24</v>
      </c>
      <c r="B31" s="202" t="s">
        <v>249</v>
      </c>
      <c r="C31" s="177">
        <v>34247531.409999996</v>
      </c>
      <c r="D31" s="177">
        <f t="shared" si="0"/>
        <v>1544328.62</v>
      </c>
      <c r="E31" s="179">
        <f t="shared" si="1"/>
        <v>4.509313683114307E-2</v>
      </c>
      <c r="F31" s="177">
        <v>1544328.62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202" t="s">
        <v>263</v>
      </c>
      <c r="C32" s="177">
        <v>5276023.54</v>
      </c>
      <c r="D32" s="177">
        <f t="shared" si="0"/>
        <v>1500052.2</v>
      </c>
      <c r="E32" s="179">
        <f t="shared" si="1"/>
        <v>0.28431491797324315</v>
      </c>
      <c r="F32" s="173">
        <v>0</v>
      </c>
      <c r="G32" s="173">
        <v>0</v>
      </c>
      <c r="H32" s="177">
        <v>1500052.2</v>
      </c>
      <c r="I32" s="173">
        <v>0</v>
      </c>
    </row>
    <row r="33" spans="1:9" x14ac:dyDescent="0.2">
      <c r="A33" s="144">
        <v>26</v>
      </c>
      <c r="B33" s="202" t="s">
        <v>257</v>
      </c>
      <c r="C33" s="177">
        <v>219755992.28999996</v>
      </c>
      <c r="D33" s="177">
        <f t="shared" si="0"/>
        <v>841331.26</v>
      </c>
      <c r="E33" s="179">
        <f t="shared" si="1"/>
        <v>3.8284792657200498E-3</v>
      </c>
      <c r="F33" s="177">
        <v>807231</v>
      </c>
      <c r="G33" s="177">
        <v>34100.26</v>
      </c>
      <c r="H33" s="173">
        <v>0</v>
      </c>
      <c r="I33" s="173">
        <v>0</v>
      </c>
    </row>
    <row r="34" spans="1:9" x14ac:dyDescent="0.2">
      <c r="A34" s="144">
        <v>27</v>
      </c>
      <c r="B34" s="202" t="s">
        <v>253</v>
      </c>
      <c r="C34" s="177">
        <v>4156335441.7900004</v>
      </c>
      <c r="D34" s="177">
        <f t="shared" si="0"/>
        <v>612800</v>
      </c>
      <c r="E34" s="179">
        <f t="shared" si="1"/>
        <v>1.4743757056723185E-4</v>
      </c>
      <c r="F34" s="177">
        <v>112800</v>
      </c>
      <c r="G34" s="173">
        <v>0</v>
      </c>
      <c r="H34" s="173">
        <v>0</v>
      </c>
      <c r="I34" s="177">
        <v>500000</v>
      </c>
    </row>
    <row r="35" spans="1:9" x14ac:dyDescent="0.2">
      <c r="A35" s="144">
        <v>28</v>
      </c>
      <c r="B35" s="202" t="s">
        <v>254</v>
      </c>
      <c r="C35" s="177">
        <v>454073090.47000003</v>
      </c>
      <c r="D35" s="177">
        <f t="shared" si="0"/>
        <v>20056.73</v>
      </c>
      <c r="E35" s="179">
        <f t="shared" si="1"/>
        <v>4.4170708242674691E-5</v>
      </c>
      <c r="F35" s="173">
        <v>0</v>
      </c>
      <c r="G35" s="177">
        <v>20056.73</v>
      </c>
      <c r="H35" s="173">
        <v>0</v>
      </c>
      <c r="I35" s="173">
        <v>0</v>
      </c>
    </row>
    <row r="36" spans="1:9" x14ac:dyDescent="0.2">
      <c r="A36" s="144">
        <v>29</v>
      </c>
      <c r="B36" s="202" t="s">
        <v>258</v>
      </c>
      <c r="C36" s="177">
        <v>168234299.80999997</v>
      </c>
      <c r="D36" s="173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9" x14ac:dyDescent="0.2">
      <c r="A37" s="144">
        <v>30</v>
      </c>
      <c r="B37" s="137" t="s">
        <v>251</v>
      </c>
      <c r="C37" s="158">
        <v>72903652.36999999</v>
      </c>
      <c r="D37" s="173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137" t="s">
        <v>259</v>
      </c>
      <c r="C38" s="158">
        <v>161007467.76999998</v>
      </c>
      <c r="D38" s="173">
        <f t="shared" si="0"/>
        <v>0</v>
      </c>
      <c r="E38" s="179">
        <f t="shared" si="1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44">
        <v>32</v>
      </c>
      <c r="B39" s="202" t="s">
        <v>260</v>
      </c>
      <c r="C39" s="177">
        <v>88416296.010000005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20204627.240000002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137" t="s">
        <v>262</v>
      </c>
      <c r="C41" s="177">
        <v>394497269.36000001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255</v>
      </c>
      <c r="C42" s="177">
        <v>224024468.53999996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264</v>
      </c>
      <c r="C43" s="177">
        <v>554871007.12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9.6" customHeight="1" x14ac:dyDescent="0.2">
      <c r="A44" s="144">
        <v>37</v>
      </c>
      <c r="B44" s="137" t="s">
        <v>265</v>
      </c>
      <c r="C44" s="177">
        <v>4908.26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266</v>
      </c>
      <c r="C45" s="177">
        <v>127780747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137" t="s">
        <v>267</v>
      </c>
      <c r="C46" s="177">
        <v>7347827.6799999997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x14ac:dyDescent="0.2">
      <c r="A47" s="144">
        <v>40</v>
      </c>
      <c r="B47" s="202" t="s">
        <v>268</v>
      </c>
      <c r="C47" s="177">
        <v>113517560.94999999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44">
        <v>41</v>
      </c>
      <c r="B48" s="202" t="s">
        <v>269</v>
      </c>
      <c r="C48" s="177">
        <v>1790071.97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s="154" customFormat="1" x14ac:dyDescent="0.2">
      <c r="A49" s="144">
        <v>42</v>
      </c>
      <c r="B49" s="202" t="s">
        <v>270</v>
      </c>
      <c r="C49" s="177">
        <v>297113880.5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215"/>
    </row>
    <row r="50" spans="1:10" s="154" customFormat="1" x14ac:dyDescent="0.2">
      <c r="A50" s="144">
        <v>43</v>
      </c>
      <c r="B50" s="202" t="s">
        <v>286</v>
      </c>
      <c r="C50" s="177">
        <v>638719.42000000004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  <c r="J50" s="215"/>
    </row>
    <row r="51" spans="1:10" x14ac:dyDescent="0.2">
      <c r="A51" s="144">
        <v>44</v>
      </c>
      <c r="B51" s="137" t="s">
        <v>271</v>
      </c>
      <c r="C51" s="158">
        <v>44052105.370000005</v>
      </c>
      <c r="D51" s="173">
        <f t="shared" si="0"/>
        <v>0</v>
      </c>
      <c r="E51" s="179">
        <f t="shared" si="1"/>
        <v>0</v>
      </c>
      <c r="F51" s="189">
        <v>0</v>
      </c>
      <c r="G51" s="189">
        <v>0</v>
      </c>
      <c r="H51" s="189">
        <v>0</v>
      </c>
      <c r="I51" s="189">
        <v>0</v>
      </c>
    </row>
    <row r="52" spans="1:10" x14ac:dyDescent="0.2">
      <c r="A52" s="137"/>
      <c r="B52" s="160" t="s">
        <v>276</v>
      </c>
      <c r="C52" s="148">
        <v>58479959782.190018</v>
      </c>
      <c r="D52" s="178">
        <f t="shared" ref="D52" si="2">F52+G52+H52+I52</f>
        <v>2047719652.2399998</v>
      </c>
      <c r="E52" s="180">
        <f t="shared" si="1"/>
        <v>3.501575000849487E-2</v>
      </c>
      <c r="F52" s="148">
        <v>492804951.11999989</v>
      </c>
      <c r="G52" s="148">
        <v>1429673390.8199999</v>
      </c>
      <c r="H52" s="148">
        <v>122952632.59</v>
      </c>
      <c r="I52" s="148">
        <v>2288677.71</v>
      </c>
    </row>
    <row r="53" spans="1:10" x14ac:dyDescent="0.2">
      <c r="C53" s="181"/>
      <c r="D53" s="181"/>
      <c r="E53" s="181"/>
      <c r="F53" s="181"/>
      <c r="G53" s="181"/>
      <c r="H53" s="181"/>
      <c r="I53" s="181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3"/>
  <sheetViews>
    <sheetView tabSelected="1" workbookViewId="0">
      <selection activeCell="H23" sqref="H23"/>
    </sheetView>
  </sheetViews>
  <sheetFormatPr baseColWidth="10" defaultColWidth="11.44140625" defaultRowHeight="10.199999999999999" x14ac:dyDescent="0.2"/>
  <cols>
    <col min="1" max="1" width="3.6640625" style="216" customWidth="1"/>
    <col min="2" max="2" width="35.6640625" style="216" customWidth="1"/>
    <col min="3" max="3" width="11.88671875" style="216" customWidth="1"/>
    <col min="4" max="4" width="13.109375" style="216" customWidth="1"/>
    <col min="5" max="9" width="11.109375" style="216" customWidth="1"/>
    <col min="10" max="16384" width="11.44140625" style="216"/>
  </cols>
  <sheetData>
    <row r="1" spans="1:9" x14ac:dyDescent="0.2">
      <c r="A1" s="227" t="s">
        <v>294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36.75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s="214" customFormat="1" ht="30.6" x14ac:dyDescent="0.2">
      <c r="A7" s="212" t="s">
        <v>0</v>
      </c>
      <c r="B7" s="213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9" x14ac:dyDescent="0.2">
      <c r="A8" s="144">
        <v>1</v>
      </c>
      <c r="B8" s="202" t="s">
        <v>229</v>
      </c>
      <c r="C8" s="177">
        <v>5913514036.3100004</v>
      </c>
      <c r="D8" s="177">
        <f t="shared" ref="D8:D51" si="0">F8+G8+H8+I8</f>
        <v>602458788.25</v>
      </c>
      <c r="E8" s="217">
        <f>D8/C8</f>
        <v>0.10187830527682841</v>
      </c>
      <c r="F8" s="177">
        <v>142637156.15999997</v>
      </c>
      <c r="G8" s="177">
        <v>459639397.31000006</v>
      </c>
      <c r="H8" s="177">
        <v>167962.01</v>
      </c>
      <c r="I8" s="177">
        <v>14272.77</v>
      </c>
    </row>
    <row r="9" spans="1:9" x14ac:dyDescent="0.2">
      <c r="A9" s="144">
        <v>2</v>
      </c>
      <c r="B9" s="202" t="s">
        <v>230</v>
      </c>
      <c r="C9" s="177">
        <v>5915276194.3599987</v>
      </c>
      <c r="D9" s="177">
        <f t="shared" si="0"/>
        <v>369171057.84999996</v>
      </c>
      <c r="E9" s="217">
        <f t="shared" ref="E9:E52" si="1">D9/C9</f>
        <v>6.2409775253096579E-2</v>
      </c>
      <c r="F9" s="177">
        <v>105066298.24999999</v>
      </c>
      <c r="G9" s="177">
        <v>263602038.56999999</v>
      </c>
      <c r="H9" s="177">
        <v>75133.579999999987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3420361970.4299998</v>
      </c>
      <c r="D10" s="177">
        <f t="shared" si="0"/>
        <v>344935457.09999996</v>
      </c>
      <c r="E10" s="217">
        <f t="shared" si="1"/>
        <v>0.10084764714438557</v>
      </c>
      <c r="F10" s="177">
        <v>89627997.299999997</v>
      </c>
      <c r="G10" s="177">
        <v>239080706.15999997</v>
      </c>
      <c r="H10" s="177">
        <v>16226753.640000001</v>
      </c>
      <c r="I10" s="173">
        <v>0</v>
      </c>
    </row>
    <row r="11" spans="1:9" x14ac:dyDescent="0.2">
      <c r="A11" s="144">
        <v>4</v>
      </c>
      <c r="B11" s="202" t="s">
        <v>232</v>
      </c>
      <c r="C11" s="177">
        <v>7658516426.0299988</v>
      </c>
      <c r="D11" s="177">
        <f t="shared" si="0"/>
        <v>189881098.44</v>
      </c>
      <c r="E11" s="217">
        <f t="shared" si="1"/>
        <v>2.4793457097594822E-2</v>
      </c>
      <c r="F11" s="177">
        <v>39512394.57</v>
      </c>
      <c r="G11" s="177">
        <v>143792119.53999999</v>
      </c>
      <c r="H11" s="177">
        <v>6576584.3300000001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2583158141.3400002</v>
      </c>
      <c r="D12" s="177">
        <f t="shared" si="0"/>
        <v>107698610.47</v>
      </c>
      <c r="E12" s="217">
        <f t="shared" si="1"/>
        <v>4.1692612134900844E-2</v>
      </c>
      <c r="F12" s="177">
        <v>21149524.119999997</v>
      </c>
      <c r="G12" s="177">
        <v>71980586.349999994</v>
      </c>
      <c r="H12" s="177">
        <v>14568500</v>
      </c>
      <c r="I12" s="173">
        <v>0</v>
      </c>
    </row>
    <row r="13" spans="1:9" x14ac:dyDescent="0.2">
      <c r="A13" s="144">
        <v>6</v>
      </c>
      <c r="B13" s="202" t="s">
        <v>234</v>
      </c>
      <c r="C13" s="177">
        <v>10181363196.150002</v>
      </c>
      <c r="D13" s="177">
        <f t="shared" si="0"/>
        <v>76339033.549999997</v>
      </c>
      <c r="E13" s="217">
        <f t="shared" si="1"/>
        <v>7.4979187049202776E-3</v>
      </c>
      <c r="F13" s="177">
        <v>13760077.940000001</v>
      </c>
      <c r="G13" s="177">
        <v>61384838.059999995</v>
      </c>
      <c r="H13" s="177">
        <v>194262.62999999998</v>
      </c>
      <c r="I13" s="177">
        <v>999854.91999999993</v>
      </c>
    </row>
    <row r="14" spans="1:9" x14ac:dyDescent="0.2">
      <c r="A14" s="144">
        <v>7</v>
      </c>
      <c r="B14" s="202" t="s">
        <v>235</v>
      </c>
      <c r="C14" s="177">
        <v>335899750.63</v>
      </c>
      <c r="D14" s="177">
        <f t="shared" si="0"/>
        <v>63970721.07</v>
      </c>
      <c r="E14" s="217">
        <f t="shared" si="1"/>
        <v>0.19044587246646982</v>
      </c>
      <c r="F14" s="177">
        <v>17149976.300000001</v>
      </c>
      <c r="G14" s="177">
        <v>46762196.869999997</v>
      </c>
      <c r="H14" s="177">
        <v>20047.900000000001</v>
      </c>
      <c r="I14" s="177">
        <v>38500</v>
      </c>
    </row>
    <row r="15" spans="1:9" x14ac:dyDescent="0.2">
      <c r="A15" s="144">
        <v>8</v>
      </c>
      <c r="B15" s="202" t="s">
        <v>236</v>
      </c>
      <c r="C15" s="177">
        <v>739770795.6500001</v>
      </c>
      <c r="D15" s="177">
        <f t="shared" si="0"/>
        <v>50368960.810000002</v>
      </c>
      <c r="E15" s="217">
        <f t="shared" si="1"/>
        <v>6.8087252303253312E-2</v>
      </c>
      <c r="F15" s="177">
        <v>8310847.5200000014</v>
      </c>
      <c r="G15" s="177">
        <v>23854779.939999998</v>
      </c>
      <c r="H15" s="177">
        <v>18203333.350000001</v>
      </c>
      <c r="I15" s="173">
        <v>0</v>
      </c>
    </row>
    <row r="16" spans="1:9" x14ac:dyDescent="0.2">
      <c r="A16" s="144">
        <v>9</v>
      </c>
      <c r="B16" s="202" t="s">
        <v>238</v>
      </c>
      <c r="C16" s="177">
        <v>4010187412.4400001</v>
      </c>
      <c r="D16" s="177">
        <f t="shared" si="0"/>
        <v>38754018.270000003</v>
      </c>
      <c r="E16" s="217">
        <f t="shared" si="1"/>
        <v>9.6638920539676484E-3</v>
      </c>
      <c r="F16" s="177">
        <v>11467684.239999998</v>
      </c>
      <c r="G16" s="177">
        <v>22839362.850000001</v>
      </c>
      <c r="H16" s="177">
        <v>4446971.18</v>
      </c>
      <c r="I16" s="173">
        <v>0</v>
      </c>
    </row>
    <row r="17" spans="1:9" x14ac:dyDescent="0.2">
      <c r="A17" s="144">
        <v>10</v>
      </c>
      <c r="B17" s="202" t="s">
        <v>237</v>
      </c>
      <c r="C17" s="177">
        <v>333319435.57999998</v>
      </c>
      <c r="D17" s="177">
        <f t="shared" si="0"/>
        <v>36604780.049999997</v>
      </c>
      <c r="E17" s="217">
        <f t="shared" si="1"/>
        <v>0.10981891885873689</v>
      </c>
      <c r="F17" s="177">
        <v>2060114.4800000002</v>
      </c>
      <c r="G17" s="177">
        <v>13586814.589999998</v>
      </c>
      <c r="H17" s="177">
        <v>20865532.16</v>
      </c>
      <c r="I17" s="177">
        <v>92318.819999999992</v>
      </c>
    </row>
    <row r="18" spans="1:9" x14ac:dyDescent="0.2">
      <c r="A18" s="144">
        <v>11</v>
      </c>
      <c r="B18" s="137" t="s">
        <v>239</v>
      </c>
      <c r="C18" s="177">
        <v>643939246.10000002</v>
      </c>
      <c r="D18" s="177">
        <f t="shared" si="0"/>
        <v>23183333.359999999</v>
      </c>
      <c r="E18" s="217">
        <f t="shared" si="1"/>
        <v>3.6002361248222106E-2</v>
      </c>
      <c r="F18" s="173">
        <v>0</v>
      </c>
      <c r="G18" s="177">
        <v>23183333.359999999</v>
      </c>
      <c r="H18" s="173">
        <v>0</v>
      </c>
      <c r="I18" s="173">
        <v>0</v>
      </c>
    </row>
    <row r="19" spans="1:9" x14ac:dyDescent="0.2">
      <c r="A19" s="144">
        <v>12</v>
      </c>
      <c r="B19" s="202" t="s">
        <v>242</v>
      </c>
      <c r="C19" s="177">
        <v>1821728160.49</v>
      </c>
      <c r="D19" s="177">
        <f t="shared" si="0"/>
        <v>22788152.25</v>
      </c>
      <c r="E19" s="217">
        <f t="shared" si="1"/>
        <v>1.2509084914112843E-2</v>
      </c>
      <c r="F19" s="177">
        <v>6356224.3100000005</v>
      </c>
      <c r="G19" s="177">
        <v>15885633.75</v>
      </c>
      <c r="H19" s="177">
        <v>400632.31</v>
      </c>
      <c r="I19" s="177">
        <v>145661.88</v>
      </c>
    </row>
    <row r="20" spans="1:9" x14ac:dyDescent="0.2">
      <c r="A20" s="144">
        <v>13</v>
      </c>
      <c r="B20" s="202" t="s">
        <v>252</v>
      </c>
      <c r="C20" s="177">
        <v>110776559.51000001</v>
      </c>
      <c r="D20" s="177">
        <f t="shared" si="0"/>
        <v>20319559.919999998</v>
      </c>
      <c r="E20" s="217">
        <f t="shared" si="1"/>
        <v>0.18342833546988535</v>
      </c>
      <c r="F20" s="173">
        <v>0</v>
      </c>
      <c r="G20" s="173">
        <v>0</v>
      </c>
      <c r="H20" s="177">
        <v>20319559.919999998</v>
      </c>
      <c r="I20" s="173">
        <v>0</v>
      </c>
    </row>
    <row r="21" spans="1:9" x14ac:dyDescent="0.2">
      <c r="A21" s="144">
        <v>14</v>
      </c>
      <c r="B21" s="202" t="s">
        <v>240</v>
      </c>
      <c r="C21" s="177">
        <v>326293852.51999998</v>
      </c>
      <c r="D21" s="177">
        <f t="shared" si="0"/>
        <v>19585868.75</v>
      </c>
      <c r="E21" s="217">
        <f t="shared" si="1"/>
        <v>6.0025245951575185E-2</v>
      </c>
      <c r="F21" s="177">
        <v>3970749.24</v>
      </c>
      <c r="G21" s="177">
        <v>4609817.3100000005</v>
      </c>
      <c r="H21" s="177">
        <v>11005302.199999999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1000165531.9299999</v>
      </c>
      <c r="D22" s="177">
        <f t="shared" si="0"/>
        <v>16522616.35</v>
      </c>
      <c r="E22" s="217">
        <f t="shared" si="1"/>
        <v>1.651988178208524E-2</v>
      </c>
      <c r="F22" s="177">
        <v>2628216.7799999998</v>
      </c>
      <c r="G22" s="177">
        <v>7140596.0800000001</v>
      </c>
      <c r="H22" s="177">
        <v>6753803.4900000002</v>
      </c>
      <c r="I22" s="173">
        <v>0</v>
      </c>
    </row>
    <row r="23" spans="1:9" x14ac:dyDescent="0.2">
      <c r="A23" s="144">
        <v>16</v>
      </c>
      <c r="B23" s="202" t="s">
        <v>243</v>
      </c>
      <c r="C23" s="177">
        <v>498845282.40999997</v>
      </c>
      <c r="D23" s="177">
        <f t="shared" si="0"/>
        <v>12415462.68</v>
      </c>
      <c r="E23" s="217">
        <f t="shared" si="1"/>
        <v>2.488840351465077E-2</v>
      </c>
      <c r="F23" s="177">
        <v>5096444.6800000006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202" t="s">
        <v>244</v>
      </c>
      <c r="C24" s="177">
        <v>201756537.46000001</v>
      </c>
      <c r="D24" s="177">
        <f t="shared" si="0"/>
        <v>10934566.27</v>
      </c>
      <c r="E24" s="217">
        <f t="shared" si="1"/>
        <v>5.4196837473818524E-2</v>
      </c>
      <c r="F24" s="177">
        <v>6498735.3399999999</v>
      </c>
      <c r="G24" s="177">
        <v>4232101.6500000004</v>
      </c>
      <c r="H24" s="177">
        <v>203729.28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683748335.75</v>
      </c>
      <c r="D25" s="177">
        <f t="shared" si="0"/>
        <v>10000000</v>
      </c>
      <c r="E25" s="217">
        <f t="shared" si="1"/>
        <v>1.4625264117141948E-2</v>
      </c>
      <c r="F25" s="177">
        <v>10000000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1246648242.49</v>
      </c>
      <c r="D26" s="177">
        <f t="shared" si="0"/>
        <v>7461007.5</v>
      </c>
      <c r="E26" s="217">
        <f t="shared" si="1"/>
        <v>5.9848538229979884E-3</v>
      </c>
      <c r="F26" s="177">
        <v>1593964.71</v>
      </c>
      <c r="G26" s="177">
        <v>5800560.5499999998</v>
      </c>
      <c r="H26" s="173">
        <v>0</v>
      </c>
      <c r="I26" s="177">
        <v>66482.240000000005</v>
      </c>
    </row>
    <row r="27" spans="1:9" x14ac:dyDescent="0.2">
      <c r="A27" s="144">
        <v>20</v>
      </c>
      <c r="B27" s="137" t="s">
        <v>256</v>
      </c>
      <c r="C27" s="158">
        <v>176755806.99000004</v>
      </c>
      <c r="D27" s="177">
        <f t="shared" si="0"/>
        <v>5216715.72</v>
      </c>
      <c r="E27" s="217">
        <f t="shared" si="1"/>
        <v>2.9513687888597265E-2</v>
      </c>
      <c r="F27" s="158">
        <v>185599.33</v>
      </c>
      <c r="G27" s="158">
        <v>5000000</v>
      </c>
      <c r="H27" s="158">
        <v>31116.39</v>
      </c>
      <c r="I27" s="159">
        <v>0</v>
      </c>
    </row>
    <row r="28" spans="1:9" x14ac:dyDescent="0.2">
      <c r="A28" s="144">
        <v>21</v>
      </c>
      <c r="B28" s="137" t="s">
        <v>247</v>
      </c>
      <c r="C28" s="177">
        <v>472093523.38999999</v>
      </c>
      <c r="D28" s="177">
        <f t="shared" si="0"/>
        <v>4076265.7620000001</v>
      </c>
      <c r="E28" s="217">
        <f t="shared" si="1"/>
        <v>8.6344454224434822E-3</v>
      </c>
      <c r="F28" s="177">
        <v>4076265.7600000002</v>
      </c>
      <c r="G28" s="173">
        <v>2E-3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248</v>
      </c>
      <c r="C29" s="177">
        <v>87809067.269999996</v>
      </c>
      <c r="D29" s="177">
        <f t="shared" si="0"/>
        <v>4074137.36</v>
      </c>
      <c r="E29" s="217">
        <f t="shared" si="1"/>
        <v>4.6397684050926376E-2</v>
      </c>
      <c r="F29" s="173">
        <v>0</v>
      </c>
      <c r="G29" s="177">
        <v>4070775.38</v>
      </c>
      <c r="H29" s="173">
        <v>0</v>
      </c>
      <c r="I29" s="177">
        <v>3361.98</v>
      </c>
    </row>
    <row r="30" spans="1:9" x14ac:dyDescent="0.2">
      <c r="A30" s="144">
        <v>23</v>
      </c>
      <c r="B30" s="202" t="s">
        <v>250</v>
      </c>
      <c r="C30" s="177">
        <v>3003508614.54</v>
      </c>
      <c r="D30" s="177">
        <f t="shared" si="0"/>
        <v>3148752.71</v>
      </c>
      <c r="E30" s="217">
        <f t="shared" si="1"/>
        <v>1.0483581417935254E-3</v>
      </c>
      <c r="F30" s="177">
        <v>97230</v>
      </c>
      <c r="G30" s="177">
        <v>2982361.3</v>
      </c>
      <c r="H30" s="177">
        <v>69161.41</v>
      </c>
      <c r="I30" s="173">
        <v>0</v>
      </c>
    </row>
    <row r="31" spans="1:9" x14ac:dyDescent="0.2">
      <c r="A31" s="144">
        <v>24</v>
      </c>
      <c r="B31" s="137" t="s">
        <v>249</v>
      </c>
      <c r="C31" s="177">
        <v>33683784.740000002</v>
      </c>
      <c r="D31" s="177">
        <f t="shared" si="0"/>
        <v>1544328.62</v>
      </c>
      <c r="E31" s="217">
        <f t="shared" si="1"/>
        <v>4.5847835447246715E-2</v>
      </c>
      <c r="F31" s="177">
        <v>1544328.62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202" t="s">
        <v>263</v>
      </c>
      <c r="C32" s="177">
        <v>5273683.83</v>
      </c>
      <c r="D32" s="177">
        <f t="shared" si="0"/>
        <v>1500176.55</v>
      </c>
      <c r="E32" s="217">
        <f t="shared" si="1"/>
        <v>0.28446463579520276</v>
      </c>
      <c r="F32" s="173">
        <v>0</v>
      </c>
      <c r="G32" s="173">
        <v>0</v>
      </c>
      <c r="H32" s="177">
        <v>1500176.55</v>
      </c>
      <c r="I32" s="173">
        <v>0</v>
      </c>
    </row>
    <row r="33" spans="1:11" x14ac:dyDescent="0.2">
      <c r="A33" s="144">
        <v>26</v>
      </c>
      <c r="B33" s="202" t="s">
        <v>257</v>
      </c>
      <c r="C33" s="177">
        <v>221212206.22000003</v>
      </c>
      <c r="D33" s="177">
        <f t="shared" si="0"/>
        <v>841891.95</v>
      </c>
      <c r="E33" s="217">
        <f t="shared" si="1"/>
        <v>3.8058114621519635E-3</v>
      </c>
      <c r="F33" s="177">
        <v>807231</v>
      </c>
      <c r="G33" s="177">
        <v>34660.949999999997</v>
      </c>
      <c r="H33" s="173">
        <v>0</v>
      </c>
      <c r="I33" s="173">
        <v>0</v>
      </c>
    </row>
    <row r="34" spans="1:11" x14ac:dyDescent="0.2">
      <c r="A34" s="144">
        <v>27</v>
      </c>
      <c r="B34" s="202" t="s">
        <v>253</v>
      </c>
      <c r="C34" s="177">
        <v>4208063204.1700001</v>
      </c>
      <c r="D34" s="177">
        <f t="shared" si="0"/>
        <v>688000</v>
      </c>
      <c r="E34" s="217">
        <f t="shared" si="1"/>
        <v>1.6349564315436686E-4</v>
      </c>
      <c r="F34" s="177">
        <v>188000</v>
      </c>
      <c r="G34" s="173">
        <v>0</v>
      </c>
      <c r="H34" s="173">
        <v>0</v>
      </c>
      <c r="I34" s="177">
        <v>500000</v>
      </c>
    </row>
    <row r="35" spans="1:11" x14ac:dyDescent="0.2">
      <c r="A35" s="144">
        <v>28</v>
      </c>
      <c r="B35" s="202" t="s">
        <v>254</v>
      </c>
      <c r="C35" s="177">
        <v>452976140.33999997</v>
      </c>
      <c r="D35" s="177">
        <f t="shared" si="0"/>
        <v>20607.66</v>
      </c>
      <c r="E35" s="217">
        <f t="shared" si="1"/>
        <v>4.5493919358604782E-5</v>
      </c>
      <c r="F35" s="173">
        <v>0</v>
      </c>
      <c r="G35" s="177">
        <v>20607.66</v>
      </c>
      <c r="H35" s="173">
        <v>0</v>
      </c>
      <c r="I35" s="173">
        <v>0</v>
      </c>
    </row>
    <row r="36" spans="1:11" x14ac:dyDescent="0.2">
      <c r="A36" s="144">
        <v>29</v>
      </c>
      <c r="B36" s="202" t="s">
        <v>258</v>
      </c>
      <c r="C36" s="177">
        <v>177623593.92999998</v>
      </c>
      <c r="D36" s="173">
        <f t="shared" si="0"/>
        <v>0</v>
      </c>
      <c r="E36" s="217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11" x14ac:dyDescent="0.2">
      <c r="A37" s="144">
        <v>30</v>
      </c>
      <c r="B37" s="137" t="s">
        <v>251</v>
      </c>
      <c r="C37" s="177">
        <v>73030344.219999999</v>
      </c>
      <c r="D37" s="173">
        <f t="shared" si="0"/>
        <v>0</v>
      </c>
      <c r="E37" s="217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11" x14ac:dyDescent="0.2">
      <c r="A38" s="144">
        <v>31</v>
      </c>
      <c r="B38" s="137" t="s">
        <v>259</v>
      </c>
      <c r="C38" s="158">
        <v>160946463.95999998</v>
      </c>
      <c r="D38" s="173">
        <f t="shared" si="0"/>
        <v>0</v>
      </c>
      <c r="E38" s="217">
        <f t="shared" si="1"/>
        <v>0</v>
      </c>
      <c r="F38" s="173">
        <v>0</v>
      </c>
      <c r="G38" s="159">
        <v>0</v>
      </c>
      <c r="H38" s="159">
        <v>0</v>
      </c>
      <c r="I38" s="159">
        <v>0</v>
      </c>
    </row>
    <row r="39" spans="1:11" x14ac:dyDescent="0.2">
      <c r="A39" s="144">
        <v>32</v>
      </c>
      <c r="B39" s="137" t="s">
        <v>260</v>
      </c>
      <c r="C39" s="177">
        <v>92000923.150000006</v>
      </c>
      <c r="D39" s="173">
        <f t="shared" si="0"/>
        <v>0</v>
      </c>
      <c r="E39" s="217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11" x14ac:dyDescent="0.2">
      <c r="A40" s="144">
        <v>33</v>
      </c>
      <c r="B40" s="137" t="s">
        <v>261</v>
      </c>
      <c r="C40" s="177">
        <v>20738246.369999997</v>
      </c>
      <c r="D40" s="173">
        <f t="shared" si="0"/>
        <v>0</v>
      </c>
      <c r="E40" s="217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11" x14ac:dyDescent="0.2">
      <c r="A41" s="144">
        <v>34</v>
      </c>
      <c r="B41" s="202" t="s">
        <v>262</v>
      </c>
      <c r="C41" s="177">
        <v>392971708.88999999</v>
      </c>
      <c r="D41" s="173">
        <f t="shared" si="0"/>
        <v>0</v>
      </c>
      <c r="E41" s="217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  <c r="K41" s="219"/>
    </row>
    <row r="42" spans="1:11" x14ac:dyDescent="0.2">
      <c r="A42" s="144">
        <v>35</v>
      </c>
      <c r="B42" s="137" t="s">
        <v>255</v>
      </c>
      <c r="C42" s="158">
        <v>224909458.19000003</v>
      </c>
      <c r="D42" s="173">
        <f t="shared" si="0"/>
        <v>0</v>
      </c>
      <c r="E42" s="217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11" x14ac:dyDescent="0.2">
      <c r="A43" s="144">
        <v>36</v>
      </c>
      <c r="B43" s="202" t="s">
        <v>264</v>
      </c>
      <c r="C43" s="177">
        <v>561447477.44999993</v>
      </c>
      <c r="D43" s="173">
        <f t="shared" si="0"/>
        <v>0</v>
      </c>
      <c r="E43" s="217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11" ht="9.6" customHeight="1" x14ac:dyDescent="0.2">
      <c r="A44" s="144">
        <v>37</v>
      </c>
      <c r="B44" s="202" t="s">
        <v>265</v>
      </c>
      <c r="C44" s="177">
        <v>4908.26</v>
      </c>
      <c r="D44" s="173">
        <f t="shared" si="0"/>
        <v>0</v>
      </c>
      <c r="E44" s="217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11" x14ac:dyDescent="0.2">
      <c r="A45" s="144">
        <v>38</v>
      </c>
      <c r="B45" s="202" t="s">
        <v>266</v>
      </c>
      <c r="C45" s="177">
        <v>127780747</v>
      </c>
      <c r="D45" s="173">
        <f t="shared" si="0"/>
        <v>0</v>
      </c>
      <c r="E45" s="217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11" x14ac:dyDescent="0.2">
      <c r="A46" s="144">
        <v>39</v>
      </c>
      <c r="B46" s="137" t="s">
        <v>267</v>
      </c>
      <c r="C46" s="177">
        <v>7360915.9399999995</v>
      </c>
      <c r="D46" s="173">
        <f t="shared" si="0"/>
        <v>0</v>
      </c>
      <c r="E46" s="217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11" x14ac:dyDescent="0.2">
      <c r="A47" s="144">
        <v>40</v>
      </c>
      <c r="B47" s="202" t="s">
        <v>268</v>
      </c>
      <c r="C47" s="177">
        <v>112304508.09</v>
      </c>
      <c r="D47" s="173">
        <f t="shared" si="0"/>
        <v>0</v>
      </c>
      <c r="E47" s="217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11" x14ac:dyDescent="0.2">
      <c r="A48" s="144">
        <v>41</v>
      </c>
      <c r="B48" s="137" t="s">
        <v>269</v>
      </c>
      <c r="C48" s="177">
        <v>1789285.02</v>
      </c>
      <c r="D48" s="173">
        <f t="shared" si="0"/>
        <v>0</v>
      </c>
      <c r="E48" s="217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s="154" customFormat="1" x14ac:dyDescent="0.2">
      <c r="A49" s="144">
        <v>42</v>
      </c>
      <c r="B49" s="202" t="s">
        <v>270</v>
      </c>
      <c r="C49" s="177">
        <v>344804514.11999995</v>
      </c>
      <c r="D49" s="173">
        <f t="shared" si="0"/>
        <v>0</v>
      </c>
      <c r="E49" s="217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216"/>
    </row>
    <row r="50" spans="1:10" s="154" customFormat="1" x14ac:dyDescent="0.2">
      <c r="A50" s="144">
        <v>43</v>
      </c>
      <c r="B50" s="202" t="s">
        <v>286</v>
      </c>
      <c r="C50" s="177">
        <v>1071651.5699999998</v>
      </c>
      <c r="D50" s="173">
        <f t="shared" si="0"/>
        <v>0</v>
      </c>
      <c r="E50" s="217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  <c r="J50" s="216"/>
    </row>
    <row r="51" spans="1:10" x14ac:dyDescent="0.2">
      <c r="A51" s="144">
        <v>44</v>
      </c>
      <c r="B51" s="137" t="s">
        <v>271</v>
      </c>
      <c r="C51" s="158">
        <v>47160095.329999998</v>
      </c>
      <c r="D51" s="173">
        <f t="shared" si="0"/>
        <v>0</v>
      </c>
      <c r="E51" s="217">
        <f t="shared" si="1"/>
        <v>0</v>
      </c>
      <c r="F51" s="189">
        <v>0</v>
      </c>
      <c r="G51" s="189">
        <v>0</v>
      </c>
      <c r="H51" s="189">
        <v>0</v>
      </c>
      <c r="I51" s="189">
        <v>0</v>
      </c>
    </row>
    <row r="52" spans="1:10" x14ac:dyDescent="0.2">
      <c r="A52" s="137"/>
      <c r="B52" s="160" t="s">
        <v>276</v>
      </c>
      <c r="C52" s="148">
        <v>58632589980.559998</v>
      </c>
      <c r="D52" s="178">
        <f t="shared" ref="D52" si="2">F52+G52+H52+I52</f>
        <v>2044503989.2699995</v>
      </c>
      <c r="E52" s="218">
        <f t="shared" si="1"/>
        <v>3.4869754004519797E-2</v>
      </c>
      <c r="F52" s="148">
        <v>493785060.64999998</v>
      </c>
      <c r="G52" s="148">
        <v>1426802326.2299995</v>
      </c>
      <c r="H52" s="148">
        <v>121628562.33</v>
      </c>
      <c r="I52" s="148">
        <v>2288040.0599999996</v>
      </c>
    </row>
    <row r="53" spans="1:10" x14ac:dyDescent="0.2">
      <c r="C53" s="181"/>
      <c r="D53" s="181"/>
      <c r="E53" s="181"/>
      <c r="F53" s="181"/>
      <c r="G53" s="181"/>
      <c r="H53" s="181"/>
      <c r="I53" s="181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9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21" t="s">
        <v>113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15" thickBot="1" x14ac:dyDescent="0.35">
      <c r="A8" s="223" t="s">
        <v>0</v>
      </c>
      <c r="B8" s="224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s="26" customFormat="1" ht="13.5" customHeight="1" thickBot="1" x14ac:dyDescent="0.35">
      <c r="A9" s="23" t="s">
        <v>8</v>
      </c>
      <c r="B9" s="23" t="s">
        <v>9</v>
      </c>
      <c r="C9" s="20">
        <v>3757567.5657299999</v>
      </c>
      <c r="D9" s="20">
        <v>539909.63748999999</v>
      </c>
      <c r="E9" s="20">
        <v>14.368594258001298</v>
      </c>
      <c r="F9" s="20">
        <v>101816.76658</v>
      </c>
      <c r="G9" s="20">
        <v>437957.29649000004</v>
      </c>
      <c r="H9" s="20">
        <v>90.886589999999998</v>
      </c>
      <c r="I9" s="20">
        <v>44.687830000000005</v>
      </c>
    </row>
    <row r="10" spans="1:9" ht="13.5" customHeight="1" thickBot="1" x14ac:dyDescent="0.35">
      <c r="A10" s="23" t="s">
        <v>10</v>
      </c>
      <c r="B10" s="23" t="s">
        <v>11</v>
      </c>
      <c r="C10" s="20">
        <v>4811959.8288900005</v>
      </c>
      <c r="D10" s="20">
        <v>324773.77623999998</v>
      </c>
      <c r="E10" s="20">
        <v>6.7493035642177679</v>
      </c>
      <c r="F10" s="20">
        <v>77988.428849999997</v>
      </c>
      <c r="G10" s="20">
        <v>240479.36702999999</v>
      </c>
      <c r="H10" s="20">
        <v>4917.8416900000002</v>
      </c>
      <c r="I10" s="20">
        <v>1388.1386699999998</v>
      </c>
    </row>
    <row r="11" spans="1:9" ht="13.5" customHeight="1" thickBot="1" x14ac:dyDescent="0.35">
      <c r="A11" s="23" t="s">
        <v>12</v>
      </c>
      <c r="B11" s="23" t="s">
        <v>13</v>
      </c>
      <c r="C11" s="22">
        <v>2610006.3923599999</v>
      </c>
      <c r="D11" s="20">
        <v>217115.40792</v>
      </c>
      <c r="E11" s="20">
        <v>8.3185776309031016</v>
      </c>
      <c r="F11" s="20">
        <v>49776.270320000011</v>
      </c>
      <c r="G11" s="20">
        <v>152654.63716999997</v>
      </c>
      <c r="H11" s="20">
        <v>13981.305719999998</v>
      </c>
      <c r="I11" s="21">
        <v>703.19470999999999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1288739.09577</v>
      </c>
      <c r="D12" s="20">
        <v>147473.75165999998</v>
      </c>
      <c r="E12" s="20">
        <v>11.443258929914506</v>
      </c>
      <c r="F12" s="20">
        <v>54056.234420000001</v>
      </c>
      <c r="G12" s="20">
        <v>93217.494739999995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6923367.2019499997</v>
      </c>
      <c r="D13" s="20">
        <v>142290.89702</v>
      </c>
      <c r="E13" s="20">
        <v>2.055226783001241</v>
      </c>
      <c r="F13" s="20">
        <v>25893.491719999998</v>
      </c>
      <c r="G13" s="20">
        <v>105986.15637000001</v>
      </c>
      <c r="H13" s="20">
        <v>10265.210550000002</v>
      </c>
      <c r="I13" s="21">
        <v>146.03838000000002</v>
      </c>
    </row>
    <row r="14" spans="1:9" ht="13.5" customHeight="1" thickBot="1" x14ac:dyDescent="0.35">
      <c r="A14" s="23" t="s">
        <v>18</v>
      </c>
      <c r="B14" s="23" t="s">
        <v>19</v>
      </c>
      <c r="C14" s="22">
        <v>2145840.9207100002</v>
      </c>
      <c r="D14" s="20">
        <v>85378.568199999994</v>
      </c>
      <c r="E14" s="20">
        <v>3.9787929932732649</v>
      </c>
      <c r="F14" s="20">
        <v>6068.1016500000005</v>
      </c>
      <c r="G14" s="20">
        <v>79310.466549999997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9746204.4652800001</v>
      </c>
      <c r="D15" s="20">
        <v>49409.091030000003</v>
      </c>
      <c r="E15" s="20">
        <v>0.5069572591670487</v>
      </c>
      <c r="F15" s="20">
        <v>20278.230509999998</v>
      </c>
      <c r="G15" s="20">
        <v>27140.33454</v>
      </c>
      <c r="H15" s="20">
        <v>292.73589000000004</v>
      </c>
      <c r="I15" s="21">
        <v>1697.7900900000002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247978.27919</v>
      </c>
      <c r="D16" s="20">
        <v>43257.431970000005</v>
      </c>
      <c r="E16" s="20">
        <v>17.444040708442987</v>
      </c>
      <c r="F16" s="20">
        <v>11003.07713</v>
      </c>
      <c r="G16" s="20">
        <v>32254.354840000004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235098.43658000001</v>
      </c>
      <c r="D17" s="20">
        <v>36262.423210000001</v>
      </c>
      <c r="E17" s="20">
        <v>15.424357446826539</v>
      </c>
      <c r="F17" s="20">
        <v>5070.9956900000006</v>
      </c>
      <c r="G17" s="20">
        <v>22542.08396</v>
      </c>
      <c r="H17" s="20">
        <v>8649.3435599999993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3429470.5898500001</v>
      </c>
      <c r="D18" s="20">
        <v>31628.628000000001</v>
      </c>
      <c r="E18" s="20">
        <v>0.92225978241683626</v>
      </c>
      <c r="F18" s="20">
        <v>10965.16274</v>
      </c>
      <c r="G18" s="20">
        <v>17297.531559999999</v>
      </c>
      <c r="H18" s="20">
        <v>3365.9337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830681.65167999989</v>
      </c>
      <c r="D19" s="20">
        <v>31110.435769999996</v>
      </c>
      <c r="E19" s="20">
        <v>3.7451694890673402</v>
      </c>
      <c r="F19" s="20">
        <v>8455.2944599999992</v>
      </c>
      <c r="G19" s="20">
        <v>14185.430309999998</v>
      </c>
      <c r="H19" s="20">
        <v>8469.7109999999993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340149.56819999998</v>
      </c>
      <c r="D20" s="20">
        <v>23794.050919999998</v>
      </c>
      <c r="E20" s="20">
        <v>6.9951730487012265</v>
      </c>
      <c r="F20" s="20">
        <v>4032.3535000000002</v>
      </c>
      <c r="G20" s="20">
        <v>0</v>
      </c>
      <c r="H20" s="20">
        <v>19761.697419999997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688269.93772000005</v>
      </c>
      <c r="D21" s="20">
        <v>20418.269090000002</v>
      </c>
      <c r="E21" s="20">
        <v>2.966607717553182</v>
      </c>
      <c r="F21" s="20">
        <v>9023.4844900000007</v>
      </c>
      <c r="G21" s="20">
        <v>10057.284599999999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462529.87432</v>
      </c>
      <c r="D22" s="20">
        <v>11943.50028</v>
      </c>
      <c r="E22" s="20">
        <v>2.58221164580105</v>
      </c>
      <c r="F22" s="20">
        <v>7104.5002799999993</v>
      </c>
      <c r="G22" s="20">
        <v>4839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422773.00351999997</v>
      </c>
      <c r="D23" s="20">
        <v>9437.5911400000005</v>
      </c>
      <c r="E23" s="20">
        <v>2.2323069499288737</v>
      </c>
      <c r="F23" s="20">
        <v>9437.5911400000005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1135567.2394400002</v>
      </c>
      <c r="D24" s="20">
        <v>8428.9445899999992</v>
      </c>
      <c r="E24" s="20">
        <v>0.74226732660557337</v>
      </c>
      <c r="F24" s="20">
        <v>1147.7191399999999</v>
      </c>
      <c r="G24" s="20">
        <v>7281.2254499999999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354787.69569999998</v>
      </c>
      <c r="D25" s="20">
        <v>7507.5604199999998</v>
      </c>
      <c r="E25" s="20">
        <v>2.1160712479578812</v>
      </c>
      <c r="F25" s="20">
        <v>2507.5604199999998</v>
      </c>
      <c r="G25" s="20">
        <v>5000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1333169.12953</v>
      </c>
      <c r="D26" s="20">
        <v>7274.0227700000014</v>
      </c>
      <c r="E26" s="20">
        <v>0.54561890227419307</v>
      </c>
      <c r="F26" s="20">
        <v>0</v>
      </c>
      <c r="G26" s="20">
        <v>0</v>
      </c>
      <c r="H26" s="20">
        <v>7274.0227700000014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186549.56893000001</v>
      </c>
      <c r="D27" s="20">
        <v>5505.9731200000006</v>
      </c>
      <c r="E27" s="20">
        <v>2.9514799479735254</v>
      </c>
      <c r="F27" s="20">
        <v>3698.7613300000003</v>
      </c>
      <c r="G27" s="20">
        <v>1527.13914</v>
      </c>
      <c r="H27" s="20">
        <v>280.07265000000001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73595.907739999995</v>
      </c>
      <c r="D28" s="20">
        <v>4498.8193599999995</v>
      </c>
      <c r="E28" s="20">
        <v>6.1128661880134043</v>
      </c>
      <c r="F28" s="20">
        <v>400.71963</v>
      </c>
      <c r="G28" s="20">
        <v>4098.0997299999999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65554.492280000006</v>
      </c>
      <c r="D29" s="20">
        <v>3705</v>
      </c>
      <c r="E29" s="20">
        <v>5.6517865841672563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253700.58202999999</v>
      </c>
      <c r="D30" s="20">
        <v>3600</v>
      </c>
      <c r="E30" s="20">
        <v>1.4189955620891328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2778080.92722</v>
      </c>
      <c r="D32" s="20">
        <v>3006.3141599999999</v>
      </c>
      <c r="E32" s="20">
        <v>0.10821549979137543</v>
      </c>
      <c r="F32" s="20">
        <v>0</v>
      </c>
      <c r="G32" s="20">
        <v>2885.7246099999998</v>
      </c>
      <c r="H32" s="20">
        <v>120.58955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715600.83941000002</v>
      </c>
      <c r="D33" s="20">
        <v>1675.99755</v>
      </c>
      <c r="E33" s="20">
        <v>0.23420843823797494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50383.52259</v>
      </c>
      <c r="D34" s="20">
        <v>1099.6617699999999</v>
      </c>
      <c r="E34" s="20">
        <v>2.1825821488278754</v>
      </c>
      <c r="F34" s="20">
        <v>1099.6617699999999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2542692.7824499998</v>
      </c>
      <c r="D35" s="20">
        <v>256.24311999999998</v>
      </c>
      <c r="E35" s="20">
        <v>1.007762800793803E-2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11743.016599999999</v>
      </c>
      <c r="D36" s="20">
        <v>109.84690000000001</v>
      </c>
      <c r="E36" s="20">
        <v>0.93542318589586271</v>
      </c>
      <c r="F36" s="20">
        <v>36.512869999999999</v>
      </c>
      <c r="G36" s="20">
        <v>73.334029999999998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222346.43246000001</v>
      </c>
      <c r="D37" s="20">
        <v>36.579239999999999</v>
      </c>
      <c r="E37" s="20">
        <v>1.6451462519678873E-2</v>
      </c>
      <c r="F37" s="20">
        <v>0</v>
      </c>
      <c r="G37" s="20">
        <v>0</v>
      </c>
      <c r="H37" s="20">
        <v>36.579239999999999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98289.252819999994</v>
      </c>
      <c r="D38" s="20">
        <v>23.990739999999999</v>
      </c>
      <c r="E38" s="20">
        <v>2.4408304378846942E-2</v>
      </c>
      <c r="F38" s="20">
        <v>0</v>
      </c>
      <c r="G38" s="20">
        <v>17.753619999999998</v>
      </c>
      <c r="H38" s="20">
        <v>6.23712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418806.44332999998</v>
      </c>
      <c r="D39" s="20">
        <v>1.19346</v>
      </c>
      <c r="E39" s="20">
        <v>2.8496696242555396E-4</v>
      </c>
      <c r="F39" s="20">
        <v>0</v>
      </c>
      <c r="G39" s="20">
        <v>1.19346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534752.85822000005</v>
      </c>
      <c r="D40" s="20">
        <v>7.3419999999999999E-2</v>
      </c>
      <c r="E40" s="20">
        <v>1.3729706886352843E-5</v>
      </c>
      <c r="F40" s="20">
        <v>2.6420000000000003E-2</v>
      </c>
      <c r="G40" s="20">
        <v>4.7E-2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450942.57968999998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256944.62654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200074.39377000002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99305.717430000004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42465.990949999999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25034.341929999999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236035.4308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6685.7280200000014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409841.34388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10357.002759999999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8385.1572700000015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123957.42309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19699.008269999998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34581.906900000002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51059105.415490001</v>
      </c>
      <c r="D56" s="20">
        <v>1764261.10613</v>
      </c>
      <c r="E56" s="20">
        <v>3.4553310164238975</v>
      </c>
      <c r="F56" s="20">
        <v>410143.79041000002</v>
      </c>
      <c r="G56" s="20">
        <v>1260481.9527499999</v>
      </c>
      <c r="H56" s="20">
        <v>88117.990790000011</v>
      </c>
      <c r="I56" s="20">
        <v>5517.3721799999994</v>
      </c>
    </row>
    <row r="57" spans="1:9" ht="13.5" customHeight="1" x14ac:dyDescent="0.3">
      <c r="A57" s="9" t="s">
        <v>102</v>
      </c>
      <c r="C57" s="26"/>
      <c r="D57" s="26"/>
      <c r="E57" s="26"/>
      <c r="F57" s="26"/>
      <c r="G57" s="26"/>
      <c r="H57" s="26"/>
      <c r="I57" s="26"/>
    </row>
    <row r="58" spans="1:9" x14ac:dyDescent="0.3">
      <c r="B58" s="26"/>
    </row>
    <row r="59" spans="1:9" x14ac:dyDescent="0.3">
      <c r="C59" s="30"/>
      <c r="D59" s="30"/>
      <c r="E59" s="30"/>
      <c r="F59" s="30"/>
      <c r="G59" s="30"/>
      <c r="H59" s="30"/>
      <c r="I59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28" customWidth="1"/>
    <col min="2" max="2" width="43.33203125" style="28" bestFit="1" customWidth="1"/>
    <col min="3" max="9" width="14.5546875" style="28" customWidth="1"/>
    <col min="10" max="16384" width="11.44140625" style="28"/>
  </cols>
  <sheetData>
    <row r="2" spans="1:9" x14ac:dyDescent="0.3">
      <c r="A2" s="221" t="s">
        <v>114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22"/>
      <c r="B7" s="222"/>
      <c r="C7" s="222"/>
      <c r="D7" s="222"/>
      <c r="E7" s="222"/>
      <c r="F7" s="222"/>
      <c r="G7" s="222"/>
      <c r="H7" s="222"/>
      <c r="I7" s="222"/>
    </row>
    <row r="8" spans="1:9" ht="15" thickBot="1" x14ac:dyDescent="0.35">
      <c r="A8" s="223" t="s">
        <v>0</v>
      </c>
      <c r="B8" s="224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3786962.6978699998</v>
      </c>
      <c r="D9" s="20">
        <v>548444.27332999988</v>
      </c>
      <c r="E9" s="20">
        <v>14.482431359529253</v>
      </c>
      <c r="F9" s="20">
        <v>102225.10134000001</v>
      </c>
      <c r="G9" s="20">
        <v>446085.76282999996</v>
      </c>
      <c r="H9" s="20">
        <v>89.416289999999989</v>
      </c>
      <c r="I9" s="20">
        <v>43.992870000000003</v>
      </c>
    </row>
    <row r="10" spans="1:9" ht="13.5" customHeight="1" thickBot="1" x14ac:dyDescent="0.35">
      <c r="A10" s="23" t="s">
        <v>10</v>
      </c>
      <c r="B10" s="23" t="s">
        <v>11</v>
      </c>
      <c r="C10" s="20">
        <v>4791210.2286400003</v>
      </c>
      <c r="D10" s="20">
        <v>323486.32594999997</v>
      </c>
      <c r="E10" s="20">
        <v>6.7516621169391389</v>
      </c>
      <c r="F10" s="20">
        <v>78292.656269999992</v>
      </c>
      <c r="G10" s="20">
        <v>238856.23856999999</v>
      </c>
      <c r="H10" s="20">
        <v>4945.1673899999996</v>
      </c>
      <c r="I10" s="20">
        <v>1392.2637199999999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2635799.5789200002</v>
      </c>
      <c r="D11" s="20">
        <v>217868.97275000002</v>
      </c>
      <c r="E11" s="20">
        <v>8.2657640016495595</v>
      </c>
      <c r="F11" s="20">
        <v>49598.243719999999</v>
      </c>
      <c r="G11" s="20">
        <v>153678.68746000002</v>
      </c>
      <c r="H11" s="20">
        <v>13885.935449999999</v>
      </c>
      <c r="I11" s="21">
        <v>706.10612000000003</v>
      </c>
    </row>
    <row r="12" spans="1:9" ht="13.5" customHeight="1" thickBot="1" x14ac:dyDescent="0.35">
      <c r="A12" s="23" t="s">
        <v>14</v>
      </c>
      <c r="B12" s="23" t="s">
        <v>15</v>
      </c>
      <c r="C12" s="22">
        <v>1285488.2155200001</v>
      </c>
      <c r="D12" s="20">
        <v>145516.94936999999</v>
      </c>
      <c r="E12" s="20">
        <v>11.319975369135229</v>
      </c>
      <c r="F12" s="20">
        <v>54225.462729999999</v>
      </c>
      <c r="G12" s="20">
        <v>91091.464139999996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7038122.8156599998</v>
      </c>
      <c r="D13" s="20">
        <v>141262.86692</v>
      </c>
      <c r="E13" s="20">
        <v>2.0071100010600351</v>
      </c>
      <c r="F13" s="20">
        <v>25280.306119999997</v>
      </c>
      <c r="G13" s="20">
        <v>105534.54806</v>
      </c>
      <c r="H13" s="20">
        <v>10312.450050000001</v>
      </c>
      <c r="I13" s="21">
        <v>135.56269</v>
      </c>
    </row>
    <row r="14" spans="1:9" ht="13.5" customHeight="1" thickBot="1" x14ac:dyDescent="0.35">
      <c r="A14" s="23" t="s">
        <v>18</v>
      </c>
      <c r="B14" s="23" t="s">
        <v>19</v>
      </c>
      <c r="C14" s="22">
        <v>2140429.78461</v>
      </c>
      <c r="D14" s="20">
        <v>82632.848230000003</v>
      </c>
      <c r="E14" s="20">
        <v>3.8605727141409703</v>
      </c>
      <c r="F14" s="20">
        <v>6075.3745699999999</v>
      </c>
      <c r="G14" s="20">
        <v>76557.473660000003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9848318.8905999996</v>
      </c>
      <c r="D15" s="20">
        <v>49611.226690000003</v>
      </c>
      <c r="E15" s="20">
        <v>0.50375325211445798</v>
      </c>
      <c r="F15" s="20">
        <v>20198.00099</v>
      </c>
      <c r="G15" s="20">
        <v>27434.178060000002</v>
      </c>
      <c r="H15" s="20">
        <v>304.67480999999998</v>
      </c>
      <c r="I15" s="21">
        <v>1674.37283</v>
      </c>
    </row>
    <row r="16" spans="1:9" ht="13.5" customHeight="1" thickBot="1" x14ac:dyDescent="0.35">
      <c r="A16" s="23" t="s">
        <v>22</v>
      </c>
      <c r="B16" s="23" t="s">
        <v>105</v>
      </c>
      <c r="C16" s="22">
        <v>252189.10180999999</v>
      </c>
      <c r="D16" s="20">
        <v>45569.21186000001</v>
      </c>
      <c r="E16" s="20">
        <v>18.069461183271905</v>
      </c>
      <c r="F16" s="20">
        <v>11025.698410000001</v>
      </c>
      <c r="G16" s="20">
        <v>34543.513450000006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225960.87627000001</v>
      </c>
      <c r="D17" s="20">
        <v>34799.039299999997</v>
      </c>
      <c r="E17" s="20">
        <v>15.400471034825836</v>
      </c>
      <c r="F17" s="20">
        <v>3679.9176200000002</v>
      </c>
      <c r="G17" s="20">
        <v>22532.222449999997</v>
      </c>
      <c r="H17" s="20">
        <v>8586.8992300000009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3500025.5804899996</v>
      </c>
      <c r="D18" s="20">
        <v>30120.068190000002</v>
      </c>
      <c r="E18" s="20">
        <v>0.86056708722063757</v>
      </c>
      <c r="F18" s="20">
        <v>10224.61248</v>
      </c>
      <c r="G18" s="20">
        <v>16648.933000000001</v>
      </c>
      <c r="H18" s="20">
        <v>3246.5227100000002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836244.48338999995</v>
      </c>
      <c r="D19" s="20">
        <v>28521.237949999999</v>
      </c>
      <c r="E19" s="20">
        <v>3.4106339134674482</v>
      </c>
      <c r="F19" s="20">
        <v>8143.1973799999996</v>
      </c>
      <c r="G19" s="20">
        <v>11958.815769999999</v>
      </c>
      <c r="H19" s="20">
        <v>8419.2248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345271.50928</v>
      </c>
      <c r="D20" s="20">
        <v>24996.394549999997</v>
      </c>
      <c r="E20" s="20">
        <v>7.2396342814747054</v>
      </c>
      <c r="F20" s="20">
        <v>2652.3445699999997</v>
      </c>
      <c r="G20" s="20">
        <v>3000</v>
      </c>
      <c r="H20" s="20">
        <v>19344.04998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685392.65324999997</v>
      </c>
      <c r="D21" s="20">
        <v>20510.899640000003</v>
      </c>
      <c r="E21" s="20">
        <v>2.9925765242363287</v>
      </c>
      <c r="F21" s="20">
        <v>9373.3076200000014</v>
      </c>
      <c r="G21" s="20">
        <v>9812.59202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457667.44099999999</v>
      </c>
      <c r="D22" s="20">
        <v>12051.58043</v>
      </c>
      <c r="E22" s="20">
        <v>2.6332614799224925</v>
      </c>
      <c r="F22" s="20">
        <v>7052.58043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426904.03233999998</v>
      </c>
      <c r="D23" s="20">
        <v>9442.3298799999993</v>
      </c>
      <c r="E23" s="20">
        <v>2.2118155755623845</v>
      </c>
      <c r="F23" s="20">
        <v>9442.3298799999993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1151347.0622400001</v>
      </c>
      <c r="D24" s="20">
        <v>8664.4834300000002</v>
      </c>
      <c r="E24" s="20">
        <v>0.75255183377485135</v>
      </c>
      <c r="F24" s="20">
        <v>1451.2998799999998</v>
      </c>
      <c r="G24" s="20">
        <v>7213.1835499999997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368205.04417000001</v>
      </c>
      <c r="D25" s="20">
        <v>7507.6700099999998</v>
      </c>
      <c r="E25" s="20">
        <v>2.0389916240619761</v>
      </c>
      <c r="F25" s="20">
        <v>2507.5604199999998</v>
      </c>
      <c r="G25" s="20">
        <v>5000</v>
      </c>
      <c r="H25" s="20">
        <v>0.10959000000000001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1321083.1578599999</v>
      </c>
      <c r="D26" s="20">
        <v>7273.3152799999989</v>
      </c>
      <c r="E26" s="20">
        <v>0.55055696053092662</v>
      </c>
      <c r="F26" s="20">
        <v>0</v>
      </c>
      <c r="G26" s="20">
        <v>0</v>
      </c>
      <c r="H26" s="20">
        <v>7273.3152799999989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187470.84306000001</v>
      </c>
      <c r="D27" s="20">
        <v>5585.9621999999999</v>
      </c>
      <c r="E27" s="20">
        <v>2.9796431854804286</v>
      </c>
      <c r="F27" s="20">
        <v>3741.5869199999997</v>
      </c>
      <c r="G27" s="20">
        <v>1557.76666</v>
      </c>
      <c r="H27" s="20">
        <v>286.60861999999997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76282.549440000003</v>
      </c>
      <c r="D28" s="20">
        <v>4479.2261599999993</v>
      </c>
      <c r="E28" s="20">
        <v>5.8718883845421708</v>
      </c>
      <c r="F28" s="20">
        <v>400.71963</v>
      </c>
      <c r="G28" s="20">
        <v>4078.5065299999997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66513.582970000003</v>
      </c>
      <c r="D29" s="20">
        <v>3705</v>
      </c>
      <c r="E29" s="20">
        <v>5.5702908106319979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270451.76929000003</v>
      </c>
      <c r="D30" s="20">
        <v>3600</v>
      </c>
      <c r="E30" s="20">
        <v>1.3311061005261133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2759061.3944299999</v>
      </c>
      <c r="D32" s="20">
        <v>2992.96137</v>
      </c>
      <c r="E32" s="20">
        <v>0.10847751978416277</v>
      </c>
      <c r="F32" s="20">
        <v>0</v>
      </c>
      <c r="G32" s="20">
        <v>2873.4884099999999</v>
      </c>
      <c r="H32" s="20">
        <v>119.47296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725088.52802999993</v>
      </c>
      <c r="D33" s="20">
        <v>1709.4965500000001</v>
      </c>
      <c r="E33" s="20">
        <v>0.2357638390231532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52402.29204</v>
      </c>
      <c r="D34" s="20">
        <v>1099.99999</v>
      </c>
      <c r="E34" s="20">
        <v>2.0991448029798812</v>
      </c>
      <c r="F34" s="20">
        <v>1099.99999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2566794.5792100001</v>
      </c>
      <c r="D35" s="20">
        <v>256.24311999999998</v>
      </c>
      <c r="E35" s="20">
        <v>9.9830006684393756E-3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11373.23468</v>
      </c>
      <c r="D36" s="20">
        <v>107.68253000000001</v>
      </c>
      <c r="E36" s="20">
        <v>0.94680654211208115</v>
      </c>
      <c r="F36" s="20">
        <v>35.720570000000002</v>
      </c>
      <c r="G36" s="20">
        <v>71.961960000000005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226249.02002</v>
      </c>
      <c r="D37" s="20">
        <v>37.534300000000002</v>
      </c>
      <c r="E37" s="20">
        <v>1.6589817713545032E-2</v>
      </c>
      <c r="F37" s="20">
        <v>0</v>
      </c>
      <c r="G37" s="20">
        <v>0</v>
      </c>
      <c r="H37" s="20">
        <v>37.534300000000002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97426.213499999998</v>
      </c>
      <c r="D38" s="20">
        <v>25.789950000000001</v>
      </c>
      <c r="E38" s="20">
        <v>2.6471263814435323E-2</v>
      </c>
      <c r="F38" s="20">
        <v>0</v>
      </c>
      <c r="G38" s="20">
        <v>20.01239</v>
      </c>
      <c r="H38" s="20">
        <v>5.7775600000000003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420022.82298</v>
      </c>
      <c r="D39" s="20">
        <v>1.18866</v>
      </c>
      <c r="E39" s="20">
        <v>2.8299890743237058E-4</v>
      </c>
      <c r="F39" s="20">
        <v>0</v>
      </c>
      <c r="G39" s="20">
        <v>1.18866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542989.52097000007</v>
      </c>
      <c r="D40" s="20">
        <v>4.2480000000000004E-2</v>
      </c>
      <c r="E40" s="20">
        <v>7.8233553981140273E-6</v>
      </c>
      <c r="F40" s="20">
        <v>2.5000000000000001E-2</v>
      </c>
      <c r="G40" s="20">
        <v>1.7479999999999999E-2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427699.68973000004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238191.02241000001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195559.32139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96410.708659999989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43277.141799999998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25247.591210000002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244346.93497999999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7316.7297099999987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416381.30304000003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9939.1358799999998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8434.708419999999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124384.97051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19417.929059999999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39040.228310000006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51416454.735610001</v>
      </c>
      <c r="D56" s="20">
        <v>1765208.24664</v>
      </c>
      <c r="E56" s="20">
        <v>3.4331582286583679</v>
      </c>
      <c r="F56" s="20">
        <v>407008.89188999997</v>
      </c>
      <c r="G56" s="20">
        <v>1265259.0516600001</v>
      </c>
      <c r="H56" s="20">
        <v>87462.982359999995</v>
      </c>
      <c r="I56" s="20">
        <v>5477.3207300000004</v>
      </c>
    </row>
    <row r="57" spans="1:9" ht="13.5" customHeight="1" x14ac:dyDescent="0.3">
      <c r="A57" s="9" t="s">
        <v>102</v>
      </c>
    </row>
    <row r="59" spans="1:9" x14ac:dyDescent="0.3">
      <c r="C59" s="30"/>
      <c r="D59" s="30"/>
      <c r="E59" s="30"/>
      <c r="F59" s="30"/>
      <c r="G59" s="30"/>
      <c r="H59" s="30"/>
      <c r="I59" s="30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76</vt:i4>
      </vt:variant>
    </vt:vector>
  </HeadingPairs>
  <TitlesOfParts>
    <vt:vector size="76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2023-05-23T15:57:20Z</dcterms:modified>
</cp:coreProperties>
</file>